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Subdirección\trimestral_2025\Trimestral I_2025\Anexos\"/>
    </mc:Choice>
  </mc:AlternateContent>
  <bookViews>
    <workbookView xWindow="0" yWindow="0" windowWidth="25200" windowHeight="11988"/>
  </bookViews>
  <sheets>
    <sheet name="C1" sheetId="1" r:id="rId1"/>
    <sheet name="C2" sheetId="2" r:id="rId2"/>
  </sheets>
  <definedNames>
    <definedName name="_xlnm._FilterDatabase" localSheetId="0" hidden="1">'C1'!$C$15:$L$1544</definedName>
    <definedName name="_xlnm._FilterDatabase" localSheetId="1" hidden="1">'C2'!$A$14:$M$1054</definedName>
    <definedName name="_xlnm.Print_Area" localSheetId="0">'C1'!$A$4:$L$1551</definedName>
    <definedName name="_xlnm.Print_Area" localSheetId="1">'C2'!$A$4:$M$1061</definedName>
    <definedName name="_xlnm.Print_Titles" localSheetId="0">'C1'!$1:$12</definedName>
    <definedName name="_xlnm.Print_Titles" localSheetId="1">'C2'!$1:$13</definedName>
  </definedNames>
  <calcPr calcId="162913"/>
</workbook>
</file>

<file path=xl/calcChain.xml><?xml version="1.0" encoding="utf-8"?>
<calcChain xmlns="http://schemas.openxmlformats.org/spreadsheetml/2006/main">
  <c r="L16" i="2" l="1"/>
  <c r="K16" i="2"/>
  <c r="L1056" i="2"/>
  <c r="K1056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K15" i="2" l="1"/>
  <c r="K14" i="2" s="1"/>
  <c r="L15" i="2"/>
  <c r="L14" i="2" s="1"/>
  <c r="K15" i="1"/>
  <c r="K14" i="1" s="1"/>
  <c r="J15" i="1"/>
  <c r="K1546" i="1"/>
  <c r="J1546" i="1"/>
  <c r="J14" i="1" l="1"/>
  <c r="J13" i="1" s="1"/>
  <c r="K13" i="1"/>
  <c r="L1548" i="1" l="1"/>
  <c r="L1547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46" i="1" l="1"/>
  <c r="L15" i="1" l="1"/>
  <c r="M1058" i="2"/>
  <c r="M1057" i="2"/>
  <c r="M1056" i="2" l="1"/>
  <c r="L13" i="1" l="1"/>
  <c r="L14" i="1"/>
  <c r="M14" i="2" l="1"/>
  <c r="M15" i="2" l="1"/>
  <c r="M16" i="2" l="1"/>
</calcChain>
</file>

<file path=xl/sharedStrings.xml><?xml version="1.0" encoding="utf-8"?>
<sst xmlns="http://schemas.openxmlformats.org/spreadsheetml/2006/main" count="4614" uniqueCount="2569">
  <si>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</si>
  <si>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</si>
  <si>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</si>
  <si>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</si>
  <si>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</si>
  <si>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</si>
  <si>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</si>
  <si>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</si>
  <si>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</si>
  <si>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</si>
  <si>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</si>
  <si>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</si>
  <si>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</si>
  <si>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</si>
  <si>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</si>
  <si>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</si>
  <si>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Desempeño de las Funciones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</si>
  <si>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</si>
  <si>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</si>
  <si>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</si>
  <si>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</si>
  <si>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</si>
  <si>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</si>
  <si>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>Aprobado</t>
  </si>
  <si>
    <t>Mantenimiento de Infraestructura</t>
  </si>
  <si>
    <t>H. Cámara de Diputados</t>
  </si>
  <si>
    <t>Auditoría Superior de la Federación</t>
  </si>
  <si>
    <t>H. Cámara de Senadores</t>
  </si>
  <si>
    <t xml:space="preserve">Informes sobre la Situación Económica,
las Finanzas Públicas y la Deuda Pública </t>
  </si>
  <si>
    <t>(Millones de pesos)</t>
  </si>
  <si>
    <t>100</t>
  </si>
  <si>
    <t>101</t>
  </si>
  <si>
    <t>200</t>
  </si>
  <si>
    <t>Poder Judicial</t>
  </si>
  <si>
    <t>Suprema Corte de Justicia de la Nación</t>
  </si>
  <si>
    <t>110</t>
  </si>
  <si>
    <t>Consejo de la Judicatura Federal</t>
  </si>
  <si>
    <t>210</t>
  </si>
  <si>
    <t>Sala Superior</t>
  </si>
  <si>
    <t>211</t>
  </si>
  <si>
    <t>Salas Regionales</t>
  </si>
  <si>
    <t>Instituto Nacional Electoral</t>
  </si>
  <si>
    <t>Presidencia del Consejo General</t>
  </si>
  <si>
    <t>102</t>
  </si>
  <si>
    <t>Consejeros Electorales</t>
  </si>
  <si>
    <t>103</t>
  </si>
  <si>
    <t>Secretaría Ejecutiva</t>
  </si>
  <si>
    <t>104</t>
  </si>
  <si>
    <t>Coordinación Nacional de Comunicación Social</t>
  </si>
  <si>
    <t>105</t>
  </si>
  <si>
    <t>Coordinación de Asuntos Internacionales</t>
  </si>
  <si>
    <t>106</t>
  </si>
  <si>
    <t>Dirección del Secretariado</t>
  </si>
  <si>
    <t>107</t>
  </si>
  <si>
    <t>Órgano Interno de Control</t>
  </si>
  <si>
    <t>108</t>
  </si>
  <si>
    <t>Dirección Jurídica</t>
  </si>
  <si>
    <t>109</t>
  </si>
  <si>
    <t>Unidad de Servicios de Informática</t>
  </si>
  <si>
    <t>111</t>
  </si>
  <si>
    <t>Dirección Ejecutiva del Registro Federal de Electores</t>
  </si>
  <si>
    <t>112</t>
  </si>
  <si>
    <t>Dirección Ejecutiva de Prerrogativas y Partidos Políticos</t>
  </si>
  <si>
    <t>113</t>
  </si>
  <si>
    <t>Dirección Ejecutiva de Organización Electoral</t>
  </si>
  <si>
    <t>114</t>
  </si>
  <si>
    <t>Dirección Ejecutiva del Servicio Profesional Electoral Nacional</t>
  </si>
  <si>
    <t>115</t>
  </si>
  <si>
    <t>Dirección Ejecutiva de Capacitación Electoral y Educación Cívica</t>
  </si>
  <si>
    <t>116</t>
  </si>
  <si>
    <t>Dirección Ejecutiva de Administración</t>
  </si>
  <si>
    <t>118</t>
  </si>
  <si>
    <t>Unidad Técnica de Transparencia y Protección de Datos Personales</t>
  </si>
  <si>
    <t>120</t>
  </si>
  <si>
    <t>Unidad Técnica de Fiscalización</t>
  </si>
  <si>
    <t>122</t>
  </si>
  <si>
    <t>Unidad Técnica de Igualdad de Género y No Discriminación</t>
  </si>
  <si>
    <t>123</t>
  </si>
  <si>
    <t>Unidad Técnica de Vinculación con los Organismos Públicos Locales</t>
  </si>
  <si>
    <t>124</t>
  </si>
  <si>
    <t>Unidad Técnica de lo Contencioso Electoral</t>
  </si>
  <si>
    <t>Juntas Locales Ejecutivas</t>
  </si>
  <si>
    <t>300</t>
  </si>
  <si>
    <t>Juntas Distritales Ejecutivas</t>
  </si>
  <si>
    <t>Comisión Nacional de los Derechos Humanos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</si>
  <si>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</si>
  <si>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</si>
  <si>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</si>
  <si>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</si>
  <si>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</si>
  <si>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</si>
  <si>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Difusión de los Derechos Humanos</t>
  </si>
  <si>
    <t>Centro Nacional de Derechos Humanos</t>
  </si>
  <si>
    <t>Dirección General de Quejas y Orientación</t>
  </si>
  <si>
    <t>Dirección General de Planeación y Estrategia Institucional</t>
  </si>
  <si>
    <t>Coordinación General de Administración y Finanzas</t>
  </si>
  <si>
    <t>Coordinación General de Seguimiento de Recomendaciones y Asuntos Jurídicos</t>
  </si>
  <si>
    <t>Quinta Visitaduría General</t>
  </si>
  <si>
    <t>117</t>
  </si>
  <si>
    <t>Sexta Visitaduría General</t>
  </si>
  <si>
    <t>119</t>
  </si>
  <si>
    <t>Dirección Ejecutiva del Mecanismo Nacional de Prevención de la Tortura</t>
  </si>
  <si>
    <t>Coordinación General de Especialidades Científicas y Técnicas</t>
  </si>
  <si>
    <t>121</t>
  </si>
  <si>
    <t>Dirección General de Oficinas Foráneas</t>
  </si>
  <si>
    <t>Dirección General de Finanzas</t>
  </si>
  <si>
    <t>Dirección General de Tecnologías de la Información y Comunicaciones</t>
  </si>
  <si>
    <t>Dirección General de Recursos Humanos</t>
  </si>
  <si>
    <t>125</t>
  </si>
  <si>
    <t>Dirección General de Recursos Materiales y Servicios Generales</t>
  </si>
  <si>
    <t>126</t>
  </si>
  <si>
    <t>Unidad Técnica para la Igualdad de Género</t>
  </si>
  <si>
    <t>127</t>
  </si>
  <si>
    <t>Dirección Ejecutiva del Mecanismo Independiente de Monitoreo Nacional de la Convención sobre los Derechos de las Personas con Discapacidad</t>
  </si>
  <si>
    <t>Comisión Federal de Competencia Económica</t>
  </si>
  <si>
    <t>Pleno de la Comisión Federal de Competencia Económica</t>
  </si>
  <si>
    <t>500</t>
  </si>
  <si>
    <t>Contraloría Interna de la Comisión Federal de Competencia Económica</t>
  </si>
  <si>
    <t>600</t>
  </si>
  <si>
    <t>Autoridad Investigadora</t>
  </si>
  <si>
    <t>700</t>
  </si>
  <si>
    <t>Secretaría Técnica</t>
  </si>
  <si>
    <t>Instituto Federal de Telecomunicaciones</t>
  </si>
  <si>
    <t>Pleno</t>
  </si>
  <si>
    <t>Coordinación General de Planeación Estratégica</t>
  </si>
  <si>
    <t>Coordinación General de Mejora Regulatoria</t>
  </si>
  <si>
    <t>212</t>
  </si>
  <si>
    <t>Coordinación General de Vinculación Institucional</t>
  </si>
  <si>
    <t>213</t>
  </si>
  <si>
    <t>Coordinación General de Comunicación Social</t>
  </si>
  <si>
    <t>220</t>
  </si>
  <si>
    <t>Coordinación Ejecutiva</t>
  </si>
  <si>
    <t>221</t>
  </si>
  <si>
    <t>Unidad de Política Regulatoria</t>
  </si>
  <si>
    <t>222</t>
  </si>
  <si>
    <t>Unidad de Espectro Radioeléctrico</t>
  </si>
  <si>
    <t>223</t>
  </si>
  <si>
    <t>Unidad de Concesiones y Servicios</t>
  </si>
  <si>
    <t>224</t>
  </si>
  <si>
    <t>Unidad de Medios y Contenidos Audiovisuales</t>
  </si>
  <si>
    <t>225</t>
  </si>
  <si>
    <t>Unidad de Cumplimiento</t>
  </si>
  <si>
    <t>226</t>
  </si>
  <si>
    <t>Unidad de Competencia Económica</t>
  </si>
  <si>
    <t>227</t>
  </si>
  <si>
    <t>Unidad de Asuntos Jurídicos</t>
  </si>
  <si>
    <t>228</t>
  </si>
  <si>
    <t>Coordinación General de Asuntos Internacionales</t>
  </si>
  <si>
    <t>229</t>
  </si>
  <si>
    <t>Coordinación General de Política del Usuario</t>
  </si>
  <si>
    <t>230</t>
  </si>
  <si>
    <t>Centro de Estudios</t>
  </si>
  <si>
    <t>240</t>
  </si>
  <si>
    <t>Unidad de Administración</t>
  </si>
  <si>
    <t>Instituto Nacional de Transparencia, Acceso a la Información y Protección de Datos Personales</t>
  </si>
  <si>
    <t>Dirección General de Administración</t>
  </si>
  <si>
    <t>Contraloría Interna</t>
  </si>
  <si>
    <t>Fiscalía General de la República</t>
  </si>
  <si>
    <t>Oficina del Fiscal General</t>
  </si>
  <si>
    <t>Unidad Especializada en Asuntos Jurídicos</t>
  </si>
  <si>
    <t>Unidad de Constitucionalidad</t>
  </si>
  <si>
    <t>Unidad de Normatividad</t>
  </si>
  <si>
    <t>Unidad de Vinculación</t>
  </si>
  <si>
    <t>140</t>
  </si>
  <si>
    <t>Unidad de Comunicación Social</t>
  </si>
  <si>
    <t>150</t>
  </si>
  <si>
    <t>Órgano Especializado de Mecanismos Alternativos de Solución de Controversias</t>
  </si>
  <si>
    <t>160</t>
  </si>
  <si>
    <t>Fiscalía Especializada en Delitos de Violencia Contra las Mujeres, Grupos en Situación de Vulnerabilidad y Trata de Personas</t>
  </si>
  <si>
    <t>170</t>
  </si>
  <si>
    <t>180</t>
  </si>
  <si>
    <t>Fiscalía Especializada en materia de Combate a la Corrupción</t>
  </si>
  <si>
    <t>190</t>
  </si>
  <si>
    <t>Instituto Nacional de Ciencias Penales</t>
  </si>
  <si>
    <t>Agencia de Investigación Criminal</t>
  </si>
  <si>
    <t>Centro Federal de Inteligencia Criminal</t>
  </si>
  <si>
    <t>Policía Federal Ministerial</t>
  </si>
  <si>
    <t>254</t>
  </si>
  <si>
    <t>Unidad de Investigación Policial</t>
  </si>
  <si>
    <t>257</t>
  </si>
  <si>
    <t>Unidad de Asuntos Policiales Internacionales e INTERPOL</t>
  </si>
  <si>
    <t>259</t>
  </si>
  <si>
    <t>Unidad de Operaciones Especiales</t>
  </si>
  <si>
    <t>260</t>
  </si>
  <si>
    <t>Centro Federal Pericial Forense</t>
  </si>
  <si>
    <t>261</t>
  </si>
  <si>
    <t>Unidad de Laboratorios Criminalísticos</t>
  </si>
  <si>
    <t>263</t>
  </si>
  <si>
    <t>Unidad de Especialidades Periciales Documentales</t>
  </si>
  <si>
    <t>264</t>
  </si>
  <si>
    <t>Unidad de Especialidades Médico Forenses</t>
  </si>
  <si>
    <t>265</t>
  </si>
  <si>
    <t>Unidad de Ingenierías Forenses</t>
  </si>
  <si>
    <t>Fiscalía Especializada de Control Regional</t>
  </si>
  <si>
    <t>310</t>
  </si>
  <si>
    <t>Fiscalía Especial de Supervisión de Procesos</t>
  </si>
  <si>
    <t>320</t>
  </si>
  <si>
    <t>Unidad Especializada en el Sistema de Coordinación Regional</t>
  </si>
  <si>
    <t>321</t>
  </si>
  <si>
    <t>Fiscalía Federal en el Estado de Aguascalientes</t>
  </si>
  <si>
    <t>322</t>
  </si>
  <si>
    <t>Fiscalía Federal en el Estado de Baja California</t>
  </si>
  <si>
    <t>323</t>
  </si>
  <si>
    <t>Fiscalía Federal en el Estado de Baja California Sur</t>
  </si>
  <si>
    <t>324</t>
  </si>
  <si>
    <t>Fiscalía Federal en el Estado de Campeche</t>
  </si>
  <si>
    <t>325</t>
  </si>
  <si>
    <t>Fiscalía Federal en el Estado de Coahuila de Zaragoza</t>
  </si>
  <si>
    <t>326</t>
  </si>
  <si>
    <t>Fiscalía Federal en el Estado de Colima</t>
  </si>
  <si>
    <t>327</t>
  </si>
  <si>
    <t>Fiscalía Federal en el Estado de Chiapas</t>
  </si>
  <si>
    <t>328</t>
  </si>
  <si>
    <t>Fiscalía Federal en el Estado de Chihuahua</t>
  </si>
  <si>
    <t>329</t>
  </si>
  <si>
    <t>Fiscalía Federal en la Ciudad de México</t>
  </si>
  <si>
    <t>330</t>
  </si>
  <si>
    <t>Fiscalía Federal en el Estado de Durango</t>
  </si>
  <si>
    <t>331</t>
  </si>
  <si>
    <t>Fiscalía Federal en el Estado de Guanajuato</t>
  </si>
  <si>
    <t>332</t>
  </si>
  <si>
    <t>Fiscalía Federal en el Estado de Guerrero</t>
  </si>
  <si>
    <t>333</t>
  </si>
  <si>
    <t>Fiscalía Federal en el Estado de Hidalgo</t>
  </si>
  <si>
    <t>334</t>
  </si>
  <si>
    <t>Fiscalía Federal en el Estado de Jalisco</t>
  </si>
  <si>
    <t>335</t>
  </si>
  <si>
    <t>Fiscalía Federal en el Estado de México</t>
  </si>
  <si>
    <t>336</t>
  </si>
  <si>
    <t>Fiscalía Federal en el Estado de Michoacán de Ocampo</t>
  </si>
  <si>
    <t>337</t>
  </si>
  <si>
    <t>Fiscalía Federal en el Estado de Morelos</t>
  </si>
  <si>
    <t>338</t>
  </si>
  <si>
    <t>Fiscalía Federal en el Estado de Nayarit</t>
  </si>
  <si>
    <t>339</t>
  </si>
  <si>
    <t>Fiscalía Federal en el Estado de Nuevo León</t>
  </si>
  <si>
    <t>340</t>
  </si>
  <si>
    <t>Fiscalía Federal en el Estado de Oaxaca</t>
  </si>
  <si>
    <t>341</t>
  </si>
  <si>
    <t>Fiscalía Federal en el Estado de Puebla</t>
  </si>
  <si>
    <t>342</t>
  </si>
  <si>
    <t>Fiscalía Federal en el Estado de Querétaro</t>
  </si>
  <si>
    <t>343</t>
  </si>
  <si>
    <t>Fiscalía Federal en el Estado de Quintana Roo</t>
  </si>
  <si>
    <t>344</t>
  </si>
  <si>
    <t>Fiscalía Federal en el Estado de San Luis Potosí</t>
  </si>
  <si>
    <t>345</t>
  </si>
  <si>
    <t>Fiscalía Federal en el Estado de Sinaloa</t>
  </si>
  <si>
    <t>346</t>
  </si>
  <si>
    <t>Fiscalía Federal en el Estado de Sonora</t>
  </si>
  <si>
    <t>347</t>
  </si>
  <si>
    <t>Fiscalía Federal en el Estado de Tabasco</t>
  </si>
  <si>
    <t>348</t>
  </si>
  <si>
    <t>Fiscalía Federal en el Estado de Tamaulipas</t>
  </si>
  <si>
    <t>349</t>
  </si>
  <si>
    <t>Fiscalía Federal en el Estado de Tlaxcala</t>
  </si>
  <si>
    <t>350</t>
  </si>
  <si>
    <t>Fiscalía Federal en el Estado de Veracruz de Ignacio de la Llave</t>
  </si>
  <si>
    <t>351</t>
  </si>
  <si>
    <t>Fiscalía Federal en el Estado de Yucatán</t>
  </si>
  <si>
    <t>352</t>
  </si>
  <si>
    <t>Fiscalía Federal en el Estado de Zacatecas</t>
  </si>
  <si>
    <t>360</t>
  </si>
  <si>
    <t>Fiscalía Especial de Seguimiento y Control</t>
  </si>
  <si>
    <t>370</t>
  </si>
  <si>
    <t>Fiscalía Especial de Amparo</t>
  </si>
  <si>
    <t>380</t>
  </si>
  <si>
    <t>Fiscalía Especial de Investigación y Litigación de Casos Complejos</t>
  </si>
  <si>
    <t>400</t>
  </si>
  <si>
    <t>Fiscalía Especializada en materia de Delincuencia Organizada</t>
  </si>
  <si>
    <t>416</t>
  </si>
  <si>
    <t>Unidad de Control de Procesos en Delincuencia Organizada</t>
  </si>
  <si>
    <t>418</t>
  </si>
  <si>
    <t>Unidad de Cuerpo Técnico de Control</t>
  </si>
  <si>
    <t>420</t>
  </si>
  <si>
    <t>Fiscalía Especial en Investigación de Delitos contra la Salud</t>
  </si>
  <si>
    <t>430</t>
  </si>
  <si>
    <t>Fiscalía Especial en Investigación de Terrorismo, Acopio y Tráfico de Armas</t>
  </si>
  <si>
    <t>440</t>
  </si>
  <si>
    <t>Fiscalía Especial en Investigación de Operaciones con Recursos de Procedencia Ilícita, Falsificación y Alteración de Moneda y Fiscales</t>
  </si>
  <si>
    <t>450</t>
  </si>
  <si>
    <t>Fiscalía Especial en Investigación de Delitos en materia de Secuestro</t>
  </si>
  <si>
    <t>460</t>
  </si>
  <si>
    <t>Fiscalía Especial en Investigación de Tráfico de Menores, Personas y Órganos, y Contra la Biodiversidad</t>
  </si>
  <si>
    <t>470</t>
  </si>
  <si>
    <t>Fiscalía Especial en Investigación de Delitos en materia de Hidrocarburos, Derechos de Autor, Asalto y Robo de Vehículos</t>
  </si>
  <si>
    <t>Fiscalía Especializada de Control Competencial</t>
  </si>
  <si>
    <t>510</t>
  </si>
  <si>
    <t>Fiscalía Especial en Investigación de Asuntos Relevantes</t>
  </si>
  <si>
    <t>520</t>
  </si>
  <si>
    <t>Fiscalía Especial en Investigación de Delitos Fiscales y del Sistema Financiero</t>
  </si>
  <si>
    <t>530</t>
  </si>
  <si>
    <t>Fiscalía Especial en Investigación de Delitos contra el Ambiente y Previstos en Leyes Especiales</t>
  </si>
  <si>
    <t>540</t>
  </si>
  <si>
    <t>Fiscalía Especial en Investigación de Delitos Cometidos por personas Servidoras Públicas y Contra la Administración de Justicia</t>
  </si>
  <si>
    <t>550</t>
  </si>
  <si>
    <t>Fiscalía Especial en Investigación de Delitos contra los Derechos de Autor y la Propiedad Industrial</t>
  </si>
  <si>
    <t>560</t>
  </si>
  <si>
    <t>Fiscalía Especial en Investigación de Delitos de Comercio de Narcóticos Destinados al Consumo Final</t>
  </si>
  <si>
    <t>570</t>
  </si>
  <si>
    <t>Fiscalía Especial para Asuntos Internacionales</t>
  </si>
  <si>
    <t>571</t>
  </si>
  <si>
    <t>Unidad de Cooperación Internacional</t>
  </si>
  <si>
    <t>572</t>
  </si>
  <si>
    <t>Unidad de Procedimientos Internacionales</t>
  </si>
  <si>
    <t>Fiscalía Especializada en materia de Derechos Humanos</t>
  </si>
  <si>
    <t>611</t>
  </si>
  <si>
    <t>Unidad de Seguimiento a Quejas, Conciliaciones y Recomendaciones de la Comisión Nacional de los Derechos Humanos</t>
  </si>
  <si>
    <t>613</t>
  </si>
  <si>
    <t>Unidad de Servicios a la Comunidad</t>
  </si>
  <si>
    <t>620</t>
  </si>
  <si>
    <t>Fiscalía Especial en Investigación de los Delitos de Desaparición Forzada</t>
  </si>
  <si>
    <t>630</t>
  </si>
  <si>
    <t>Fiscalía Especial para la Atención de Delitos Cometidos Contra la Libertad de Expresión</t>
  </si>
  <si>
    <t>640</t>
  </si>
  <si>
    <t>Fiscalía Especial en Investigación del Delito de Tortura</t>
  </si>
  <si>
    <t>650</t>
  </si>
  <si>
    <t>Fiscalía Especial de Investigación de Delitos relacionados con Personas Migrantes y Refugiadas</t>
  </si>
  <si>
    <t>Fiscalía Especializada en materia de Delitos Electorales</t>
  </si>
  <si>
    <t>800</t>
  </si>
  <si>
    <t>Oficialía Mayor</t>
  </si>
  <si>
    <t>810</t>
  </si>
  <si>
    <t>Centro de Formación y Servicio Profesional de Carrera</t>
  </si>
  <si>
    <t>811</t>
  </si>
  <si>
    <t>Unidad de Recursos Humanos</t>
  </si>
  <si>
    <t>812</t>
  </si>
  <si>
    <t>Unidad de Planeación y Desarrollo para la Formación de los Recursos Humanos</t>
  </si>
  <si>
    <t>813</t>
  </si>
  <si>
    <t>Centro de Evaluación y Control de Confianza</t>
  </si>
  <si>
    <t>814</t>
  </si>
  <si>
    <t>Unidad de Servicio Profesional de Carrera</t>
  </si>
  <si>
    <t>820</t>
  </si>
  <si>
    <t>Unidad Especializada de Presupuesto y Tesorería</t>
  </si>
  <si>
    <t>830</t>
  </si>
  <si>
    <t>Unidad Especializada de Recursos, Servicios e Infraestructura Inmobiliaria</t>
  </si>
  <si>
    <t>831</t>
  </si>
  <si>
    <t>Unidad de Registro de Aseguramientos Ministeriales y Destino Final</t>
  </si>
  <si>
    <t>840</t>
  </si>
  <si>
    <t>Unidad Especializada en el Sistema Institucional de Evaluación de Resultados</t>
  </si>
  <si>
    <t>850</t>
  </si>
  <si>
    <t>Unidad Especializada de Infraestructura Tecnológica, Comunicaciones y Sistemas</t>
  </si>
  <si>
    <t>860</t>
  </si>
  <si>
    <t>Unidad de Planeación y Coordinación Interinstitucional</t>
  </si>
  <si>
    <t>870</t>
  </si>
  <si>
    <t>Unidad de Seguridad Institucional</t>
  </si>
  <si>
    <t>880</t>
  </si>
  <si>
    <t>Unidad de Servicios Aéreos</t>
  </si>
  <si>
    <t>900</t>
  </si>
  <si>
    <t>Fiscalía Especializada de Asuntos Internos</t>
  </si>
  <si>
    <t>901</t>
  </si>
  <si>
    <t>Unidad de Visita y Evaluación Técnico Jurídica</t>
  </si>
  <si>
    <t>910</t>
  </si>
  <si>
    <t>Fiscalía Especial de Delitos cometidos por personas Servidoras Públicas de la Institución</t>
  </si>
  <si>
    <t>920</t>
  </si>
  <si>
    <t>Fiscalía Especial de Reacción Inmediata, Inspección y Determinación</t>
  </si>
  <si>
    <t>INEG</t>
  </si>
  <si>
    <t>Información Nacional Estadística y Geográfica</t>
  </si>
  <si>
    <t>Instituto Nacional de Estadística y Geografía</t>
  </si>
  <si>
    <t>Tribunal Federal de Justicia Administrativa</t>
  </si>
  <si>
    <t>Tribunal Federal de Justicia Administrativa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</si>
  <si>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</si>
  <si>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</si>
  <si>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</si>
  <si>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</si>
  <si>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</si>
  <si>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</si>
  <si>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</si>
  <si>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</si>
  <si>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</si>
  <si>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</si>
  <si>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</si>
  <si>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</si>
  <si>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</si>
  <si>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201</t>
  </si>
  <si>
    <t>Segunda Sala Regional Norte-Este del Estado de México, con sede en Tlalnepantla, Estado de México</t>
  </si>
  <si>
    <t>202</t>
  </si>
  <si>
    <t>Sala Regional del Centro II, con sede en Querétaro, Qro.</t>
  </si>
  <si>
    <t>203</t>
  </si>
  <si>
    <t>Segunda Sala Regional del Noreste, con sede en San Pedro Garza García, Nuevo León</t>
  </si>
  <si>
    <t>204</t>
  </si>
  <si>
    <t>Sala Regional del Noroeste I, con sede en Tijuana, B. C.</t>
  </si>
  <si>
    <t>205</t>
  </si>
  <si>
    <t>Segunda Sala Regional de Occidente, con sede en Guadalajara, Jal.</t>
  </si>
  <si>
    <t>206</t>
  </si>
  <si>
    <t>Sala Regional del Norte Centro I, con sede en Chihuahua, Chih.</t>
  </si>
  <si>
    <t>207</t>
  </si>
  <si>
    <t>Segunda Sala Regional de Oriente, con sede en el municipio de San Andrés Cholula, Estado de Puebla</t>
  </si>
  <si>
    <t>208</t>
  </si>
  <si>
    <t>Tercera Sala Especializada en Materia de Comercio Exterior y Quinta Sala Auxiliar, con Sede en la Cd. de Xalapa, Edo. de Veracruz</t>
  </si>
  <si>
    <t>209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</si>
  <si>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</si>
  <si>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</si>
  <si>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</si>
  <si>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</si>
  <si>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</si>
  <si>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214</t>
  </si>
  <si>
    <t>Sala Regional de San Luis Potosí, con sede en la Ciudad de San Luis Potosí, Estado de San Luis Potosí</t>
  </si>
  <si>
    <t>215</t>
  </si>
  <si>
    <t>Sala Regional de Tabasco, con sede en la Ciudad de Villahermosa, Estado de Tabasco</t>
  </si>
  <si>
    <t>217</t>
  </si>
  <si>
    <t>Sala Regional Sur del Estado de México, con sede en la Ciudad de Toluca, Estado de México</t>
  </si>
  <si>
    <t>218</t>
  </si>
  <si>
    <t>Segunda Sala Especializada en Materia de Comercio Exterior, con sede en el Municipio de San Pedro Garza García, en el Estado de Nuevo León</t>
  </si>
  <si>
    <t>219</t>
  </si>
  <si>
    <t>Segunda Sala Regional del Noroeste III, con sede en la Ciudad de Culiacán, Estado de Sinaloa</t>
  </si>
  <si>
    <t>Sala Regional del Centro IV, con sede en la Ciudad de Silao de la Victoria, Estado de Guanajuato</t>
  </si>
  <si>
    <t>301</t>
  </si>
  <si>
    <t>Sala Regional del Golfo, con sede en Jalapa, Ver.</t>
  </si>
  <si>
    <t>302</t>
  </si>
  <si>
    <t>Sala Regional del Centro I, con sede en Aguascalientes, Ags.</t>
  </si>
  <si>
    <t>303</t>
  </si>
  <si>
    <t>Primera Sala Regional del Noroeste III, con sede en la Ciudad de Culiacán, Estado de Sinaloa</t>
  </si>
  <si>
    <t>304</t>
  </si>
  <si>
    <t>Segunda Sala Regional del Norte Centro II, con sede en Torreón, Coah.</t>
  </si>
  <si>
    <t>306</t>
  </si>
  <si>
    <t>Sala Regional del Golfo-Norte, con sede en Ciudad Victoria, Estado de Tamps.</t>
  </si>
  <si>
    <t>307</t>
  </si>
  <si>
    <t>Sala Regional de Chiapas, con sede en la Ciudad de Tuxtla Gutiérrez, Estado de Chiapas</t>
  </si>
  <si>
    <t>308</t>
  </si>
  <si>
    <t>Sala Regional del Caribe, con sede en Cancún, Quintana Roo</t>
  </si>
  <si>
    <t>Tercera Sala Regional del Occidente, con sede en la ciudad de Guadalajara, Estado de Jalisco</t>
  </si>
  <si>
    <t>311</t>
  </si>
  <si>
    <t>Tercera Sala Regional de Oriente, con sede en el municipio de San Andrés Cholula, Estado de Puebla</t>
  </si>
  <si>
    <t>Secretaría Operativa de Administración</t>
  </si>
  <si>
    <t>410</t>
  </si>
  <si>
    <t>411</t>
  </si>
  <si>
    <t>Dirección General de Programación y Presupuesto</t>
  </si>
  <si>
    <t>412</t>
  </si>
  <si>
    <t>413</t>
  </si>
  <si>
    <t>Dirección General de Archivos</t>
  </si>
  <si>
    <t>414</t>
  </si>
  <si>
    <t>Dirección General de Delegaciones Administrativas</t>
  </si>
  <si>
    <t>Ramos Administrativos</t>
  </si>
  <si>
    <t>Oficina de la Presidencia de la República</t>
  </si>
  <si>
    <t>Secretaría Particular del Presidente</t>
  </si>
  <si>
    <t>Unidad de Administración y Finanzas</t>
  </si>
  <si>
    <t>Subjefatura de Innovación y Análisis</t>
  </si>
  <si>
    <t>Coordinación General de Comunicación Social y Vocería del Gobierno de la República</t>
  </si>
  <si>
    <t>Secretaría Técnica del Gabinete</t>
  </si>
  <si>
    <t>128</t>
  </si>
  <si>
    <t>Coordinación de Asesores del Presidente</t>
  </si>
  <si>
    <t>129</t>
  </si>
  <si>
    <t>Jefatura de la Oficina de la Presidencia</t>
  </si>
  <si>
    <t>135</t>
  </si>
  <si>
    <t>138</t>
  </si>
  <si>
    <t>Subjefatura de la Oficina de la Presidencia</t>
  </si>
  <si>
    <t>139</t>
  </si>
  <si>
    <t>Subjefatura de Asuntos Internacionales e Interlocución con Sectores Productivos</t>
  </si>
  <si>
    <t>Coordinación General de Política y Gobierno</t>
  </si>
  <si>
    <t>142</t>
  </si>
  <si>
    <t>Coordinación General de Programas para el Desarrollo</t>
  </si>
  <si>
    <t>Gobernación</t>
  </si>
  <si>
    <t>Secretaría</t>
  </si>
  <si>
    <t>130</t>
  </si>
  <si>
    <t>Unidad General de Asuntos Jurídicos</t>
  </si>
  <si>
    <t>131</t>
  </si>
  <si>
    <t>Dirección General de lo Consultivo y de Contratos y Convenios</t>
  </si>
  <si>
    <t>132</t>
  </si>
  <si>
    <t>Dirección General de lo Contencioso</t>
  </si>
  <si>
    <t>133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</si>
  <si>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</si>
  <si>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</si>
  <si>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</si>
  <si>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</si>
  <si>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Dirección General de Juegos y Sorteos</t>
  </si>
  <si>
    <t>216</t>
  </si>
  <si>
    <t>Unidad de Política Interior y Análisis de Información</t>
  </si>
  <si>
    <t>Dirección General de Análisis y Prospectiva para la Política Interior</t>
  </si>
  <si>
    <t>Dirección General de Evaluación de Escenarios de Gobernabilidad</t>
  </si>
  <si>
    <t>Dirección General Regional Sureste</t>
  </si>
  <si>
    <t>Dirección General Regional Centro y Noreste</t>
  </si>
  <si>
    <t>Dirección General Regional Noroeste y Occidente</t>
  </si>
  <si>
    <t>Dirección General de Enlace y Seguimiento </t>
  </si>
  <si>
    <t>Unidad de Enlace</t>
  </si>
  <si>
    <t>231</t>
  </si>
  <si>
    <t>Dirección General de Información Legislativa </t>
  </si>
  <si>
    <t>232</t>
  </si>
  <si>
    <t>Dirección General de Estudios Legislativos </t>
  </si>
  <si>
    <t>270</t>
  </si>
  <si>
    <t>Unidad de Normatividad de Medios de Comunicación </t>
  </si>
  <si>
    <t>271</t>
  </si>
  <si>
    <t>Dirección General de Radio, Televisión y Cinematografía </t>
  </si>
  <si>
    <t>272</t>
  </si>
  <si>
    <t>Dirección General de Normatividad de Comunicación</t>
  </si>
  <si>
    <t>273</t>
  </si>
  <si>
    <t>Dirección General de Medios Impresos </t>
  </si>
  <si>
    <t>Subsecretaría de Desarrollo Democrático, Participación Social y Asuntos Religiosos</t>
  </si>
  <si>
    <t>Unidad de Desarrollo Democrático</t>
  </si>
  <si>
    <t>515</t>
  </si>
  <si>
    <t>Dirección General de Cultura Democrática y Fomento Cívico </t>
  </si>
  <si>
    <t>516</t>
  </si>
  <si>
    <t>Dirección General de Vinculación con Organizaciones de la Sociedad Civil </t>
  </si>
  <si>
    <t>Unidad de Construcción de Ciudadanía y Participación Social </t>
  </si>
  <si>
    <t>521</t>
  </si>
  <si>
    <t>Dirección General de Construcción de Ciudadanía y Participación Social</t>
  </si>
  <si>
    <t>522</t>
  </si>
  <si>
    <t>Dirección General de Coordinación Interinstitucional </t>
  </si>
  <si>
    <t>Unidad de Asuntos Religiosos, Prevención y la Reconstrucción del Tejido Social</t>
  </si>
  <si>
    <t>541</t>
  </si>
  <si>
    <t>Dirección General de Asuntos Religiosos</t>
  </si>
  <si>
    <t>542</t>
  </si>
  <si>
    <t>Dirección General de Prevención Social del Delito y la Reconstrucción del Tejido Social del Delito </t>
  </si>
  <si>
    <t>Subsecretaría de Derechos Humanos, Población y Migración</t>
  </si>
  <si>
    <t>Comisión para el Diálogo con los Pueblos Indígenas de México </t>
  </si>
  <si>
    <t>911</t>
  </si>
  <si>
    <t>Unidad para la Defensa de los Derechos Humanos</t>
  </si>
  <si>
    <t>913</t>
  </si>
  <si>
    <t>Dirección General de Política Pública de Derechos Humanos</t>
  </si>
  <si>
    <t>914</t>
  </si>
  <si>
    <t>Dirección General de Estrategias para la Atención de Derechos Humanos</t>
  </si>
  <si>
    <t>915</t>
  </si>
  <si>
    <t>Dirección General para la Protección de Personas Defensoras de Derechos Humanos y Periodistas</t>
  </si>
  <si>
    <t>Unidad de Apoyo al Sistema de Justicia </t>
  </si>
  <si>
    <t>921</t>
  </si>
  <si>
    <t>Dirección General para el Fortalecimiento de los Tribunales Superiores y las Procuradurías Estatales </t>
  </si>
  <si>
    <t>922</t>
  </si>
  <si>
    <t>Dirección General para la Reconciliación y Justicia </t>
  </si>
  <si>
    <t>940</t>
  </si>
  <si>
    <t>Unidad de Política Migratoria, Registro e Identidad de Personas</t>
  </si>
  <si>
    <t>941</t>
  </si>
  <si>
    <t>Dirección General del Registro Nacional de Población e Identidad</t>
  </si>
  <si>
    <t>Órganos Desconcentrados</t>
  </si>
  <si>
    <t>A00</t>
  </si>
  <si>
    <t>Instituto Nacional para el Federalismo y el Desarrollo Municipal</t>
  </si>
  <si>
    <t>F00</t>
  </si>
  <si>
    <t>Tribunal Federal de Conciliación y Arbitraje</t>
  </si>
  <si>
    <t>G00</t>
  </si>
  <si>
    <t>Secretaría General del Consejo Nacional de Población</t>
  </si>
  <si>
    <t>K00</t>
  </si>
  <si>
    <t>Instituto Nacional de Migración</t>
  </si>
  <si>
    <t>N00</t>
  </si>
  <si>
    <t>Coordinación General de la Comisión Mexicana de Ayuda a Refugiados</t>
  </si>
  <si>
    <t>P00</t>
  </si>
  <si>
    <t>Secretaría Ejecutiva del Sistema Nacional de Protección Integral de Niñas, Niños y Adolescentes</t>
  </si>
  <si>
    <t>Q00</t>
  </si>
  <si>
    <t>Centro de Producción de Programas Informativos y Especiales</t>
  </si>
  <si>
    <t>T00</t>
  </si>
  <si>
    <t>Coordinación para la Atención Integral de la Migración en la Frontera Sur</t>
  </si>
  <si>
    <t>V00</t>
  </si>
  <si>
    <t>X00</t>
  </si>
  <si>
    <t>Comisión Nacional de Búsqueda de Personas</t>
  </si>
  <si>
    <t>Entidades paraestatales</t>
  </si>
  <si>
    <t>EZQ</t>
  </si>
  <si>
    <t>Consejo Nacional para Prevenir la Discriminación</t>
  </si>
  <si>
    <t>Relaciones Exteriores</t>
  </si>
  <si>
    <t>Dirección General de Coordinación Política</t>
  </si>
  <si>
    <t>Dirección General de Protocolo</t>
  </si>
  <si>
    <t>Dirección General de Comunicación Social</t>
  </si>
  <si>
    <t>Consultoría Jurídica</t>
  </si>
  <si>
    <t>Dirección General del Acervo Histórico Diplomático</t>
  </si>
  <si>
    <t>Dirección General de Asuntos Jurídicos</t>
  </si>
  <si>
    <t>Dirección Ejecutiva de Estrategia y Diplomacia Pública</t>
  </si>
  <si>
    <t>Dirección General de Prospectiva</t>
  </si>
  <si>
    <t>Dirección Ejecutiva de Diplomacia Cultural y Turística</t>
  </si>
  <si>
    <t>141</t>
  </si>
  <si>
    <t xml:space="preserve">Dirección General de Diplomacia Cultural </t>
  </si>
  <si>
    <t>Dirección General de Diplomacia Turística</t>
  </si>
  <si>
    <t>Jefatura de Unidad para América del Norte</t>
  </si>
  <si>
    <t>151</t>
  </si>
  <si>
    <t>Dirección General de Protección Consular y Planeación Estratégica</t>
  </si>
  <si>
    <t>152</t>
  </si>
  <si>
    <t>Dirección General de Asuntos Especiales</t>
  </si>
  <si>
    <t>153</t>
  </si>
  <si>
    <t>Secciones Mexicanas de la Comisión Internacional de Límites y Aguas entre México y Estados Unidos</t>
  </si>
  <si>
    <t>154</t>
  </si>
  <si>
    <t>Dirección General de Servicios Consulares</t>
  </si>
  <si>
    <t>Subsecretaría para América Latina y el Caribe</t>
  </si>
  <si>
    <t>Dirección General para Centroamérica y el Caribe</t>
  </si>
  <si>
    <t>Dirección General de Organismos y Mecanismos Regionales Americanos</t>
  </si>
  <si>
    <t>313</t>
  </si>
  <si>
    <t>Dirección General para América del Sur</t>
  </si>
  <si>
    <t>314</t>
  </si>
  <si>
    <t>Subsecretaría de Relaciones Exteriores</t>
  </si>
  <si>
    <t>Dirección General para Europa</t>
  </si>
  <si>
    <t>Dirección General para Asia-Pacífico</t>
  </si>
  <si>
    <t>Dirección Genera para África, Asia Central y Medio Oriente</t>
  </si>
  <si>
    <t>610</t>
  </si>
  <si>
    <t>Dirección General del Servicio Exterior y de Recursos Humanos</t>
  </si>
  <si>
    <t>Dirección General de Oficinas de Pasaportes</t>
  </si>
  <si>
    <t>612</t>
  </si>
  <si>
    <t>Dirección General de Programación, Organización y Presupuesto</t>
  </si>
  <si>
    <t>Dirección General de Bienes Inmuebles y Recursos Materiales</t>
  </si>
  <si>
    <t>614</t>
  </si>
  <si>
    <t>Dirección General de Tecnologías de Información e Innovación</t>
  </si>
  <si>
    <t>617</t>
  </si>
  <si>
    <t>Dirección General de Coordinación Interinstitucional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</si>
  <si>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</si>
  <si>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</si>
  <si>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</si>
  <si>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</si>
  <si>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</si>
  <si>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Dirección General de Impulso Económico Global</t>
  </si>
  <si>
    <t>I00</t>
  </si>
  <si>
    <t>Instituto Matías Romero</t>
  </si>
  <si>
    <t>J00</t>
  </si>
  <si>
    <t>Agencia Mexicana de Cooperación Internacional para el Desarrollo</t>
  </si>
  <si>
    <t>Hacienda y Crédito Público</t>
  </si>
  <si>
    <t>Unidad de Inteligencia Financiera</t>
  </si>
  <si>
    <t>Unidad de Comunicación Social y Vocero</t>
  </si>
  <si>
    <t>Unidad de Coordinación con Entidades Federativas</t>
  </si>
  <si>
    <t>Subsecretaría de Hacienda y Crédito Público</t>
  </si>
  <si>
    <t>Unidad de Crédito Público y Asuntos Internacionales de Hacienda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</si>
  <si>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</si>
  <si>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</si>
  <si>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</si>
  <si>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</si>
  <si>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Política de Ingresos Tributarios</t>
  </si>
  <si>
    <t>Unidad de Legislación Tributaria</t>
  </si>
  <si>
    <t>Unidad de Política de Ingresos no Tributarios y sobre Hidrocarburos</t>
  </si>
  <si>
    <t>Subsecretaría de Egresos</t>
  </si>
  <si>
    <t>Unidad de Inversiones</t>
  </si>
  <si>
    <t>Unidad de Contabilidad Gubernamental</t>
  </si>
  <si>
    <t>415</t>
  </si>
  <si>
    <t>Dirección General de Programación y Presupuesto "B"</t>
  </si>
  <si>
    <t>Dirección General de Programación y Presupuesto "A"</t>
  </si>
  <si>
    <t>419</t>
  </si>
  <si>
    <t>Dirección General de Programación y Presupuesto "C"</t>
  </si>
  <si>
    <t>Procuraduría Fiscal de la Federación</t>
  </si>
  <si>
    <t>Subprocuraduría Fiscal Federal de Legislación y Consulta</t>
  </si>
  <si>
    <t>511</t>
  </si>
  <si>
    <t>Subprocuraduría Fiscal Federal de Amparos</t>
  </si>
  <si>
    <t>512</t>
  </si>
  <si>
    <t>Subprocuraduría Fiscal Federal de Asuntos Financieros</t>
  </si>
  <si>
    <t>513</t>
  </si>
  <si>
    <t>Subprocuraduría Fiscal Federal de Investigaciones</t>
  </si>
  <si>
    <t>Tesorería de la Federación</t>
  </si>
  <si>
    <t>Subtesorería de Operación</t>
  </si>
  <si>
    <t>Subtesorería de Planeación Financiera y Administración de la Liquidez</t>
  </si>
  <si>
    <t>701</t>
  </si>
  <si>
    <t>702</t>
  </si>
  <si>
    <t>Unidad de Planeación e Investigaciones de Mercado</t>
  </si>
  <si>
    <t>703</t>
  </si>
  <si>
    <t>Unidad de Compras y Contrataciones Públicas Consolidadas</t>
  </si>
  <si>
    <t>704</t>
  </si>
  <si>
    <t>705</t>
  </si>
  <si>
    <t>710</t>
  </si>
  <si>
    <t>Dirección General de Recursos Financieros</t>
  </si>
  <si>
    <t>711</t>
  </si>
  <si>
    <t>712</t>
  </si>
  <si>
    <t>Dirección General de Recursos Materiales, Obra Pública y Servicios Generales</t>
  </si>
  <si>
    <t>713</t>
  </si>
  <si>
    <t>Dirección General de Talleres de Impresión de Estampillas y Valores</t>
  </si>
  <si>
    <t>715</t>
  </si>
  <si>
    <t>Dirección General de la Conservaduría de Palacio Nacional y Patrimonio Cultural</t>
  </si>
  <si>
    <t>716</t>
  </si>
  <si>
    <t>Dirección General de Tecnologías y Seguridad de la Información</t>
  </si>
  <si>
    <t>Instituto de Administración y Avalúos de Bienes Nacionales</t>
  </si>
  <si>
    <t>B00</t>
  </si>
  <si>
    <t>Comisión Nacional Bancaria y de Valores</t>
  </si>
  <si>
    <t>C00</t>
  </si>
  <si>
    <t>Comisión Nacional de Seguros y Fianzas</t>
  </si>
  <si>
    <t>D00</t>
  </si>
  <si>
    <t>Comisión Nacional del Sistema de Ahorro para el Retiro</t>
  </si>
  <si>
    <t>E00</t>
  </si>
  <si>
    <t>Servicio de Administración Tributaria</t>
  </si>
  <si>
    <t>H00</t>
  </si>
  <si>
    <t>Agencia Nacional de Aduanas de México</t>
  </si>
  <si>
    <t>G3A</t>
  </si>
  <si>
    <t>Comisión Nacional para la Protección y Defensa de los Usuarios de Servicios Financieros</t>
  </si>
  <si>
    <t>HJO</t>
  </si>
  <si>
    <t>Banco del Bienestar, S.N.C., I.B.D.</t>
  </si>
  <si>
    <t>HKA</t>
  </si>
  <si>
    <t>Instituto para Devolver al Pueblo lo Robado</t>
  </si>
  <si>
    <t>Defensa Nacional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</si>
  <si>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</si>
  <si>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</si>
  <si>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</si>
  <si>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</si>
  <si>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</si>
  <si>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</si>
  <si>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</si>
  <si>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</si>
  <si>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</si>
  <si>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</si>
  <si>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</si>
  <si>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</si>
  <si>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</si>
  <si>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</si>
  <si>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</si>
  <si>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</si>
  <si>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</si>
  <si>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</si>
  <si>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</si>
  <si>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</si>
  <si>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</si>
  <si>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136</t>
  </si>
  <si>
    <t>Fiscalía General de Justicia Militar</t>
  </si>
  <si>
    <t>Dirección General de Derechos Humanos</t>
  </si>
  <si>
    <t>Dirección General de Informática</t>
  </si>
  <si>
    <t>Dirección General de Intendencia</t>
  </si>
  <si>
    <t>Dirección General de Transmisiones</t>
  </si>
  <si>
    <t>143</t>
  </si>
  <si>
    <t>Dirección General de Materiales de Guerra</t>
  </si>
  <si>
    <t>144</t>
  </si>
  <si>
    <t>Dirección General de Transportes Militares</t>
  </si>
  <si>
    <t>145</t>
  </si>
  <si>
    <t>Cuerpo de Policía Militar</t>
  </si>
  <si>
    <t>146</t>
  </si>
  <si>
    <t>Comandancia del Ejército Mexicano</t>
  </si>
  <si>
    <t>H0C</t>
  </si>
  <si>
    <t>Grupo Aeroportuario, Ferroviario, de Servicios Auxiliares y Conexos, Olmeca-Maya-Mexica, S.A. de C.V.</t>
  </si>
  <si>
    <t>H0M</t>
  </si>
  <si>
    <t>Tren Maya, S.A. de C.V.</t>
  </si>
  <si>
    <t>HZI</t>
  </si>
  <si>
    <t>Aeropuerto Internacional Felipe Ángeles, S.A. de C.V.</t>
  </si>
  <si>
    <t>HZK</t>
  </si>
  <si>
    <t>Agricultura y Desarrollo Rural</t>
  </si>
  <si>
    <t>Dirección General de Supervisión, Evaluación y Rendición de Cuentas</t>
  </si>
  <si>
    <t>Dirección General de Normalización Agroalimentaria</t>
  </si>
  <si>
    <t>Coordinación General de Operación Territorial</t>
  </si>
  <si>
    <t>Oficina de Representación en Aguascalientes</t>
  </si>
  <si>
    <t>Oficina de Representación en Baja California</t>
  </si>
  <si>
    <t>Oficina de Representación en Baja California Sur</t>
  </si>
  <si>
    <t>Oficina de Representación en Campeche</t>
  </si>
  <si>
    <t>Oficina de Representación en Coahuila</t>
  </si>
  <si>
    <t>Oficina de Representación en Colima</t>
  </si>
  <si>
    <t>Oficina de Representación en Chiapas</t>
  </si>
  <si>
    <t>Oficina de Representación en Chihuahua</t>
  </si>
  <si>
    <t>Oficina de Representación en la Ciudad de México</t>
  </si>
  <si>
    <t>Oficina de Representación en Durango</t>
  </si>
  <si>
    <t>Oficina de Representación en Guanajuato</t>
  </si>
  <si>
    <t>Oficina de Representación en Guerrero</t>
  </si>
  <si>
    <t>Oficina de Representación en Hidalgo</t>
  </si>
  <si>
    <t>134</t>
  </si>
  <si>
    <t>Oficina de Representación en Jalisco</t>
  </si>
  <si>
    <t>Oficina de Representación en el Estado de México</t>
  </si>
  <si>
    <t>Oficina de Representación en Michoacán</t>
  </si>
  <si>
    <t>137</t>
  </si>
  <si>
    <t>Oficina de Representación en Morelos</t>
  </si>
  <si>
    <t>Oficina de Representación en Nayarit</t>
  </si>
  <si>
    <t>Oficina de Representación en Nuevo León</t>
  </si>
  <si>
    <t>Oficina de Representación en Oaxaca</t>
  </si>
  <si>
    <t>Oficina de Representación en Puebla</t>
  </si>
  <si>
    <t>Oficina de Representación en Querétaro</t>
  </si>
  <si>
    <t>Oficina de Representación en Quintana Roo</t>
  </si>
  <si>
    <t>Oficina de Representación en San Luis Potosí</t>
  </si>
  <si>
    <t>Oficina de Representación en Sinaloa</t>
  </si>
  <si>
    <t>Oficina de Representación en Sonora</t>
  </si>
  <si>
    <t>147</t>
  </si>
  <si>
    <t>Oficina de Representación en Tabasco</t>
  </si>
  <si>
    <t>148</t>
  </si>
  <si>
    <t>Oficina de Representación en Tamaulipas</t>
  </si>
  <si>
    <t>149</t>
  </si>
  <si>
    <t>Oficina de Representación en Tlaxcala</t>
  </si>
  <si>
    <t>Oficina de Representación en Veracruz</t>
  </si>
  <si>
    <t>Oficina de Representación en Yucatán</t>
  </si>
  <si>
    <t>Oficina de Representación en Zacatecas</t>
  </si>
  <si>
    <t>Oficina de Representación en la Región Lagunera</t>
  </si>
  <si>
    <t>Dirección General de Organización para la Productividad</t>
  </si>
  <si>
    <t>Dirección General de la Autosuficiencia Alimentaria</t>
  </si>
  <si>
    <t>Dirección General de Apoyos Productivos Directos</t>
  </si>
  <si>
    <t>Coordinación General de Agricultura</t>
  </si>
  <si>
    <t>Dirección General de Fomento a la Agricultura</t>
  </si>
  <si>
    <t>Dirección General de Suelos y Agua</t>
  </si>
  <si>
    <t>312</t>
  </si>
  <si>
    <t>Dirección General de Gestión de Riesgos</t>
  </si>
  <si>
    <t>Dirección General de Políticas, Prospección y Cambio Climático</t>
  </si>
  <si>
    <t>315</t>
  </si>
  <si>
    <t>Dirección General de Valor Agregado y Mercados</t>
  </si>
  <si>
    <t>Coordinación General de Desarrollo Rural</t>
  </si>
  <si>
    <t>Dirección General de Fortalecimiento a la Agricultura Familiar</t>
  </si>
  <si>
    <t>Dirección General de Integración Económica</t>
  </si>
  <si>
    <t>Dirección General de Investigación, Desarrollo Tecnológico y Extensionismo</t>
  </si>
  <si>
    <t>Dirección General de Programación, Presupuesto y Finanzas</t>
  </si>
  <si>
    <t>Dirección General de Capital Humano y Desarrollo Organizacional</t>
  </si>
  <si>
    <t>Dirección General de Recursos Materiales, Inmuebles y Servicios</t>
  </si>
  <si>
    <t>Coordinación General de Inteligencia de Mercados Agroalimentarios</t>
  </si>
  <si>
    <t>Dirección General de Comercialización</t>
  </si>
  <si>
    <t>Dirección General de Administración de Riesgos de Precios</t>
  </si>
  <si>
    <t>Dirección General de Operación</t>
  </si>
  <si>
    <t>Coordinación General de Ganadería</t>
  </si>
  <si>
    <t>Dirección General de Repoblamiento Ganadero</t>
  </si>
  <si>
    <t>Dirección General de Sustentabilidad de Tierras de Uso Ganadero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</si>
  <si>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</si>
  <si>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</si>
  <si>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</si>
  <si>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</si>
  <si>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</si>
  <si>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</si>
  <si>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</si>
  <si>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</si>
  <si>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</si>
  <si>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</si>
  <si>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</si>
  <si>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</si>
  <si>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</si>
  <si>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</si>
  <si>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</si>
  <si>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</si>
  <si>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</si>
  <si>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</si>
  <si>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</si>
  <si>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JBP</t>
  </si>
  <si>
    <t>Seguridad Alimentaria Mexicana</t>
  </si>
  <si>
    <t>RJL</t>
  </si>
  <si>
    <t>Instituto Mexicano de Investigación en Pesca y Acuacultura Sustentables</t>
  </si>
  <si>
    <t>VSS</t>
  </si>
  <si>
    <t>VST</t>
  </si>
  <si>
    <t>Liconsa, S.A. de C.V.</t>
  </si>
  <si>
    <t>Infraestructura, Comunicaciones y Transportes</t>
  </si>
  <si>
    <t>Dirección General de Vinculación</t>
  </si>
  <si>
    <t>Dirección General de Planeación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</si>
  <si>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</si>
  <si>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</si>
  <si>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</si>
  <si>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</si>
  <si>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</si>
  <si>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 xml:space="preserve">Subsecretaría de Comunicaciones y Transportes 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</si>
  <si>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</si>
  <si>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</si>
  <si>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</si>
  <si>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Coordinación de Centros SICT</t>
  </si>
  <si>
    <t>621</t>
  </si>
  <si>
    <t>Centro SICT Aguascalientes</t>
  </si>
  <si>
    <t>622</t>
  </si>
  <si>
    <t>Centro SICT Baja California</t>
  </si>
  <si>
    <t>623</t>
  </si>
  <si>
    <t>Centro SICT Baja California Sur</t>
  </si>
  <si>
    <t>624</t>
  </si>
  <si>
    <t>Centro SICT Campeche</t>
  </si>
  <si>
    <t>625</t>
  </si>
  <si>
    <t>Centro SICT Coahuila</t>
  </si>
  <si>
    <t>626</t>
  </si>
  <si>
    <t>Centro SICT Colima</t>
  </si>
  <si>
    <t>627</t>
  </si>
  <si>
    <t>Centro SICT Chiapas</t>
  </si>
  <si>
    <t>628</t>
  </si>
  <si>
    <t>Centro SICT Chihuahua</t>
  </si>
  <si>
    <t>Centro SICT Durango</t>
  </si>
  <si>
    <t>631</t>
  </si>
  <si>
    <t>Centro SICT Guanajuato</t>
  </si>
  <si>
    <t>632</t>
  </si>
  <si>
    <t>Centro SICT Guerrero</t>
  </si>
  <si>
    <t>633</t>
  </si>
  <si>
    <t>Centro SICT Hidalgo</t>
  </si>
  <si>
    <t>634</t>
  </si>
  <si>
    <t>Centro SICT Jalisco</t>
  </si>
  <si>
    <t>635</t>
  </si>
  <si>
    <t>Centro SICT México</t>
  </si>
  <si>
    <t>636</t>
  </si>
  <si>
    <t>Centro SICT Michoacán</t>
  </si>
  <si>
    <t>637</t>
  </si>
  <si>
    <t>Centro SICT Morelos</t>
  </si>
  <si>
    <t>638</t>
  </si>
  <si>
    <t>Centro SICT Nayarit</t>
  </si>
  <si>
    <t>639</t>
  </si>
  <si>
    <t>Centro SICT Nuevo León</t>
  </si>
  <si>
    <t>Centro SICT Oaxaca</t>
  </si>
  <si>
    <t>641</t>
  </si>
  <si>
    <t>Centro SICT Puebla</t>
  </si>
  <si>
    <t>642</t>
  </si>
  <si>
    <t>Centro SICT Querétaro</t>
  </si>
  <si>
    <t>643</t>
  </si>
  <si>
    <t>Centro SICT Quintana Roo</t>
  </si>
  <si>
    <t>644</t>
  </si>
  <si>
    <t>Centro SICT San Luis Potosí</t>
  </si>
  <si>
    <t>645</t>
  </si>
  <si>
    <t>Centro SICT Sinaloa</t>
  </si>
  <si>
    <t>646</t>
  </si>
  <si>
    <t>Centro SICT Sonora</t>
  </si>
  <si>
    <t>647</t>
  </si>
  <si>
    <t>Centro SICT Tabasco</t>
  </si>
  <si>
    <t>648</t>
  </si>
  <si>
    <t>Centro SICT Tamaulipas</t>
  </si>
  <si>
    <t>649</t>
  </si>
  <si>
    <t>Centro SICT Tlaxcala</t>
  </si>
  <si>
    <t>Centro SICT Veracruz</t>
  </si>
  <si>
    <t>651</t>
  </si>
  <si>
    <t>Centro SICT Yucatán</t>
  </si>
  <si>
    <t>652</t>
  </si>
  <si>
    <t>Centro SICT Zacatecas</t>
  </si>
  <si>
    <t>Dirección General de Recursos Humanos y Organización</t>
  </si>
  <si>
    <t>Dirección General de Tecnologías de Información y Comunicaciones</t>
  </si>
  <si>
    <t>Instituto Mexicano del Transporte</t>
  </si>
  <si>
    <t>Servicios a la Navegación en el Espacio Aéreo Mexicano</t>
  </si>
  <si>
    <t>Agencia Reguladora del Transporte Ferroviario</t>
  </si>
  <si>
    <t>Agencia Federal de Aviación Civil</t>
  </si>
  <si>
    <t>J4Q</t>
  </si>
  <si>
    <t>Organismo Promotor de Inversiones en Telecomunicaciones</t>
  </si>
  <si>
    <t>J9E</t>
  </si>
  <si>
    <t>Servicio Postal Mexicano</t>
  </si>
  <si>
    <t>JZN</t>
  </si>
  <si>
    <t>Agencia Espacial Mexicana</t>
  </si>
  <si>
    <t>KCZ</t>
  </si>
  <si>
    <t>Financiera para el Bienestar</t>
  </si>
  <si>
    <t>KDH</t>
  </si>
  <si>
    <t>Grupo Aeroportuario de la Ciudad de México, S.A. de C.V.</t>
  </si>
  <si>
    <t>Economía</t>
  </si>
  <si>
    <t>Unidad de Apoyo Jurídico</t>
  </si>
  <si>
    <t>Unidad de Prospectiva, Planeación y Evaluación</t>
  </si>
  <si>
    <t>Unidad de Normatividad, Competitividad y Competencia</t>
  </si>
  <si>
    <t>191</t>
  </si>
  <si>
    <t>Dirección General de Normas</t>
  </si>
  <si>
    <t>192</t>
  </si>
  <si>
    <t>Dirección General de Normatividad Mercantil</t>
  </si>
  <si>
    <t>Dirección General de Facilitación Comercial y de Comercio Exterior</t>
  </si>
  <si>
    <t>Subsecretaría de Industria y Comercio</t>
  </si>
  <si>
    <t>Dirección General de Innovación, Servicios y Comercio Interior</t>
  </si>
  <si>
    <t>Dirección General de Industrias Ligeras</t>
  </si>
  <si>
    <t>Dirección General de Industrias Pesadas y de Alta Tecnología</t>
  </si>
  <si>
    <t>Unidad de Prácticas Comerciales Internacionales</t>
  </si>
  <si>
    <t>423</t>
  </si>
  <si>
    <t>Dirección General de Competitividad y Competencia</t>
  </si>
  <si>
    <t>432</t>
  </si>
  <si>
    <t>Dirección General de Contenido Nacional y Fomento en el Sector Energético</t>
  </si>
  <si>
    <t>Unidad de Desarrollo Productivo</t>
  </si>
  <si>
    <t>Unidad de Fomento y Crecimiento Económico</t>
  </si>
  <si>
    <t>Subsecretaría de Comercio Exterior</t>
  </si>
  <si>
    <t>Dirección General de Planeación y Estrategias de Negociación</t>
  </si>
  <si>
    <t>Dirección General de Consultoría Jurídica de Comercio Internacional</t>
  </si>
  <si>
    <t>514</t>
  </si>
  <si>
    <t>Dirección General de Seguimiento, Administración y Supervisión del Cumplimiento de Tratados Comerciales</t>
  </si>
  <si>
    <t>Dirección General de Acceso a Mercados de Bienes</t>
  </si>
  <si>
    <t>Unidad de Negociaciones Comerciales Internacionales</t>
  </si>
  <si>
    <t>Dirección General de Comercio Internacional de Servicios e Inversión</t>
  </si>
  <si>
    <t>Dirección General de Disciplinas de Comercio Internacional</t>
  </si>
  <si>
    <t>Unidad de Inteligencia Económica Global</t>
  </si>
  <si>
    <t>531</t>
  </si>
  <si>
    <t>Dirección General de Inversión Extranjera</t>
  </si>
  <si>
    <t>532</t>
  </si>
  <si>
    <t>Dirección General de Coordinación Territorial de Trámites y Servicios de Economía</t>
  </si>
  <si>
    <t>Unidad de Coordinación de Actividades Extractivas</t>
  </si>
  <si>
    <t>Dirección General de Minas</t>
  </si>
  <si>
    <t>Dirección General de Desarrollo Minero</t>
  </si>
  <si>
    <t>Dirección General de Recursos Materiales y Archivo</t>
  </si>
  <si>
    <t>Dirección General de Programación, Presupuesto y Contabilidad</t>
  </si>
  <si>
    <t>Dirección General de Tecnologías de la Información</t>
  </si>
  <si>
    <t>Dirección General de Financiamiento y Apoyo</t>
  </si>
  <si>
    <t>Comisión Nacional de Mejora Regulatoria</t>
  </si>
  <si>
    <t>K2H</t>
  </si>
  <si>
    <t>Centro Nacional de Metrología</t>
  </si>
  <si>
    <t>LAT</t>
  </si>
  <si>
    <t>Procuraduría Federal del Consumidor</t>
  </si>
  <si>
    <t>LAU</t>
  </si>
  <si>
    <t>Servicio Geológico Mexicano</t>
  </si>
  <si>
    <t>Educación Pública</t>
  </si>
  <si>
    <t>Unidad de Actualización Normativa, Legalidad y Regulación</t>
  </si>
  <si>
    <t>Dirección General de Actualización Normativa, Cultura de la Legalidad y Transparencia</t>
  </si>
  <si>
    <t>Dirección General de Profesiones</t>
  </si>
  <si>
    <t>Unidad de Promoción de Equidad y Excelencia Educativa</t>
  </si>
  <si>
    <t>171</t>
  </si>
  <si>
    <t>Dirección General de Análisis y Diagnóstico del Aprovechamiento Educativo</t>
  </si>
  <si>
    <t>172</t>
  </si>
  <si>
    <t>Dirección General de Desarrollo Humano Integral</t>
  </si>
  <si>
    <t>173</t>
  </si>
  <si>
    <t>Dirección General de Formación Continua a Docentes y Directivos</t>
  </si>
  <si>
    <t>174</t>
  </si>
  <si>
    <t>Dirección General de Educación Musical y Orquestas Escolares</t>
  </si>
  <si>
    <t>Dirección General La Escuela es Nuestra</t>
  </si>
  <si>
    <t>Subsecretaría de Educación Básica</t>
  </si>
  <si>
    <t>Dirección General de Gestión Escolar y Enfoque Territorial</t>
  </si>
  <si>
    <t>Dirección General de Materiales Educativos</t>
  </si>
  <si>
    <t>Dirección General de Desarrollo Curricular</t>
  </si>
  <si>
    <t>Dirección General de Educación Indígena, Intercultural y Bilingüe</t>
  </si>
  <si>
    <t>Jefatura de Oficina de la Secretaría</t>
  </si>
  <si>
    <t>Dirección General de Política Educativa, Mejores Prácticas y Cooperación</t>
  </si>
  <si>
    <t>Dirección General de Planeación, Programación y Estadística Educativa</t>
  </si>
  <si>
    <t>Dirección General de Coordinación y Desarrollo Sectorial</t>
  </si>
  <si>
    <t>Dirección General de Concertación, Gestión y Seguimiento de Instrucciones Presidenciales</t>
  </si>
  <si>
    <t>Coordinación General de Enlace Educativo</t>
  </si>
  <si>
    <t>Dirección General de Acreditación, Incorporación y Revalidación</t>
  </si>
  <si>
    <t>417</t>
  </si>
  <si>
    <t>Dirección General de Gestión Sectorial y Enlace Interinstitucional</t>
  </si>
  <si>
    <t>Dirección General @prende.mx</t>
  </si>
  <si>
    <t>Subsecretaría de Educación Superior</t>
  </si>
  <si>
    <t>Dirección General de Educación Superior Universitaria e Intercultural</t>
  </si>
  <si>
    <t>Dirección General de Universidades Tecnológicas y Politécnicas</t>
  </si>
  <si>
    <t>Dirección General de Educación Superior para el Magisterio</t>
  </si>
  <si>
    <t>Subsecretaría de Educación Media Superior</t>
  </si>
  <si>
    <t>Dirección General de Educación Tecnológica Agropecuaria y Ciencias del Mar</t>
  </si>
  <si>
    <t>Dirección General de Educación Tecnológica Industrial y de Servicios</t>
  </si>
  <si>
    <t>Dirección General de Centros de Formación para el Trabajo</t>
  </si>
  <si>
    <t>616</t>
  </si>
  <si>
    <t>Dirección General del Bachillerato</t>
  </si>
  <si>
    <t>Dirección General de Bachillerato Tecnológico de Educación y Promoción Deportiva</t>
  </si>
  <si>
    <t>Dirección General de Presupuesto y Recursos Financieros</t>
  </si>
  <si>
    <t>Dirección General de Recursos Materiales y Servicios</t>
  </si>
  <si>
    <t>Dirección General del Sistema de Administración de la Nómina Educativa Federalizada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</si>
  <si>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</si>
  <si>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</si>
  <si>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</si>
  <si>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</si>
  <si>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</si>
  <si>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</si>
  <si>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L00</t>
  </si>
  <si>
    <t>Unidad del Sistema para la Carrera de las Maestras y los Maestros</t>
  </si>
  <si>
    <t>M00</t>
  </si>
  <si>
    <t>Tecnológico Nacional de México</t>
  </si>
  <si>
    <t>O00</t>
  </si>
  <si>
    <t>Coordinación Nacional de Becas para el Bienestar Benito Juárez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</si>
  <si>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</si>
  <si>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</si>
  <si>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</si>
  <si>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</si>
  <si>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</si>
  <si>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</si>
  <si>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</si>
  <si>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</si>
  <si>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</si>
  <si>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</si>
  <si>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</si>
  <si>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</si>
  <si>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</si>
  <si>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</si>
  <si>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</si>
  <si>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</si>
  <si>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</si>
  <si>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</si>
  <si>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</si>
  <si>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</si>
  <si>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</si>
  <si>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</si>
  <si>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L8G</t>
  </si>
  <si>
    <t>Educal, S.A. de C.V.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</si>
  <si>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</si>
  <si>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</si>
  <si>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</si>
  <si>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</si>
  <si>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</si>
  <si>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</si>
  <si>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</si>
  <si>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</si>
  <si>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MEY</t>
  </si>
  <si>
    <t>Organismo Coordinador de las Universidades para el Bienestar Benito Juárez García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</si>
  <si>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</si>
  <si>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</si>
  <si>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</si>
  <si>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</si>
  <si>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</si>
  <si>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</si>
  <si>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</si>
  <si>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</si>
  <si>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Dirección General de Relaciones Internacionales</t>
  </si>
  <si>
    <t>Secretariado Técnico del Consejo Nacional para la Prevención de Accidentes</t>
  </si>
  <si>
    <t>316</t>
  </si>
  <si>
    <t>Dirección General de Epidemiología</t>
  </si>
  <si>
    <t>Dirección General de Desarrollo de la Infraestructura Física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</si>
  <si>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</si>
  <si>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</si>
  <si>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</si>
  <si>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</si>
  <si>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Administración del Patrimonio de la Beneficencia Pública</t>
  </si>
  <si>
    <t>Centro Nacional de la Transfusión Sanguínea</t>
  </si>
  <si>
    <t>Comisión Nacional de Arbitraje Médico</t>
  </si>
  <si>
    <t>Centro Nacional de Trasplantes</t>
  </si>
  <si>
    <t>R00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</si>
  <si>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</si>
  <si>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</si>
  <si>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</si>
  <si>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</si>
  <si>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Comisión Nacional de Bioética</t>
  </si>
  <si>
    <t>Y00</t>
  </si>
  <si>
    <t>Comisión Nacional de Salud Mental y Adicciones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</si>
  <si>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</si>
  <si>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</si>
  <si>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</si>
  <si>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</si>
  <si>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</si>
  <si>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</si>
  <si>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</si>
  <si>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</si>
  <si>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</si>
  <si>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</si>
  <si>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</si>
  <si>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</si>
  <si>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</si>
  <si>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</si>
  <si>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</si>
  <si>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</si>
  <si>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</si>
  <si>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</si>
  <si>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</si>
  <si>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</si>
  <si>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</si>
  <si>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</si>
  <si>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</si>
  <si>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</si>
  <si>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</si>
  <si>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</si>
  <si>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</si>
  <si>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</si>
  <si>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</si>
  <si>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</si>
  <si>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</si>
  <si>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</si>
  <si>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</si>
  <si>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</si>
  <si>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</si>
  <si>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</si>
  <si>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</si>
  <si>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</si>
  <si>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</si>
  <si>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</si>
  <si>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</si>
  <si>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</si>
  <si>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</si>
  <si>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</si>
  <si>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</si>
  <si>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</si>
  <si>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</si>
  <si>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Unidad de Policía Naval</t>
  </si>
  <si>
    <t>Unidad de Investigación y Desarrollo Tecnológico</t>
  </si>
  <si>
    <t>Unidad Naval de Protección Civil</t>
  </si>
  <si>
    <t>Subsecretaría</t>
  </si>
  <si>
    <t>Dirección General de Construcciones Navales</t>
  </si>
  <si>
    <t>Dirección General de Servicios Generales e Hidrográficos</t>
  </si>
  <si>
    <t>Unidad de la Gubernatura del Archipiélago Islas Marías</t>
  </si>
  <si>
    <t>Unidad de Capitanías de Puerto y Asuntos Marítimos</t>
  </si>
  <si>
    <t>Dirección General de Obras y Dragado</t>
  </si>
  <si>
    <t>Dirección General de Administración y Finanzas</t>
  </si>
  <si>
    <t>Universidad Naval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</si>
  <si>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</si>
  <si>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</si>
  <si>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</si>
  <si>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</si>
  <si>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AYH</t>
  </si>
  <si>
    <t>Corredor Interoceánico del Istmo de Tehuantepec</t>
  </si>
  <si>
    <t>J3C</t>
  </si>
  <si>
    <t>Administración del Sistema Portuario Nacional Puerto Chiapas, S.A. de C.V.</t>
  </si>
  <si>
    <t>J3L</t>
  </si>
  <si>
    <t>Ferrocarril del Istmo de Tehuantepec, S.A. de C.V.</t>
  </si>
  <si>
    <t>J4V</t>
  </si>
  <si>
    <t>Fideicomiso Universidad Marítima y Portuaria de México</t>
  </si>
  <si>
    <t>Trabajo y Previsión Social</t>
  </si>
  <si>
    <t>Junta Federal de Conciliación y Arbitraje</t>
  </si>
  <si>
    <t>Unidad de Enlace para la Reforma al Sistema de Justicia Laboral</t>
  </si>
  <si>
    <t>Dirección General de Investigación y Estadísticas del Trabajo</t>
  </si>
  <si>
    <t>Unidad de Política Laboral y Relaciones Institucionales</t>
  </si>
  <si>
    <t>161</t>
  </si>
  <si>
    <t>Dirección General de Políticas Públicas y Órganos de Gobierno</t>
  </si>
  <si>
    <t>162</t>
  </si>
  <si>
    <t>Dirección General de Relaciones Institucionales</t>
  </si>
  <si>
    <t>Dirección General de Registro de Asociaciones</t>
  </si>
  <si>
    <t>Unidad de Funcionarios Conciliadores</t>
  </si>
  <si>
    <t>Unidad de Trabajo Digno</t>
  </si>
  <si>
    <t>Dirección General de Inspección Federal del Trabajo</t>
  </si>
  <si>
    <t>Dirección General de Previsión Social</t>
  </si>
  <si>
    <t>Oficina de Representación Federal del Trabajo en Aguascalientes</t>
  </si>
  <si>
    <t>Oficina de Representación Federal del Trabajo en Baja California</t>
  </si>
  <si>
    <t>Oficina de Representación Federal del Trabajo en Baja California Sur</t>
  </si>
  <si>
    <t>233</t>
  </si>
  <si>
    <t>Oficina de Representación Federal del Trabajo en Campeche</t>
  </si>
  <si>
    <t>Oficina de Representación Federal del Trabajo en Coahuila</t>
  </si>
  <si>
    <t>Oficina de Representación Federal del Trabajo en Colima</t>
  </si>
  <si>
    <t>Oficina de Representación Federal del Trabajo en Chiapas</t>
  </si>
  <si>
    <t>Oficina de Representación Federal del Trabajo en Chihuahua</t>
  </si>
  <si>
    <t>Oficina de Representación Federal del Trabajo en Durango</t>
  </si>
  <si>
    <t>Oficina de Representación Federal del Trabajo en Guanajuato</t>
  </si>
  <si>
    <t>Oficina de Representación Federal del Trabajo en Guerrero</t>
  </si>
  <si>
    <t>241</t>
  </si>
  <si>
    <t>Oficina de Representación Federal del Trabajo en Hidalgo</t>
  </si>
  <si>
    <t>242</t>
  </si>
  <si>
    <t>Oficina de Representación Federal del Trabajo en Jalisco</t>
  </si>
  <si>
    <t>243</t>
  </si>
  <si>
    <t>Oficina de Representación Federal del Trabajo en México</t>
  </si>
  <si>
    <t>244</t>
  </si>
  <si>
    <t>Oficina de Representación Federal del Trabajo en Michoacán</t>
  </si>
  <si>
    <t>Oficina de Representación Federal del Trabajo en Morelos</t>
  </si>
  <si>
    <t>Oficina de Representación Federal del Trabajo en Nayarit</t>
  </si>
  <si>
    <t>Oficina de Representación Federal del Trabajo en Nuevo León</t>
  </si>
  <si>
    <t>Oficina de Representación Federal del Trabajo en Oaxaca</t>
  </si>
  <si>
    <t>Oficina de Representación Federal del Trabajo en Puebla</t>
  </si>
  <si>
    <t>250</t>
  </si>
  <si>
    <t>Oficina de Representación Federal del Trabajo en Querétaro</t>
  </si>
  <si>
    <t>251</t>
  </si>
  <si>
    <t>Oficina de Representación Federal del Trabajo en Quintana Roo</t>
  </si>
  <si>
    <t>252</t>
  </si>
  <si>
    <t>Oficina de Representación Federal del Trabajo en San Luis Potosí</t>
  </si>
  <si>
    <t>Oficina de Representación Federal del Trabajo en Sinaloa</t>
  </si>
  <si>
    <t>Oficina de Representación Federal del Trabajo en Sonora</t>
  </si>
  <si>
    <t>Oficina de Representación Federal del Trabajo en Tabasco</t>
  </si>
  <si>
    <t>Oficina de Representación Federal del Trabajo en Tamaulipas</t>
  </si>
  <si>
    <t>Oficina de Representación Federal del Trabajo en Tlaxcala</t>
  </si>
  <si>
    <t>Oficina de Representación Federal del Trabajo en Veracruz</t>
  </si>
  <si>
    <t>Oficina de Representación Federal del Trabajo en Yucatán</t>
  </si>
  <si>
    <t>Oficina de Representación Federal del Trabajo en Zacatecas</t>
  </si>
  <si>
    <t>Oficina de Representación Federal del Trabajo en la Ciudad de México</t>
  </si>
  <si>
    <t>Subsecretaría de Empleo y Productividad Laboral</t>
  </si>
  <si>
    <t>Unidad del Servicio Nacional de Empleo</t>
  </si>
  <si>
    <t>Unidad del Programa Jóvenes Construyendo el Futuro</t>
  </si>
  <si>
    <t>Procuraduría Federal de la Defensa del Trabajo</t>
  </si>
  <si>
    <t>PBE</t>
  </si>
  <si>
    <t>Centro Federal de Conciliación y Registro Laboral</t>
  </si>
  <si>
    <t>PBJ</t>
  </si>
  <si>
    <t>Comisión Nacional de los Salarios Mínimos</t>
  </si>
  <si>
    <t>VUY</t>
  </si>
  <si>
    <t>Instituto Mexicano de la Juventud</t>
  </si>
  <si>
    <t>Desarrollo Agrario, Territorial y Urbano</t>
  </si>
  <si>
    <t>Dirección General de Coordinación de Oficinas de Representación</t>
  </si>
  <si>
    <t>Dirección General de Concertación Agraria y Mediación</t>
  </si>
  <si>
    <t>Dirección General de Ordenamiento Territorial</t>
  </si>
  <si>
    <t>Coordinación General de Gestión Integral de Riesgos de Desastres</t>
  </si>
  <si>
    <t>Dirección General de Inventarios y Modernización Registral y Catastral</t>
  </si>
  <si>
    <t>Dirección General de Desarrollo Regional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</si>
  <si>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</si>
  <si>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</si>
  <si>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</si>
  <si>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</si>
  <si>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</si>
  <si>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</si>
  <si>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</si>
  <si>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Medio Ambiente y Recursos Naturales</t>
  </si>
  <si>
    <t>Unidad Coordinadora de Asuntos Internacionales</t>
  </si>
  <si>
    <t>Unidad Coordinadora de Asuntos Jurídicos</t>
  </si>
  <si>
    <t>Unidad Coordinadora de Oficinas de Representación y Gestión Territorial</t>
  </si>
  <si>
    <t>Centro de Educación y Capacitación para el Desarrollo Sustentable</t>
  </si>
  <si>
    <t>Coordinación Ejecutiva de Vinculación Institucional</t>
  </si>
  <si>
    <t>Oficina de Representación en México</t>
  </si>
  <si>
    <t>Dirección General de Planeación, Evaluación y Estadística Ambiental</t>
  </si>
  <si>
    <t>Dirección General de Políticas para la Acción Climática</t>
  </si>
  <si>
    <t>Dirección General de Vida Silvestre</t>
  </si>
  <si>
    <t>Dirección General de Gestión Forestal, Suelos y Ordenamiento Ecológico</t>
  </si>
  <si>
    <t>Dirección General de Desarrollo Humano y Organización</t>
  </si>
  <si>
    <t>Dirección General de Informática y Telecomunicaciones</t>
  </si>
  <si>
    <t>Subsecretaría de Regulación Ambiental</t>
  </si>
  <si>
    <t>Dirección General de Fomento y Desempeño Urbano Ambiental</t>
  </si>
  <si>
    <t>615</t>
  </si>
  <si>
    <t>Dirección General de Industria, Energías Limpias y Gestión de la Calidad del Aire</t>
  </si>
  <si>
    <t>Dirección General de Zona Federal Marítimo Terrestre y Ambientes Costeros</t>
  </si>
  <si>
    <t>Dirección General de Impacto y Riesgo Ambiental</t>
  </si>
  <si>
    <t>618</t>
  </si>
  <si>
    <t>Dirección General de Gestión Integral de Materiales y Actividades Riesgosas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</si>
  <si>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</si>
  <si>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</si>
  <si>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</si>
  <si>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</si>
  <si>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</si>
  <si>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</si>
  <si>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</si>
  <si>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</si>
  <si>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</si>
  <si>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</si>
  <si>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Energía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</si>
  <si>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</si>
  <si>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</si>
  <si>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</si>
  <si>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</si>
  <si>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</si>
  <si>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</si>
  <si>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</si>
  <si>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</si>
  <si>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</si>
  <si>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</si>
  <si>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</si>
  <si>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</si>
  <si>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</si>
  <si>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</si>
  <si>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</si>
  <si>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</si>
  <si>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</si>
  <si>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317</t>
  </si>
  <si>
    <t>Dirección General de Reestructuración y Supervisión de Empresas y Organismos del Estado en el Sector Eléctrico</t>
  </si>
  <si>
    <t>318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</si>
  <si>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</si>
  <si>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</si>
  <si>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</si>
  <si>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</si>
  <si>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</si>
  <si>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</si>
  <si>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</si>
  <si>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</si>
  <si>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</si>
  <si>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</si>
  <si>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</si>
  <si>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</si>
  <si>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</si>
  <si>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</si>
  <si>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</si>
  <si>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</si>
  <si>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</si>
  <si>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</si>
  <si>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</si>
  <si>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</si>
  <si>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T0U</t>
  </si>
  <si>
    <t>Litio para México</t>
  </si>
  <si>
    <t>Bienestar</t>
  </si>
  <si>
    <t>Unidad de Coordinación de Delegaciones</t>
  </si>
  <si>
    <t>Unidad de Vinculación Interinstitucional</t>
  </si>
  <si>
    <t>Dirección General para el Bienestar y la Cohesión Social</t>
  </si>
  <si>
    <t>Delegación de Programas para el Desarrollo Aguascalientes</t>
  </si>
  <si>
    <t>Delegación de Programas para el Desarrollo Baja California </t>
  </si>
  <si>
    <t>Delegación de Programas para el Desarrollo Baja California Sur</t>
  </si>
  <si>
    <t>Delegación de Programas para el Desarrollo Campeche</t>
  </si>
  <si>
    <t>Delegación de Programas para el Desarrollo Coahuila</t>
  </si>
  <si>
    <t>Delegación de Programas para el Desarrollo Colima</t>
  </si>
  <si>
    <t>Delegación de Programas para el Desarrollo Chiapas</t>
  </si>
  <si>
    <t>Delegación de Programas para el Desarrollo Chihuahua</t>
  </si>
  <si>
    <t>Delegación de Programas para el Desarrollo Ciudad de México</t>
  </si>
  <si>
    <t xml:space="preserve">Delegación de Programas para el Desarrollo Durango </t>
  </si>
  <si>
    <t>Delegación de Programas para el Desarrollo Guanajuato</t>
  </si>
  <si>
    <t>Delegación de Programas para el Desarrollo Guerrero</t>
  </si>
  <si>
    <t>Delegación de Programas para el Desarrollo Hidalgo </t>
  </si>
  <si>
    <t>Delegación de Programas para el Desarrollo Jalisco</t>
  </si>
  <si>
    <t>Delegación de Programas para el Desarrollo México</t>
  </si>
  <si>
    <t>Delegación de Programas para el Desarrollo Michoacán</t>
  </si>
  <si>
    <t>Delegación de Programas para el Desarrollo Morelos</t>
  </si>
  <si>
    <t>Delegación de Programas para el Desarrollo Nayarit</t>
  </si>
  <si>
    <t>Delegación de Programas para el Desarrollo Nuevo León</t>
  </si>
  <si>
    <t>Delegación de Programas para el Desarrollo Oaxaca</t>
  </si>
  <si>
    <t>Delegación de Programas para el Desarrollo Puebla</t>
  </si>
  <si>
    <t>Delegación de Programas para el Desarrollo Querétaro</t>
  </si>
  <si>
    <t>Delegación de Programas para el Desarrollo Quintana Roo</t>
  </si>
  <si>
    <t>Delegación de Programas para el Desarrollo San Luis Potosí</t>
  </si>
  <si>
    <t>Delegación de Programas para el Desarrollo Sinaloa</t>
  </si>
  <si>
    <t>Delegación de Programas para el Desarrollo Sonora</t>
  </si>
  <si>
    <t>Delegación de Programas para el Desarrollo Tabasco</t>
  </si>
  <si>
    <t>Delegación de Programas para el Desarrollo Tamaulipas</t>
  </si>
  <si>
    <t>Delegación de Programas para el Desarrollo Tlaxcala</t>
  </si>
  <si>
    <t>Delegación de Programas para el Desarrollo Veracruz</t>
  </si>
  <si>
    <t>Delegación de Programas para el Desarrollo Yucatán</t>
  </si>
  <si>
    <t>Delegación de Programas para el Desarrollo Zacatecas</t>
  </si>
  <si>
    <t>Subsecretaría de Bienestar</t>
  </si>
  <si>
    <t>Unidad para la Atención de Grupos Prioritarios</t>
  </si>
  <si>
    <t>Dirección General para la Validación de Beneficiarios</t>
  </si>
  <si>
    <t>Dirección General para el Bienestar de las Niñas, Niños y Adolescentes</t>
  </si>
  <si>
    <t>Dirección General para el Bienestar de las Personas con Discapacidad</t>
  </si>
  <si>
    <t>Dirección General para el Bienestar de las Personas Adultas Mayores</t>
  </si>
  <si>
    <t>Dirección General de Seguimiento y Evaluación</t>
  </si>
  <si>
    <t>Dirección General de Operación Integral de Programas</t>
  </si>
  <si>
    <t>Subsecretaría de Inclusión Productiva y Desarrollo Rural</t>
  </si>
  <si>
    <t>Dirección General de Organización, Formación e Inclusión Productiva</t>
  </si>
  <si>
    <t>Dirección General de Seguimiento y Logística para el Desarrollo Rural y Productivo</t>
  </si>
  <si>
    <t>Dirección General de Instrumentación de Programas de Agroforestería</t>
  </si>
  <si>
    <t>Dirección General de Vinculación y Estrategias de Programas de Desarrollo Rural</t>
  </si>
  <si>
    <t>Dirección General de Recursos Materiales</t>
  </si>
  <si>
    <t>Dirección General de Procesos y Estructuras Organizacionales</t>
  </si>
  <si>
    <t>Unidad del Abogado General y Comisionado para la Transparencia</t>
  </si>
  <si>
    <t>Dirección General de Asuntos Contenciosos</t>
  </si>
  <si>
    <t>Unidad de Planeación y Evaluación de Programas para el Desarrollo</t>
  </si>
  <si>
    <t>Dirección General de Monitoreo y Evaluación para el Desarrollo</t>
  </si>
  <si>
    <t>Dirección General de Planeación y Análisis</t>
  </si>
  <si>
    <t>Dirección General de Padrones de Beneficiarios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</si>
  <si>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</si>
  <si>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</si>
  <si>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</si>
  <si>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</si>
  <si>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</si>
  <si>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</si>
  <si>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</si>
  <si>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Turismo</t>
  </si>
  <si>
    <t>Subsecretaría de Turismo</t>
  </si>
  <si>
    <t>Dirección General de Promoción y Asuntos Internacionales</t>
  </si>
  <si>
    <t>Dirección General de Inversión Turística</t>
  </si>
  <si>
    <t>Dirección General de Certificación Turística</t>
  </si>
  <si>
    <t>Dirección General de Desarrollo Regional y Fomento Turístico</t>
  </si>
  <si>
    <t>Dirección General de Normalización y Verificación</t>
  </si>
  <si>
    <t>Dirección General de Sustentabilidad Turística</t>
  </si>
  <si>
    <t>Dirección General de Profesionalización y Competitividad Turística</t>
  </si>
  <si>
    <t>Dirección General de Servicios al Turista Ángeles Verdes</t>
  </si>
  <si>
    <t>Dirección General de Tecnologías de la Información y Comunicación</t>
  </si>
  <si>
    <t>Unidad de Información y Seguimiento</t>
  </si>
  <si>
    <t>Dirección General de Integración de Información Sectorial</t>
  </si>
  <si>
    <t>Unidad de Innovación y Política Turística</t>
  </si>
  <si>
    <t>Dirección General de Innovación del Producto Turístico</t>
  </si>
  <si>
    <t>Dirección General de Gestión Social de Destinos</t>
  </si>
  <si>
    <t>Dirección General de Política Turística</t>
  </si>
  <si>
    <t>W3N</t>
  </si>
  <si>
    <t>Fondo Nacional de Fomento al Turismo</t>
  </si>
  <si>
    <t>W3S</t>
  </si>
  <si>
    <t>FONATUR Infraestructura, S.A. de C.V.</t>
  </si>
  <si>
    <t>W3X</t>
  </si>
  <si>
    <t>FONATUR Tren Maya, S.A. de C.V.</t>
  </si>
  <si>
    <t>Órgano Interno de Control de la Secretaría</t>
  </si>
  <si>
    <t>Unidad de Políticas Anticorrupción</t>
  </si>
  <si>
    <t>Coordinación General de Vinculación con la Sociedad</t>
  </si>
  <si>
    <t>Unidad de Auditoría a Contrataciones Públicas</t>
  </si>
  <si>
    <t>Unidad Substanciadora y Resolutora</t>
  </si>
  <si>
    <t>Unidad Investigadora</t>
  </si>
  <si>
    <t>Dirección General de Tecnologías de Información</t>
  </si>
  <si>
    <t>601</t>
  </si>
  <si>
    <t>Órgano Especializado en Fiscalización</t>
  </si>
  <si>
    <t>602</t>
  </si>
  <si>
    <t>Órgano Especializado en Control Interno</t>
  </si>
  <si>
    <t>603</t>
  </si>
  <si>
    <t>Órgano Especializado en Contrataciones Públicas</t>
  </si>
  <si>
    <t>604</t>
  </si>
  <si>
    <t>Órgano Especializado en Quejas, Denuncias e Investigaciones</t>
  </si>
  <si>
    <t>605</t>
  </si>
  <si>
    <t>Órgano Especializado en Responsabilidades</t>
  </si>
  <si>
    <t>Unidad del Sistema Electrónico de Contrataciones Públicas</t>
  </si>
  <si>
    <t>Unidad de Gobierno de las Unidades de Administración y Finanzas</t>
  </si>
  <si>
    <t>Unidad de Normatividad de Contrataciones Públicas</t>
  </si>
  <si>
    <t>Tribunales Agrarios</t>
  </si>
  <si>
    <t>Tribunal Superior Agrario</t>
  </si>
  <si>
    <t>Tribunales Unitarios Agrarios</t>
  </si>
  <si>
    <t>Seguridad y Protección Ciudadana</t>
  </si>
  <si>
    <t>Unidad de Análisis Estratégicos y Vinculación Interinstitucional</t>
  </si>
  <si>
    <t>Dirección General de Análisis Criminal</t>
  </si>
  <si>
    <t>Dirección General de Política Criminal</t>
  </si>
  <si>
    <t>Dirección General de Coordinación Estratégica</t>
  </si>
  <si>
    <t>Unidad General de Asuntos Jurídicos y Transparencia</t>
  </si>
  <si>
    <t>Dirección General de lo Consultivo y Derechos Humanos</t>
  </si>
  <si>
    <t>Dirección General de lo Contencioso y Procedimientos Constitucionales</t>
  </si>
  <si>
    <t>Dirección General de Transparencia y Archivos</t>
  </si>
  <si>
    <t>Dirección General de Recursos Materiales, Servicios y Obra Pública</t>
  </si>
  <si>
    <t>Unidad de Prevención de la Violencia y el Delito</t>
  </si>
  <si>
    <t>Dirección General de Planeación Estratégica para la Prevención</t>
  </si>
  <si>
    <t>Dirección General de Implementación y Evaluación de Políticas para la Prevención</t>
  </si>
  <si>
    <t>Coordinación Nacional de Protección Civil</t>
  </si>
  <si>
    <t>Dirección General de Protección Civil</t>
  </si>
  <si>
    <t>Dirección General para la Gestión de Riesgos</t>
  </si>
  <si>
    <t>163</t>
  </si>
  <si>
    <t>Dirección General de Vinculación, Innovación y Normativa en Protección Civil</t>
  </si>
  <si>
    <t>Unidad de Planeación y Evaluación Institucional</t>
  </si>
  <si>
    <t>Dirección General de Planeación y Prospectiva</t>
  </si>
  <si>
    <t>Dirección General de Integración y Evaluación Institucional</t>
  </si>
  <si>
    <t>Unidad de Políticas y Estrategias para la Construcción de Paz con Entidades Federativas y Regiones</t>
  </si>
  <si>
    <t>181</t>
  </si>
  <si>
    <t>Dirección General de Coordinación con Entidades Federativas Zona 1</t>
  </si>
  <si>
    <t>182</t>
  </si>
  <si>
    <t>Dirección General de Coordinación con Entidades Federativas Zona 2</t>
  </si>
  <si>
    <t>Subsecretaría de Seguridad Pública</t>
  </si>
  <si>
    <t>Unidad de Información, Infraestructura Informática y Vinculación Tecnológica</t>
  </si>
  <si>
    <t>Centro Nacional de Información Plataforma México</t>
  </si>
  <si>
    <t>Dirección General de Gestión de Servicios, Ciberseguridad y Desarrollo Tecnológico</t>
  </si>
  <si>
    <t>Unidad de Política Policial, Penitenciaria y Seguridad Privada</t>
  </si>
  <si>
    <t>Dirección General de Política y Desarrollo Penitenciario</t>
  </si>
  <si>
    <t>Dirección General de Política y Desarrollo Policial</t>
  </si>
  <si>
    <t>Dirección General de Seguridad Privada</t>
  </si>
  <si>
    <t>Secretaría Técnica de las Conferencias Nacionales de Secretarios de Seguridad Pública y del Sistema Penitenciario</t>
  </si>
  <si>
    <t>Servicio de Protección Federal</t>
  </si>
  <si>
    <t>Coordinación Nacional Antisecuestro y Delitos de Alto Impacto</t>
  </si>
  <si>
    <t>Centro Nacional de Prevención de Desastres</t>
  </si>
  <si>
    <t>Centro Nacional de Inteligencia</t>
  </si>
  <si>
    <t>Secretariado Ejecutivo del Sistema Nacional de Seguridad Pública</t>
  </si>
  <si>
    <t>Guardia Nacional</t>
  </si>
  <si>
    <t>Consejería Jurídica del Ejecutivo Federal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</si>
  <si>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</si>
  <si>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</si>
  <si>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</si>
  <si>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90A</t>
  </si>
  <si>
    <t>Centro de Investigación en Ciencias de Información Geoespacial, A.C.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</si>
  <si>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</si>
  <si>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</si>
  <si>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</si>
  <si>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</si>
  <si>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</si>
  <si>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</si>
  <si>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</si>
  <si>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</si>
  <si>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</si>
  <si>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</si>
  <si>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</si>
  <si>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</si>
  <si>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</si>
  <si>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</si>
  <si>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</si>
  <si>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</si>
  <si>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</si>
  <si>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</si>
  <si>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</si>
  <si>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</si>
  <si>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</si>
  <si>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</si>
  <si>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</si>
  <si>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</si>
  <si>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</si>
  <si>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</si>
  <si>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</si>
  <si>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</si>
  <si>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</si>
  <si>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</si>
  <si>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</si>
  <si>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</si>
  <si>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</si>
  <si>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</si>
  <si>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</si>
  <si>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</si>
  <si>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</si>
  <si>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</si>
  <si>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</si>
  <si>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</si>
  <si>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</si>
  <si>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</si>
  <si>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</si>
  <si>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</si>
  <si>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</si>
  <si>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</si>
  <si>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</si>
  <si>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</si>
  <si>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</si>
  <si>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Órgano de Gobierno</t>
  </si>
  <si>
    <t>Unidad de Planeación y Vinculación</t>
  </si>
  <si>
    <t>Unidad de Electricidad</t>
  </si>
  <si>
    <t>280</t>
  </si>
  <si>
    <t>Unidad de Hidrocarburos</t>
  </si>
  <si>
    <t>Comisión Nacional de Hidrocarburos</t>
  </si>
  <si>
    <t>Unidad Técnica de Exploración y su Supervisión</t>
  </si>
  <si>
    <t>Unidad Técnica de Extracción y su Supervisión</t>
  </si>
  <si>
    <t>Unidad de Administración Técnica de Asignaciones y Contratos</t>
  </si>
  <si>
    <t>Centro Nacional de Información de Hidrocarburos</t>
  </si>
  <si>
    <t>Entidades no Sectorizadas</t>
  </si>
  <si>
    <t>AYB</t>
  </si>
  <si>
    <t>Instituto Nacional de los Pueblos Indígenas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</si>
  <si>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</si>
  <si>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</si>
  <si>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</si>
  <si>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</si>
  <si>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</si>
  <si>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</si>
  <si>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</si>
  <si>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</si>
  <si>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AYN</t>
  </si>
  <si>
    <t>Comisión Nacional para la Mejora Continua de la Educación</t>
  </si>
  <si>
    <t>AYO</t>
  </si>
  <si>
    <t>Servicios de Salud del Instituto Mexicano del Seguro Social para el Bienestar (IMSS-BIENESTAR)</t>
  </si>
  <si>
    <t>EZN</t>
  </si>
  <si>
    <t>Archivo General de la Nación</t>
  </si>
  <si>
    <t>MDL</t>
  </si>
  <si>
    <t>Instituto Mexicano de la Radio</t>
  </si>
  <si>
    <t>Cultura</t>
  </si>
  <si>
    <t>Oficina del C. Secretario </t>
  </si>
  <si>
    <t>Unidad de Asuntos Jurídicos </t>
  </si>
  <si>
    <t>Dirección General de Asuntos Internacionales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</si>
  <si>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</si>
  <si>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</si>
  <si>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</si>
  <si>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</si>
  <si>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</si>
  <si>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</si>
  <si>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</si>
  <si>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Culturas Populares, Indígenas y Urbanas </t>
  </si>
  <si>
    <t>Dirección General de Sitios y Monumentos del Patrimonio Cultural </t>
  </si>
  <si>
    <t>Dirección General de Administración </t>
  </si>
  <si>
    <t>Dirección General de Tecnologías de la Información y Comunicaciones 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</si>
  <si>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</si>
  <si>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</si>
  <si>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</si>
  <si>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</si>
  <si>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</si>
  <si>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</si>
  <si>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Centro de Capacitación Cinematográfica, A.C.</t>
  </si>
  <si>
    <t>L6U</t>
  </si>
  <si>
    <t>Compañía Operadora del Centro Cultural y Turístico de Tijuana,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</si>
  <si>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</si>
  <si>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</si>
  <si>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</si>
  <si>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</si>
  <si>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</si>
  <si>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</si>
  <si>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</si>
  <si>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Instituto Mexicano de Cinematografía</t>
  </si>
  <si>
    <t>MHL</t>
  </si>
  <si>
    <t>Televisión Metropolitana, S.A. de C.V.</t>
  </si>
  <si>
    <t>VZG</t>
  </si>
  <si>
    <t>Fondo Nacional para el Fomento de las Artesanías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</si>
  <si>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</si>
  <si>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</si>
  <si>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</si>
  <si>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</si>
  <si>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</si>
  <si>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</si>
  <si>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</si>
  <si>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</si>
  <si>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</si>
  <si>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</si>
  <si>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</si>
  <si>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</si>
  <si>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</si>
  <si>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</si>
  <si>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</si>
  <si>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</si>
  <si>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</si>
  <si>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</si>
  <si>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</si>
  <si>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</si>
  <si>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No Programable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</si>
  <si>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</si>
  <si>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</si>
  <si>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</si>
  <si>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</si>
  <si>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</si>
  <si>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MGJ</t>
  </si>
  <si>
    <t>Universidad de las Lenguas Indígenas de México</t>
  </si>
  <si>
    <t>J2I</t>
  </si>
  <si>
    <t>Administración del Sistema Portuario Nacional Acapulco, S.A. de C.V.</t>
  </si>
  <si>
    <t>N9W</t>
  </si>
  <si>
    <t>Turística Integral Islas Marías, S.A. de C.V.</t>
  </si>
  <si>
    <t>Prevención y Reinserción Social</t>
  </si>
  <si>
    <r>
      <t xml:space="preserve">Autorizado </t>
    </r>
    <r>
      <rPr>
        <vertAlign val="superscript"/>
        <sz val="11"/>
        <rFont val="Geomanist Light"/>
        <family val="3"/>
      </rPr>
      <t>1_/</t>
    </r>
  </si>
  <si>
    <t>Secciones Mexicanas de las Comisiones Internacionales de Límites y Aguas entre México y Guatemala, y entre México y Belize</t>
  </si>
  <si>
    <t>Instituto de Mexicanas y Mexicanos en el Exterior</t>
  </si>
  <si>
    <t>Primer Trimestre de 2025</t>
  </si>
  <si>
    <t>CALENDARIO DE PRESUPUESTO AUTORIZADO POR RAMO Y UNIDAD RESPONSABLE, 2025</t>
  </si>
  <si>
    <t>Enero-marzo</t>
  </si>
  <si>
    <t>CALENDARIO DE PRESUPUESTO AUTORIZADO POR RAMO Y PROGRAMA PRESUPUESTARIO 2025</t>
  </si>
  <si>
    <t>XVI. CALENDARIO DE PRESUPUESTO AUTORIZADO</t>
  </si>
  <si>
    <t>Presidencia de la Comisión Federal de Competencia Económica</t>
  </si>
  <si>
    <t>Unidad de Planeación, Vinculación y Asuntos Internacionales</t>
  </si>
  <si>
    <t>Dirección General de Mercados Digitales</t>
  </si>
  <si>
    <t>Subsecretaría de Ingresos</t>
  </si>
  <si>
    <t>Unidad de Diseño Presupuestario, Control y Seguimiento del Gasto</t>
  </si>
  <si>
    <t>Unidad de Asuntos Jurídicos de Egresos</t>
  </si>
  <si>
    <t>Unidad de Política y Estrategia para Resultados</t>
  </si>
  <si>
    <t>Dirección General de Veterinaria y Remonta</t>
  </si>
  <si>
    <t>Aerolínea del Estado Mexicano, S.A. de C.V. (en proceso de desincorporación)</t>
  </si>
  <si>
    <t>Unidad de Asuntos Jurídicos, Derechos Humanos y Normalización</t>
  </si>
  <si>
    <t>Dirección General de Enlace Legislativo</t>
  </si>
  <si>
    <t>Subsecretaría de Agricultura y Desarrollo Rural</t>
  </si>
  <si>
    <t>Dirección General de Precios y Ordenamiento Comercial</t>
  </si>
  <si>
    <t>Coordinación General de Innovación y Transición Agroecológica</t>
  </si>
  <si>
    <t>262</t>
  </si>
  <si>
    <t>266</t>
  </si>
  <si>
    <t>267</t>
  </si>
  <si>
    <t>268</t>
  </si>
  <si>
    <t>269</t>
  </si>
  <si>
    <t>274</t>
  </si>
  <si>
    <t>275</t>
  </si>
  <si>
    <t>276</t>
  </si>
  <si>
    <t>277</t>
  </si>
  <si>
    <t>278</t>
  </si>
  <si>
    <t>279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</si>
  <si>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</si>
  <si>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</si>
  <si>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</si>
  <si>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</si>
  <si>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</si>
  <si>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</si>
  <si>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</si>
  <si>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</si>
  <si>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</si>
  <si>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</si>
  <si>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</si>
  <si>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</si>
  <si>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Dirección General de Evaluación, Políticas y Programas</t>
  </si>
  <si>
    <t>Alimentación para el Bienestar, S.A de C.V.</t>
  </si>
  <si>
    <t>Dirección General de Políticas de Telecomunicaciones y Radiodifusión</t>
  </si>
  <si>
    <t>Dirección General de Inclusión Digital y Redes de Telecomunicaciones</t>
  </si>
  <si>
    <t>443</t>
  </si>
  <si>
    <t>534</t>
  </si>
  <si>
    <t>Secretariado Técnico del Consejo Nacional de Salud para el Bienestar</t>
  </si>
  <si>
    <t>Subsecretaría de Políticas de Salud y Bienestar Poblacional</t>
  </si>
  <si>
    <t>Dirección General de Políticas en Salud Pública</t>
  </si>
  <si>
    <t>Subsecretaría de Integración Sectorial y Coordinación de Servicios de Atención Médica</t>
  </si>
  <si>
    <t>Centro Nacional para la Prevención y Control del VIH/SIDA y Hepatitis</t>
  </si>
  <si>
    <t>Centro Nacional de Equidad de Género, Salud Sexual y Reproductiva</t>
  </si>
  <si>
    <t>Centro Nacional de Prevención y Control de Enfermedades</t>
  </si>
  <si>
    <t>Dirección General de Concertación Social</t>
  </si>
  <si>
    <t>Dirección General de Capacitación Laboral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</si>
  <si>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</si>
  <si>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</si>
  <si>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</si>
  <si>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</si>
  <si>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</si>
  <si>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</si>
  <si>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</si>
  <si>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</si>
  <si>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</si>
  <si>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</si>
  <si>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</si>
  <si>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</si>
  <si>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</si>
  <si>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</si>
  <si>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</si>
  <si>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</si>
  <si>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</si>
  <si>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</si>
  <si>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</si>
  <si>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Dirección General de Planeación y Desarrollo Institucional</t>
  </si>
  <si>
    <t>Subsecretaría de Ordenamiento Agrario e Inventarios de la Propiedad</t>
  </si>
  <si>
    <t>Dirección General de Terrenos Nacionales</t>
  </si>
  <si>
    <t>Subsecretaría de Ordenamiento Territorial, Urbano y Vivienda</t>
  </si>
  <si>
    <t>Dirección General de Obras Comunitarias</t>
  </si>
  <si>
    <t>Dirección General de Ordenamiento Territorial y Urbano</t>
  </si>
  <si>
    <t>Dirección General de Infraestructura y Equipamiento</t>
  </si>
  <si>
    <t>Dirección General de Política Territorial y Movilidad</t>
  </si>
  <si>
    <t>Dirección General de Ordenamiento Metropolitano y Regional</t>
  </si>
  <si>
    <t>Dirección General de Gestión Integral de Riesgos de Desastres y Cambio Climático</t>
  </si>
  <si>
    <t>Unidad Coordinadora de Proyectos Prioritarios, Vinculación Social y Derechos Humanos</t>
  </si>
  <si>
    <t>Subsecretaría de Biodiversidad y Restauración Ambiental</t>
  </si>
  <si>
    <t>Dirección General de Restauración Ambiental</t>
  </si>
  <si>
    <t>Dirección General de Conservación y Gestión de Mares y Costas</t>
  </si>
  <si>
    <t>Anticorrupción y Buen Gobierno</t>
  </si>
  <si>
    <t>Subsecretaría de Buen Gobierno</t>
  </si>
  <si>
    <t>Unidad de Políticas para el Servicio Público</t>
  </si>
  <si>
    <t>Dirección General de Organización y Remuneraciones de la Administración Pública Federal A</t>
  </si>
  <si>
    <t>Dirección General de Organización y Remuneraciones de la Administración Pública Federal B</t>
  </si>
  <si>
    <t>Dirección General de Gestión para los Servidores Públicos al Servicio de la Sociedad</t>
  </si>
  <si>
    <t>Dirección General de Evaluación de Confianza</t>
  </si>
  <si>
    <t>Coordinación General de Buen Gobierno</t>
  </si>
  <si>
    <t>Dirección General de Prevención de la Corrupción y Mejora Continua 1</t>
  </si>
  <si>
    <t>Dirección General de Prevención de la Corrupción y Mejora Continua 2</t>
  </si>
  <si>
    <t>Dirección General de Prevención de la Corrupción y Mejora Continua 3</t>
  </si>
  <si>
    <t>Dirección General de Prevención de la Corrupción y Mejora Continua 4</t>
  </si>
  <si>
    <t>Unidad de Contrataciones Públicas</t>
  </si>
  <si>
    <t>Dirección General de Política de Contrataciones Públicas</t>
  </si>
  <si>
    <t>Dirección General de Normatividad de Contrataciones Públicas</t>
  </si>
  <si>
    <t>Dirección General de Controversias y Sanciones en Contrataciones Públicas</t>
  </si>
  <si>
    <t>Unidad de Participación Social y Responsabilidad Compartida</t>
  </si>
  <si>
    <t>Dirección General de Participación Social y Formación Cívica</t>
  </si>
  <si>
    <t>Dirección General de Vinculación con el Sector Privado</t>
  </si>
  <si>
    <t>Dirección General de Monitoreo de Calidad y Atención al Público</t>
  </si>
  <si>
    <t>Dirección General de Cooperación Técnica</t>
  </si>
  <si>
    <t>Unidad de Innovación de la Gestión Pública</t>
  </si>
  <si>
    <t>Dirección General de Innovación en Contrataciones Públicas</t>
  </si>
  <si>
    <t>Dirección General de Plataformas para la Integridad y Transparencia</t>
  </si>
  <si>
    <t>Dirección General de Transparencia</t>
  </si>
  <si>
    <t>Subsecretaría Anticorrupción</t>
  </si>
  <si>
    <t>Unidad de Planeación</t>
  </si>
  <si>
    <t>Dirección General de Planeacion Estratégica y Regional</t>
  </si>
  <si>
    <t>Coordinación General de Órganos Internos de Control</t>
  </si>
  <si>
    <t>Unidad de Auditoría y Control Gubernamental</t>
  </si>
  <si>
    <t>431</t>
  </si>
  <si>
    <t>Dirección General de Auditoría Gubernamental</t>
  </si>
  <si>
    <t>Dirección General de Auditoría a Contrataciones Públicas</t>
  </si>
  <si>
    <t>433</t>
  </si>
  <si>
    <t>Dirección General de Fiscalización Regional</t>
  </si>
  <si>
    <t>434</t>
  </si>
  <si>
    <t>Dirección General de Coordinación con otros Órganos de Fiscalización</t>
  </si>
  <si>
    <t>435</t>
  </si>
  <si>
    <t>Dirección General Anticorrupción</t>
  </si>
  <si>
    <t>Unidad de Combate a la Impunidad</t>
  </si>
  <si>
    <t>Dirección General de Seguimiento Patrimonial</t>
  </si>
  <si>
    <t>Dirección General de Investigación</t>
  </si>
  <si>
    <t>Dirección General de Procedimientos y Resoluciones</t>
  </si>
  <si>
    <t>Dirección General de Asuntos Penales Estratégicos</t>
  </si>
  <si>
    <t>Dirección General de Normatividad y Consulta</t>
  </si>
  <si>
    <t>Dirección General Jurídica</t>
  </si>
  <si>
    <t>Unidad Técnica de Apoyo</t>
  </si>
  <si>
    <t>Ciencia, Humanidades, Tecnología e Innovación</t>
  </si>
  <si>
    <t>Secretaría Ejecutiva de la CIBIOGEM</t>
  </si>
  <si>
    <t>Subsecretaría de Ciencia y Humanidades</t>
  </si>
  <si>
    <t>Dirección General de Investigación Científica y Humanística</t>
  </si>
  <si>
    <t>Dirección General de Becas y Apoyos a la Comunidad Científica y Humanística</t>
  </si>
  <si>
    <t>Dirección General de Promoción e Incidencia de la Ciencia y las Humanidades</t>
  </si>
  <si>
    <t>Subsecretaría de Desarrollo Tecnológico, Vinculación e Innovación</t>
  </si>
  <si>
    <t>Dirección General de Desarrollo, Transferencia de Tecnología e Innovación</t>
  </si>
  <si>
    <t>Dirección General de Programas Prioritarios</t>
  </si>
  <si>
    <t>Dirección General de Centros Públicos de Investigación y Laboratorios Nacionales</t>
  </si>
  <si>
    <t>Dirección General de Sistemas Nacionales de Información Científica</t>
  </si>
  <si>
    <t>Unidad de Políticas Transversales</t>
  </si>
  <si>
    <t>Dirección General de Cooperación Institucional y Sectorial</t>
  </si>
  <si>
    <t>Dirección General de Planeación y Evaluación</t>
  </si>
  <si>
    <t>Dirección General de Consulta y Estudios Normativos</t>
  </si>
  <si>
    <t>Dirección General de Estrategias y Procedimientos Judiciales</t>
  </si>
  <si>
    <t>92M</t>
  </si>
  <si>
    <t>Universidad Nacional Rosario Castellanos</t>
  </si>
  <si>
    <t>Mujeres</t>
  </si>
  <si>
    <t>Coordinación General de Vinculación y Seguimiento</t>
  </si>
  <si>
    <t>Subsecretaría de Igualdad Sustantiva</t>
  </si>
  <si>
    <t>Subsecretaría del Derecho a una Vida Libre de Violencias</t>
  </si>
  <si>
    <t>Agencia de Transformación Digital y Telecomunicaciones</t>
  </si>
  <si>
    <t>Dirección General Jurídica, Cumplimiento Normativo y Gobernanza Tecnológica</t>
  </si>
  <si>
    <t>Empresas Públicas del Estado</t>
  </si>
  <si>
    <t>Específicos</t>
  </si>
  <si>
    <t>Proyectos de Inversión</t>
  </si>
  <si>
    <t>Otras Actividades</t>
  </si>
  <si>
    <t>Planeación, seguimiento y evaluación de políticas públicas</t>
  </si>
  <si>
    <t>P001</t>
  </si>
  <si>
    <t>Planeación, innovación, seguimiento y evaluación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</si>
  <si>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</si>
  <si>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</si>
  <si>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</si>
  <si>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</si>
  <si>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</si>
  <si>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</si>
  <si>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</si>
  <si>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</si>
  <si>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</si>
  <si>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</si>
  <si>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</si>
  <si>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</si>
  <si>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</si>
  <si>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</si>
  <si>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Apoyo al proceso presupuestario y para mejorar la eficiencia institucional</t>
  </si>
  <si>
    <t>M001</t>
  </si>
  <si>
    <t>Gestión Administrativa</t>
  </si>
  <si>
    <t>M002</t>
  </si>
  <si>
    <t>Organización del servicio profesional electoral</t>
  </si>
  <si>
    <t>Apoyo a la función pública y al mejoramiento de la gestión</t>
  </si>
  <si>
    <t>O001</t>
  </si>
  <si>
    <t>Prestación de Servicios Públicos</t>
  </si>
  <si>
    <t>E002</t>
  </si>
  <si>
    <t>Atender al público en general en oficinas centrales y foráneas; así como, investigar expedientes de presuntas violaciones a los Derechos Humanos.</t>
  </si>
  <si>
    <t>E003</t>
  </si>
  <si>
    <t>Atender asuntos relacionados con las personas migrantes, así como impulsar las acciones de protección y observancia en la materia.</t>
  </si>
  <si>
    <t>E006</t>
  </si>
  <si>
    <t>Atender asuntos relacionados con víctimas de violaciones a Derechos Humanos</t>
  </si>
  <si>
    <t>E007</t>
  </si>
  <si>
    <t>Atender asuntos relacionados con personas reportadas como desaparecidas y no localizadas</t>
  </si>
  <si>
    <t>E008</t>
  </si>
  <si>
    <t>Operar el Mecanismo Nacional de Prevención de la Tortura</t>
  </si>
  <si>
    <t>E011</t>
  </si>
  <si>
    <t>Atender asuntos relacionados con las niñas, niños y adolescentes y las familias.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</si>
  <si>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</si>
  <si>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</si>
  <si>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</si>
  <si>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hombres; y protección y defensa de los derechos humanos de las mujeres en razón de género.</t>
  </si>
  <si>
    <t>E014</t>
  </si>
  <si>
    <t>Proteger y defender el respeto de los Derechos Humanos de periodistas y personas defensores de Derechos Humanos.</t>
  </si>
  <si>
    <t>E015</t>
  </si>
  <si>
    <t>Promover, fortalecer e impulsar los vínculos de colaboración interinstitucional; así como, diseñar y ejecutar los programas de educación y capacitación en materia de Derechos Humanos.</t>
  </si>
  <si>
    <t>E016</t>
  </si>
  <si>
    <t>Contribuir a la protección de los derechos humanos y mantener relaciones de cooperación internacional con organismos afines nacionales e internacionales, así como realizar estudios en la materia y administrar el archivo institucional.</t>
  </si>
  <si>
    <t>E017</t>
  </si>
  <si>
    <t>Ejecutar el programa de comunicación social</t>
  </si>
  <si>
    <t>E018</t>
  </si>
  <si>
    <t>Investigación, estudios formación y profesionalización en materia de derechos humanos.</t>
  </si>
  <si>
    <t>E022</t>
  </si>
  <si>
    <t>Protección y defensa de los Derechos Humanos de las personas indígenas y afrodescendientes privadas de la libertad.</t>
  </si>
  <si>
    <t>E023</t>
  </si>
  <si>
    <t>Supervisar la observancia e incidencia de los Derechos Humanos en los centros penitenciarios en la República Mexicana.</t>
  </si>
  <si>
    <t>E024</t>
  </si>
  <si>
    <t>Atender asuntos relativos a la aplicación del Mecanismo Independiente de Monitoreo Nacional de la Convención sobre los Derechos de las Personas con Discapacidad</t>
  </si>
  <si>
    <t>E026</t>
  </si>
  <si>
    <t>Atender asuntos relacionados con los Derechos Humanos Económicos, Sociales, Culturales y Ambientales</t>
  </si>
  <si>
    <t>E032</t>
  </si>
  <si>
    <t>Atender asuntos relacionados con las personas jóvenes y mayores.</t>
  </si>
  <si>
    <t>E033</t>
  </si>
  <si>
    <t>Proteger y defender el respeto de los Derechos Humanos de víctimas y posibles víctimas de la trata de personas.</t>
  </si>
  <si>
    <t>E035</t>
  </si>
  <si>
    <t>Proteger y observar la defensa, respeto y remedio de los derechos humanos de las personas o grupos de personas con mayores riesgos de vulnerabilidad ante abusos de las empresas públicas y privadas.</t>
  </si>
  <si>
    <t>E036</t>
  </si>
  <si>
    <t>Promover, fortalecer e impulsar los vínculos de colaboración interinstitucional; así como, diseñar y ejecutar los programas de educación y capacitación en materia de Derechos Humanos, considerando los Tratados y Convenciones Internacionales que obligan al Estado mexicano.</t>
  </si>
  <si>
    <t>P019</t>
  </si>
  <si>
    <t>Establecer y dirigir la estrategia institucional de la Comisión Nacional de los Derechos Humanos</t>
  </si>
  <si>
    <t>Actividades de apoyo administrativo</t>
  </si>
  <si>
    <t>Actividades relacionadas a la Igualdad de Género Institucional.</t>
  </si>
  <si>
    <t>Apoyo a la función pública y buen gobierno</t>
  </si>
  <si>
    <t>Regulación y supervisión</t>
  </si>
  <si>
    <t>G006</t>
  </si>
  <si>
    <t>Prevención y eliminación de prácticas y concentraciones monopólicas y demás restricciones a la competencia y libre concurrencia</t>
  </si>
  <si>
    <t>G007</t>
  </si>
  <si>
    <t>Posicionar a la competencia económica en la agenda pública</t>
  </si>
  <si>
    <t>Actividades de apoyo a la función pública y buen gobierno</t>
  </si>
  <si>
    <t>E001</t>
  </si>
  <si>
    <t>Fortalecimiento e innovación institucional para el desarrollo de los sectores de Telecomunicaciones y Radiodifusión</t>
  </si>
  <si>
    <t>G004</t>
  </si>
  <si>
    <t>Regulación y supervisión de redes e infraestructura de telecomunicaciones y radiodifusión</t>
  </si>
  <si>
    <t>G008</t>
  </si>
  <si>
    <t>Promoción de la competencia económica en los sectores de telecomunicaciones y radiodifusión</t>
  </si>
  <si>
    <t>G010</t>
  </si>
  <si>
    <t>Regulación de los servicios de Telecomunicaciones y Radiodifusión y fortalecimiento de los derechos de sus usuarios y audiencias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</si>
  <si>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</si>
  <si>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</si>
  <si>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 y Protección de Datos personales, así como ser miembro del Sistema Nacional Anticorrupción, del Sistema Nacional de Archivos y demás colegiados que establezcan las normas vigentes    </t>
  </si>
  <si>
    <t>E004</t>
  </si>
  <si>
    <t>Desempeño organizacional y modelo institucional orientado a resultados con enfoque de derechos humanos y perspectiva de género</t>
  </si>
  <si>
    <t>K025</t>
  </si>
  <si>
    <t>Proyectos de inmuebles (oficinas administrativas)</t>
  </si>
  <si>
    <t>Investigar y perseguir los delitos del orden federal</t>
  </si>
  <si>
    <t>Investigar y perseguir los delitos relativos a la Delincuencia Organizada</t>
  </si>
  <si>
    <t>Promover la solución de controversias en materia penal federal mediante la aplicación de mecanismos alternativos</t>
  </si>
  <si>
    <t>Investigar y perseguir los delitos federales de carácter especial</t>
  </si>
  <si>
    <t>Representar jurídicamente a la Fiscalía General de la República</t>
  </si>
  <si>
    <t>E009</t>
  </si>
  <si>
    <t>Investigar y perseguir los delitos cometidos en materia de derechos humanos</t>
  </si>
  <si>
    <t>E010</t>
  </si>
  <si>
    <t>Realizar 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</si>
  <si>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</si>
  <si>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</si>
  <si>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Promover la formación profesional y capacitación del capital humano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</si>
  <si>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</si>
  <si>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</si>
  <si>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</si>
  <si>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P003</t>
  </si>
  <si>
    <t>Censo Agropecuario</t>
  </si>
  <si>
    <t>P005</t>
  </si>
  <si>
    <t>Censos Económicos</t>
  </si>
  <si>
    <t>Impartición de Justicia Fiscal y Administrativa</t>
  </si>
  <si>
    <t>Asesoría, coordinación, difusión y apoyo técnico de las actividades del Presidente de la República</t>
  </si>
  <si>
    <t>Atención y seguimiento a las solicitudes y demandas de la ciudadanía</t>
  </si>
  <si>
    <t>Apoyo a las actividades de Ayudantía y Logística de la Oficina de la Presidencia de la República</t>
  </si>
  <si>
    <t>Producción de programas informativos de radio y televisión del Ejecutivo Federal</t>
  </si>
  <si>
    <t>Atención a refugiados en el país</t>
  </si>
  <si>
    <t>Política y servicios migratorios</t>
  </si>
  <si>
    <t>Impartición de justicia laboral para los trabajadores al servicio del Estado</t>
  </si>
  <si>
    <t>Registro e Identificación de Población</t>
  </si>
  <si>
    <t>Conducción de la política interior</t>
  </si>
  <si>
    <t>Instrumentar la normatividad en materia de comunicación social y coordinar la relación con los medios de comunicación del Gobierno Federal</t>
  </si>
  <si>
    <t>P006</t>
  </si>
  <si>
    <t>Planeación demográfica del país</t>
  </si>
  <si>
    <t>P009</t>
  </si>
  <si>
    <t>Defensa jurídica de la Secretaría de Gobernación y compilación jurídica nacional y testamentaria ciudadana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</si>
  <si>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</si>
  <si>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</si>
  <si>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</si>
  <si>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</si>
  <si>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P022</t>
  </si>
  <si>
    <t>Protección y defensa de los derechos humanos</t>
  </si>
  <si>
    <t>P023</t>
  </si>
  <si>
    <t>Impulso a la democracia participativa y fomento a la construcción de paz en México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</si>
  <si>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</si>
  <si>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</si>
  <si>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</si>
  <si>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</si>
  <si>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P026</t>
  </si>
  <si>
    <t>Determinación, ejecución y seguimiento a las acciones de búsqueda de Personas Desaparecidas y No Localizadas</t>
  </si>
  <si>
    <t>P027</t>
  </si>
  <si>
    <t>Coordinar la relación entre autoridades locales y federales para la consolidación del sistema de justicia penal y la reconciliación social</t>
  </si>
  <si>
    <t>Atención, protección, servicios y asistencia consulares</t>
  </si>
  <si>
    <t>Fortalecimiento de las capacidades del Servicio Exterior Mexicano y de la Cancillería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</si>
  <si>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</si>
  <si>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</si>
  <si>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</si>
  <si>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</si>
  <si>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</si>
  <si>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</si>
  <si>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</si>
  <si>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</si>
  <si>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</si>
  <si>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</si>
  <si>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Provisión de Bienes Públicos</t>
  </si>
  <si>
    <t>B001</t>
  </si>
  <si>
    <t>Producción de impresos valorados, no valorados, numerados y de seguridad</t>
  </si>
  <si>
    <t>Diseño de la política de ingresos</t>
  </si>
  <si>
    <t>Diseño y conducción de la política de gasto público</t>
  </si>
  <si>
    <t>Diseño y aplicación de la política económica</t>
  </si>
  <si>
    <t>P004</t>
  </si>
  <si>
    <t>Asesoría jurídica y representación judicial y administrativa de la SHCP</t>
  </si>
  <si>
    <t>Promoción y fomento</t>
  </si>
  <si>
    <t>F009</t>
  </si>
  <si>
    <t>Promoción y acercamiento a los servicios financieros</t>
  </si>
  <si>
    <t>F035</t>
  </si>
  <si>
    <t>Programa de Inclusión Financiera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</si>
  <si>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</si>
  <si>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</si>
  <si>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</si>
  <si>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</si>
  <si>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</si>
  <si>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</si>
  <si>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</si>
  <si>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</si>
  <si>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</si>
  <si>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O007</t>
  </si>
  <si>
    <t>Optimización de los inmuebles federales y valuación de los bienes nacionales</t>
  </si>
  <si>
    <t>Administración de la Infraestructura Aeroportuaria en Santa Lucía, Edo. Méx.</t>
  </si>
  <si>
    <t>Prestación de Servicios Públicos de Transporte Masivo de Personas y Carga Tren Maya</t>
  </si>
  <si>
    <t>Dirigir la Aerolínea del Estado Mexicano</t>
  </si>
  <si>
    <t>Dirigir la infraestructura aeroportuaria, ferroviaria y de servicios auxiliares</t>
  </si>
  <si>
    <t>Funciones de las Fuerzas Armadas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</si>
  <si>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</si>
  <si>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</si>
  <si>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</si>
  <si>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</si>
  <si>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</si>
  <si>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</si>
  <si>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</si>
  <si>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</si>
  <si>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</si>
  <si>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</si>
  <si>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</si>
  <si>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</si>
  <si>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</si>
  <si>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</si>
  <si>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</si>
  <si>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</si>
  <si>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</si>
  <si>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</si>
  <si>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</si>
  <si>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</si>
  <si>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</si>
  <si>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</si>
  <si>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</si>
  <si>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Investigación y desarrollo militar en coordinación con universidades públicas, instituciones públicas de educación superior y/o demás centros públicos de investigación superior</t>
  </si>
  <si>
    <t>A023</t>
  </si>
  <si>
    <t>Salud y producción animal</t>
  </si>
  <si>
    <t>A024</t>
  </si>
  <si>
    <t>Fortalecimiento de las capacidades de auxilio a la población civil mediante el Plan DN-III-E</t>
  </si>
  <si>
    <t>A026</t>
  </si>
  <si>
    <t>Operación y desarrollo de los cuerpos de seguridad de las Fuerzas Armadas</t>
  </si>
  <si>
    <t>R016</t>
  </si>
  <si>
    <t>Programa de Becas para los hijos del Personal de las Fuerzas Armadas en activo</t>
  </si>
  <si>
    <t>R018</t>
  </si>
  <si>
    <t>Fideicomiso de apoyo a deudos de militares fallecidos o a militares que hayan adquirido una incapacidad en 1/a. categoría en actos del servicio considerados de alto riesgo</t>
  </si>
  <si>
    <t>R027</t>
  </si>
  <si>
    <t>Provisiones para la construcción y fortalecimiento de infraestructura</t>
  </si>
  <si>
    <t>K019</t>
  </si>
  <si>
    <t>Proyectos de infraestructura gubernamental de seguridad nacional</t>
  </si>
  <si>
    <t>K041</t>
  </si>
  <si>
    <t>Proyectos de Transporte Masivo de Pasajeros</t>
  </si>
  <si>
    <t>Subsidios: Sectores Social y Privado o Entidades Federativas y Municipios</t>
  </si>
  <si>
    <t>Sujetos a Reglas de Operación</t>
  </si>
  <si>
    <t>S052</t>
  </si>
  <si>
    <t>Programa de Abasto Social de Leche a cargo de Liconsa, S.A. de C.V.</t>
  </si>
  <si>
    <t>S053</t>
  </si>
  <si>
    <t>Programa de Abasto Rural a cargo de Diconsa, S.A. de C.V. (DICONSA)</t>
  </si>
  <si>
    <t>S263</t>
  </si>
  <si>
    <t>Sanidad e Inocuidad Agroalimentaria</t>
  </si>
  <si>
    <t>S290</t>
  </si>
  <si>
    <t>Precios de Garantía a Productos Alimentarios Básicos</t>
  </si>
  <si>
    <t>S292</t>
  </si>
  <si>
    <t>Fertilizantes</t>
  </si>
  <si>
    <t>S293</t>
  </si>
  <si>
    <t>Producción para el Bienestar</t>
  </si>
  <si>
    <t>S304</t>
  </si>
  <si>
    <t>Programa de Fomento a la Agricultura, Ganadería, Pesca y Acuicultura</t>
  </si>
  <si>
    <t>Desarrollo, aplicación de programas educativos e investigación en materia agroalimentaria</t>
  </si>
  <si>
    <t>Generación de Proyectos de Investigación</t>
  </si>
  <si>
    <t>B004</t>
  </si>
  <si>
    <t>Adquisición de leche nacional</t>
  </si>
  <si>
    <t>Diseño y Aplicación de la Política Agropecuaria</t>
  </si>
  <si>
    <t>Regulación, supervisión y aplicación de las políticas públicas en materia agropecuaria, acuícola y pesquera</t>
  </si>
  <si>
    <t>Otros Subsidios</t>
  </si>
  <si>
    <t>U004</t>
  </si>
  <si>
    <t>Mejora en la conectividad municipal a través de caminos rurales y carreteras alimentadoras</t>
  </si>
  <si>
    <t>Estudios técnicos para la construcción, conservación y operación de infraestructura de comunicaciones y transportes</t>
  </si>
  <si>
    <t>Servicios de ayudas a la navegación aérea</t>
  </si>
  <si>
    <t>Investigación, estudios, proyectos y capacitación en materia de transporte</t>
  </si>
  <si>
    <t>Definición, conducción y supervisión de la política de comunicaciones y transportes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</si>
  <si>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</si>
  <si>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</si>
  <si>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</si>
  <si>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</si>
  <si>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Derecho de Vía</t>
  </si>
  <si>
    <t>R023</t>
  </si>
  <si>
    <t>Provisiones para el desarrollo de trenes de pasajeros y de carga</t>
  </si>
  <si>
    <t>R026</t>
  </si>
  <si>
    <t>Provisiones para el desarrollo, modernización y rehabilitación de infraestructura de Comunicaciones y Transportes</t>
  </si>
  <si>
    <t>K003</t>
  </si>
  <si>
    <t>Proyectos de construcción de carreteras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</si>
  <si>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</si>
  <si>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</si>
  <si>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</si>
  <si>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</si>
  <si>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</si>
  <si>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</si>
  <si>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</si>
  <si>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</si>
  <si>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</si>
  <si>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</si>
  <si>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</si>
  <si>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</si>
  <si>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</si>
  <si>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Ferroviarios para Transporte de Carga y Pasajeros</t>
  </si>
  <si>
    <t>K048</t>
  </si>
  <si>
    <t>Servicios relacionados para la liberación del derecho de vía</t>
  </si>
  <si>
    <t>E005</t>
  </si>
  <si>
    <t>Protección de los derechos de los consumidores</t>
  </si>
  <si>
    <t>Desarrollo tecnológico y prestación de servicios metrológicos para la competitividad </t>
  </si>
  <si>
    <t>Producción de información geológica del territorio nacional</t>
  </si>
  <si>
    <t>Atención de trámites y servicios a cargo de la Secretaría en las entidades federativas</t>
  </si>
  <si>
    <t>B002</t>
  </si>
  <si>
    <t>Generación y difusión de información para el consumidor  </t>
  </si>
  <si>
    <t>Negociación, administración y defensa de Tratados y Acuerdos Internacionales de comercio e inversión</t>
  </si>
  <si>
    <t>Planeación, elaboración y seguimiento de las políticas y programas de la dependencia</t>
  </si>
  <si>
    <t>Promoción y fomento del desarrollo y la innovación de los sectores industrial, comercial y de servicios</t>
  </si>
  <si>
    <t>F003</t>
  </si>
  <si>
    <t>Promoción del comercio exterior y atracción de inversión extranjera directa</t>
  </si>
  <si>
    <t>Supervisión aplicación y actualización del marco normativo y operativo en materia de Infraestructura de la Calidad, Mercantil, Competitividad y Competencia</t>
  </si>
  <si>
    <t>Vigilancia del cumplimiento de la normatividad y fortalecimiento de la certeza jurídica entre proveedores y consumidores</t>
  </si>
  <si>
    <t>Regulación, modernización y promoción de la actividad minera</t>
  </si>
  <si>
    <t>S072</t>
  </si>
  <si>
    <t>Beca Universal de Educación Básica Rita Cetina</t>
  </si>
  <si>
    <t>S243</t>
  </si>
  <si>
    <t>Programa de Becas Elisa Acuña</t>
  </si>
  <si>
    <t>S247</t>
  </si>
  <si>
    <t>Programa para el Desarrollo Profesional Docente</t>
  </si>
  <si>
    <t>S269</t>
  </si>
  <si>
    <t>Programa de Cultura Física y Deporte</t>
  </si>
  <si>
    <t>S270</t>
  </si>
  <si>
    <t>Programa Nacional de Inglés</t>
  </si>
  <si>
    <t>S282</t>
  </si>
  <si>
    <t>La Escuela es Nuestra</t>
  </si>
  <si>
    <t>S283</t>
  </si>
  <si>
    <t>Jóvenes Escribiendo el Futuro</t>
  </si>
  <si>
    <t>S295</t>
  </si>
  <si>
    <t>Fortalecimiento de los Servicios de Educación Especial (PFSEE)</t>
  </si>
  <si>
    <t>S300</t>
  </si>
  <si>
    <t>Fortalecimiento a la Excelencia Educativa</t>
  </si>
  <si>
    <t>S311</t>
  </si>
  <si>
    <t>Beca Universal de Educación Media Superior Benito Juárez</t>
  </si>
  <si>
    <t>S312</t>
  </si>
  <si>
    <t>Expansión de la Educación Inicial</t>
  </si>
  <si>
    <t>U006</t>
  </si>
  <si>
    <t>Subsidios para organismos descentralizados estatales</t>
  </si>
  <si>
    <t>U080</t>
  </si>
  <si>
    <t>Apoyos a centros y organizaciones de educación</t>
  </si>
  <si>
    <t>U083</t>
  </si>
  <si>
    <t>Universidades para el Bienestar Benito Juárez García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</si>
  <si>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</si>
  <si>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</si>
  <si>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</si>
  <si>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</si>
  <si>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</si>
  <si>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</si>
  <si>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</si>
  <si>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</si>
  <si>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</si>
  <si>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</si>
  <si>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</si>
  <si>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</si>
  <si>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</si>
  <si>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</si>
  <si>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Programa de mantenimiento e infraestructura física educativa</t>
  </si>
  <si>
    <t>E064</t>
  </si>
  <si>
    <t>Educación para Adultos (INEA)</t>
  </si>
  <si>
    <t>E066</t>
  </si>
  <si>
    <t>Educación Inicial y Básica Comunitaria</t>
  </si>
  <si>
    <t>E068</t>
  </si>
  <si>
    <t>Educación Física de Excelencia</t>
  </si>
  <si>
    <t>B003</t>
  </si>
  <si>
    <t>Producción y distribución de libros y materiales educativos</t>
  </si>
  <si>
    <t>Diseño de la Política Educativa</t>
  </si>
  <si>
    <t>Normar los servicios educativos</t>
  </si>
  <si>
    <t>U008</t>
  </si>
  <si>
    <t>Prevención y Control de Sobrepeso, Obesidad y Diabetes</t>
  </si>
  <si>
    <t>U009</t>
  </si>
  <si>
    <t>Vigilancia epidemiológica</t>
  </si>
  <si>
    <t>U012</t>
  </si>
  <si>
    <t>Fortalecimiento de los Servicios Estatales de Salud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</si>
  <si>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</si>
  <si>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</si>
  <si>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</si>
  <si>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</si>
  <si>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</si>
  <si>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</si>
  <si>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</si>
  <si>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</si>
  <si>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</si>
  <si>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</si>
  <si>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</si>
  <si>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</si>
  <si>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</si>
  <si>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</si>
  <si>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</si>
  <si>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</si>
  <si>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</si>
  <si>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Protección Contra Riesgos Sanitarios</t>
  </si>
  <si>
    <t>Regulación y vigilancia de establecimientos y servicios de atención médica</t>
  </si>
  <si>
    <t>K011</t>
  </si>
  <si>
    <t>Proyectos de infraestructura social de salud</t>
  </si>
  <si>
    <t>Formación del personal de la Marina Mercante</t>
  </si>
  <si>
    <t>Operación de infraestructura marítimo-portuaria</t>
  </si>
  <si>
    <t>Adquisición, contratación y desarrollo de programas para impulsar el turismo de bajo impacto ambiental</t>
  </si>
  <si>
    <t>Operación y conservación de infraestructura ferroviaria</t>
  </si>
  <si>
    <t>E030</t>
  </si>
  <si>
    <t>Desarrollo de Infraestructura Aeroportuaria</t>
  </si>
  <si>
    <t>Planeación, diseño, ejecución y evaluación del Corredor Interoceánico del Istmo de Tehuantepec</t>
  </si>
  <si>
    <t>F036</t>
  </si>
  <si>
    <t>Fomento y Promoción para el desarrollo del Corredor Interoceánico del Istmo de Tehuantepec</t>
  </si>
  <si>
    <t>Emplear el Poder Naval de la Federación para salvaguardar la soberanía y seguridad nacionales</t>
  </si>
  <si>
    <t>Adquisición, construcción, reparación y mantenimiento de unidades navales</t>
  </si>
  <si>
    <t>A005</t>
  </si>
  <si>
    <t>Fortalecimiento de las capacidades para la reconstrucción, atención de emergencias y prevención de desastres naturales</t>
  </si>
  <si>
    <t>A006</t>
  </si>
  <si>
    <t>Sistema Educativo naval y programa de becas</t>
  </si>
  <si>
    <t>A007</t>
  </si>
  <si>
    <t>Administración y fomento de los servicios de salud</t>
  </si>
  <si>
    <t>A010</t>
  </si>
  <si>
    <t>Administración y Operación de Capitanías de Puerto y Asuntos Marítimos</t>
  </si>
  <si>
    <t>Previsión para el Fortalecimiento de Infraestructura Naval y Militar</t>
  </si>
  <si>
    <t>Provisiones para el desarrollo regional del Istmo de Tehuantepec    </t>
  </si>
  <si>
    <t>K012</t>
  </si>
  <si>
    <t>Proyectos de infraestructura social de asistencia y seguridad social</t>
  </si>
  <si>
    <t> Proyectos ferroviarios para transporte de carga y pasajeros</t>
  </si>
  <si>
    <t>S043</t>
  </si>
  <si>
    <t>Programa de Apoyo al Empleo (PAE)</t>
  </si>
  <si>
    <t>S280</t>
  </si>
  <si>
    <t>Jóvenes Construyendo el Futuro</t>
  </si>
  <si>
    <t>U100</t>
  </si>
  <si>
    <t>Subsidios a las Entidades Federativas para la implementación de la Reforma al Sistema de Justicia Laboral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</si>
  <si>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</si>
  <si>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</si>
  <si>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</si>
  <si>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</si>
  <si>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Ejecución a nivel nacional de acciones de promoción y vigilancia de los derechos laborales</t>
  </si>
  <si>
    <t>Conciliación entre empleadores y sindicatos</t>
  </si>
  <si>
    <t>Registro de agrupaciones sindicales</t>
  </si>
  <si>
    <t>Servicio de Conciliación Federal y Registros Laborales</t>
  </si>
  <si>
    <t>Articulación de Políticas Integrales de Juventud</t>
  </si>
  <si>
    <t>Instrumentación de la política laboral</t>
  </si>
  <si>
    <t>Evaluación del Salario Mínimo</t>
  </si>
  <si>
    <t>S177</t>
  </si>
  <si>
    <t>Programa de Vivienda Social</t>
  </si>
  <si>
    <t>S213</t>
  </si>
  <si>
    <t>Programa para Regularizar Asentamientos Humanos</t>
  </si>
  <si>
    <t>S273</t>
  </si>
  <si>
    <t>Programa de Mejoramiento Urbano (PMU)</t>
  </si>
  <si>
    <t>U001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</si>
  <si>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</si>
  <si>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</si>
  <si>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</si>
  <si>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</si>
  <si>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</si>
  <si>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</si>
  <si>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Modernización del Catastro Rural Nacional</t>
  </si>
  <si>
    <t>Conducción e instrumentación de la política nacional de vivienda</t>
  </si>
  <si>
    <t>Política de Desarrollo Urbano y Ordenamiento del Territorio</t>
  </si>
  <si>
    <t>Atención de asuntos jurídicos en materia agraria, territorial, urbana y vivienda</t>
  </si>
  <si>
    <t>Compromisos de Gobierno Federal</t>
  </si>
  <si>
    <t>Obligaciones de cumplimiento de resolución jurisdiccional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</si>
  <si>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</si>
  <si>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</si>
  <si>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</si>
  <si>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</si>
  <si>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</si>
  <si>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</si>
  <si>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</si>
  <si>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</si>
  <si>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S219</t>
  </si>
  <si>
    <t>Desarrollo Forestal Sustentable para el Bienestar</t>
  </si>
  <si>
    <t>U040</t>
  </si>
  <si>
    <t>Programa para la Protección y Restauración de Ecosistemas y Especies Prioritarias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</si>
  <si>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</si>
  <si>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</si>
  <si>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</si>
  <si>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</si>
  <si>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</si>
  <si>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</si>
  <si>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Conservación y Manejo de Áreas Naturales Protegidas</t>
  </si>
  <si>
    <t>Conducción de las políticas hídricas</t>
  </si>
  <si>
    <t>Planeación, Seguimiento y Evaluación de la Política Ambiental y de Recursos Naturales</t>
  </si>
  <si>
    <t>Regulación Ambiental</t>
  </si>
  <si>
    <t>Inspección y Vigilancia del Medio Ambiente y Recursos Naturales</t>
  </si>
  <si>
    <t>Gestión integral y sustentable del agua</t>
  </si>
  <si>
    <t>G030</t>
  </si>
  <si>
    <t>Regulación Socioambiental</t>
  </si>
  <si>
    <t>G031</t>
  </si>
  <si>
    <t>Regulación, Gestión y Supervisión del Sector Hidrocarburos</t>
  </si>
  <si>
    <t>Provisiones para desarrollo de infraestructura hidráulica</t>
  </si>
  <si>
    <t>K007</t>
  </si>
  <si>
    <t>Infraestructura de agua potable, alcantarillado y saneamiento</t>
  </si>
  <si>
    <t>K129</t>
  </si>
  <si>
    <t>Infraestructura para la Protección de Centros de Población y Áreas Productivas</t>
  </si>
  <si>
    <t>K138</t>
  </si>
  <si>
    <t>Inversión en Infraestructura Social y Protección Ambiental</t>
  </si>
  <si>
    <t>K141</t>
  </si>
  <si>
    <t>Infraestructura para la modernización y rehabilitación de riego y temporal tecnificado</t>
  </si>
  <si>
    <t>Desastres Naturales</t>
  </si>
  <si>
    <t>N001</t>
  </si>
  <si>
    <t>Atención de emergencias y desastres naturales</t>
  </si>
  <si>
    <t>Investigación y Desarrollo Tecnológico en Materia Petrolera  </t>
  </si>
  <si>
    <t>Investigación, desarrollo tecnológico y prestación de servicios en materia nuclear y eléctrica</t>
  </si>
  <si>
    <t>Conducción de la política energética</t>
  </si>
  <si>
    <t>Coordinación de la política energética en electricidad</t>
  </si>
  <si>
    <t>Coordinación de la política energética en hidrocarburos</t>
  </si>
  <si>
    <t>P008</t>
  </si>
  <si>
    <t>Gestión, promoción, supervisión y evaluación del aprovechamiento sustentable de la energía</t>
  </si>
  <si>
    <t>Regulación y supervisión de actividades nucleares y radiológicas</t>
  </si>
  <si>
    <t>Recursos destinados a la transición e investigación en materia energética</t>
  </si>
  <si>
    <t>S174</t>
  </si>
  <si>
    <t xml:space="preserve">Programa de Apoyo para el Bienestar de las Niñas y Niños, Hijos de Madres Trabajadoras </t>
  </si>
  <si>
    <t>S176</t>
  </si>
  <si>
    <t>Pensión para el Bienestar de las Personas Adultas Mayores</t>
  </si>
  <si>
    <t>S286</t>
  </si>
  <si>
    <t>Pensión para el Bienestar de las Personas con Discapacidad Permanente</t>
  </si>
  <si>
    <t>S287</t>
  </si>
  <si>
    <t>Sembrando Vida</t>
  </si>
  <si>
    <t>U011</t>
  </si>
  <si>
    <t>Programa para el Bienestar de las Personas en Emergencia Social o Natural</t>
  </si>
  <si>
    <t>U316</t>
  </si>
  <si>
    <t>Pensión Mujeres Bienestar</t>
  </si>
  <si>
    <t>U317</t>
  </si>
  <si>
    <t>Salud Casa por casa</t>
  </si>
  <si>
    <t>Servicios a grupos con necesidades especiales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</si>
  <si>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</si>
  <si>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</si>
  <si>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</si>
  <si>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</si>
  <si>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Programa de Calidad y Atención Integral al Turismo</t>
  </si>
  <si>
    <t>Conservación y mantenimiento a los CIP's</t>
  </si>
  <si>
    <t>Planeación y conducción de la política de turismo</t>
  </si>
  <si>
    <t>Impulso a la competitividad del sector turismo</t>
  </si>
  <si>
    <t>F001</t>
  </si>
  <si>
    <t>Promoción de México como Destino Turístico</t>
  </si>
  <si>
    <t>F002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</si>
  <si>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</si>
  <si>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</si>
  <si>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</si>
  <si>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</t>
  </si>
  <si>
    <t>Diseño y conducción de la política operativa de las Unidades de Administración y Finanzas</t>
  </si>
  <si>
    <t>Regulación del proceso de compras y contrataciones</t>
  </si>
  <si>
    <t>K029</t>
  </si>
  <si>
    <t>Programas de adquisiciones</t>
  </si>
  <si>
    <t>O002</t>
  </si>
  <si>
    <t>Fiscalización a la gestión pública</t>
  </si>
  <si>
    <t>O003</t>
  </si>
  <si>
    <t>Gobierno Eficaz y Probidad</t>
  </si>
  <si>
    <t>O005</t>
  </si>
  <si>
    <t>Políticas de austeridad republicana y eficacia gubernamental</t>
  </si>
  <si>
    <t>O006</t>
  </si>
  <si>
    <t>Combate a la impunidad</t>
  </si>
  <si>
    <t>Resolución de asuntos relativos a conflictos y controversias por la posesión y usufructo de la tierra</t>
  </si>
  <si>
    <t>Resolución de juicios agrarios dotatorios de tierras y los recursos de revisión</t>
  </si>
  <si>
    <t>Servicios de inteligencia para la Seguridad Nacional</t>
  </si>
  <si>
    <t>Servicios de protección, custodia, vigilancia y seguridad de personas, bienes e instalaciones</t>
  </si>
  <si>
    <t>Administración del Sistema Federal Penitenciario</t>
  </si>
  <si>
    <t>Operación de la Guardia Nacional para la prevención, investigación y persecución de delitos</t>
  </si>
  <si>
    <t>Implementar las políticas, programas y acciones tendientes a garantizar la seguridad pública de la Nación y sus habitantes</t>
  </si>
  <si>
    <t>Coordinación con las instancias que integran el Sistema Nacional de Seguridad Pública</t>
  </si>
  <si>
    <t>Regulación de los servicios de seguridad privada para coadyuvar a la prevención del delito</t>
  </si>
  <si>
    <t>Provisiones para infraestructura de seguridad</t>
  </si>
  <si>
    <t>Plataforma México</t>
  </si>
  <si>
    <t>Coordinación del Sistema Nacional de Protección Civil</t>
  </si>
  <si>
    <t>Asesoramiento en materia jurídica al Presidente de la Republica y al Gobierno Federal</t>
  </si>
  <si>
    <t>S190</t>
  </si>
  <si>
    <t>Becas de posgrado y apoyos a la calidad</t>
  </si>
  <si>
    <t>S191</t>
  </si>
  <si>
    <t>Sistema Nacional de Investigadoras e Investigadores</t>
  </si>
  <si>
    <t>Investigación científica, desarrollo e innovación</t>
  </si>
  <si>
    <t>Fortalecimiento para el acceso a la educación superior y posgrado</t>
  </si>
  <si>
    <t>Diseño y evaluación de políticas en ciencia, tecnología e innovación</t>
  </si>
  <si>
    <t>Programas nacionales estratégicos de ciencia, tecnología y vinculación con el sector social, público y privado</t>
  </si>
  <si>
    <t>Regulación y permisos de electricidad</t>
  </si>
  <si>
    <t>Regulación y permisos de Hidrocarburos</t>
  </si>
  <si>
    <t>Estudios de Evaluación y Verificación de Hidrocarburos</t>
  </si>
  <si>
    <t>Promoción y regulación de Hidrocarburos</t>
  </si>
  <si>
    <t>Administración Técnica de Asignaciones y Contratos</t>
  </si>
  <si>
    <t>S178</t>
  </si>
  <si>
    <t>Programa de Apoyo a la Educación Indígena</t>
  </si>
  <si>
    <t>S200</t>
  </si>
  <si>
    <t>Fortalecimiento a la atención médica</t>
  </si>
  <si>
    <t>S249</t>
  </si>
  <si>
    <t>Programa para el Bienestar Integral de los Pueblos Indígenas</t>
  </si>
  <si>
    <t>U013</t>
  </si>
  <si>
    <t>Atención a la salud y medicamentos gratuitos para la población sin seguridad social laboral</t>
  </si>
  <si>
    <t>Atención a la salud de personas sin seguridad social</t>
  </si>
  <si>
    <t>Preservación y divulgación del patrimonio documental que resguarda el Archivo General de la Nación y de la memoria histórica de México</t>
  </si>
  <si>
    <t>Atención a la salud en Centros y Hospitales Regionales de Alta Especialidad</t>
  </si>
  <si>
    <t>Formación y capacitación de recursos humanos para la atención a la salud en Centros y Hospitales Regionales de Alta Especialidad</t>
  </si>
  <si>
    <t>Investigación y desarrollo tecnológico en salud de Centros y Hospitales Regionales de Alta Especialidad</t>
  </si>
  <si>
    <t>Producción y transmisión de materiales Radiofónicos de contenidos informativo, educativo, cultural, de orientación, servicio y participación social, y recreativos</t>
  </si>
  <si>
    <t>Protección y Defensa de los Contribuyentes</t>
  </si>
  <si>
    <t>Atención a Víctimas</t>
  </si>
  <si>
    <t>Producción y Difusión de Materiales Audiovisuales</t>
  </si>
  <si>
    <t>Planeación y Articulación de la Acción Pública hacia los Pueblos Indígenas</t>
  </si>
  <si>
    <t>P014</t>
  </si>
  <si>
    <t>Impulso y seguimiento a la implementación de la normatividad en materia de gestión documental</t>
  </si>
  <si>
    <t>P015</t>
  </si>
  <si>
    <t>Promover el desarrollo, seguimiento y evaluación de políticas públicas integrales anticorrupción y la administración de la Plataforma Digital Nacional</t>
  </si>
  <si>
    <t>Planeación, diseño, ejecución y evaluación del Sistema Nacional de Mejora Continua de la Educación</t>
  </si>
  <si>
    <t>K024</t>
  </si>
  <si>
    <t>Otros proyectos de infraestructura gubernamental</t>
  </si>
  <si>
    <t>S057</t>
  </si>
  <si>
    <t>Programas del Fondo Nacional de Fomento a las Artesanías (FONART)</t>
  </si>
  <si>
    <t>U282</t>
  </si>
  <si>
    <t>Estímulos a la creación artística, reconocimientos a las trayectorias y apoyo al desarrollo de proyectos culturales</t>
  </si>
  <si>
    <t>U283</t>
  </si>
  <si>
    <t>Fomento al Cine Mexicano</t>
  </si>
  <si>
    <t>Protección y conservación del Patrimonio Cultural</t>
  </si>
  <si>
    <t>Producción y transmisión de materiales culturales y artísticos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</si>
  <si>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</si>
  <si>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</si>
  <si>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</si>
  <si>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</si>
  <si>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</si>
  <si>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Educación y cultura indígena</t>
  </si>
  <si>
    <t>Provisiones para el Instituto Nacional de Bellas Artes y Literatura (INBAL) e Instituto Nacional de Antropología e Historia (INAH)</t>
  </si>
  <si>
    <t>Promover la atención y prevención de la violencia contra las mujeres</t>
  </si>
  <si>
    <t>P010</t>
  </si>
  <si>
    <t>Fortalecimiento de la Igualdad Sustantiva entre Mujeres y Hombres</t>
  </si>
  <si>
    <t>Investigación, estudios y proyectos en materia espacial</t>
  </si>
  <si>
    <t>Servicios de correo</t>
  </si>
  <si>
    <t>Definición, conducción y supervisión de la política de comunicaciones</t>
  </si>
  <si>
    <t>Fortalecimiento de la competitividad y transparencia del marco regulatorio que aplica a los particulares</t>
  </si>
  <si>
    <t>U002</t>
  </si>
  <si>
    <t>Régimen de Incorporación</t>
  </si>
  <si>
    <t>Subsidio por cáncer IMSS y ayudas guardería ABC</t>
  </si>
  <si>
    <t>Subsidio por cáncer ISSSTE</t>
  </si>
  <si>
    <t>Pagas de Defunción y Ayuda para Gastos de Sepelio</t>
  </si>
  <si>
    <t>R013</t>
  </si>
  <si>
    <t>Compensaciones de Carácter Militar con Pago único</t>
  </si>
  <si>
    <t>R015</t>
  </si>
  <si>
    <t>Apoyo a jubilados del IMSS e ISSSTE</t>
  </si>
  <si>
    <t>Apoyo para cubrir el gasto de operación del ISSSTE</t>
  </si>
  <si>
    <t>Obligaciones de Gobierno Federal</t>
  </si>
  <si>
    <t>Pensiones y jubilaciones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</si>
  <si>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</si>
  <si>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</si>
  <si>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</si>
  <si>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</si>
  <si>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</si>
  <si>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</si>
  <si>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</si>
  <si>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</si>
  <si>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</si>
  <si>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</si>
  <si>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</si>
  <si>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</si>
  <si>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</si>
  <si>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</si>
  <si>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</si>
  <si>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</si>
  <si>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</si>
  <si>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</si>
  <si>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</si>
  <si>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</si>
  <si>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Aportaciones a la seguridad social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</si>
  <si>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</si>
  <si>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</si>
  <si>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</si>
  <si>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</si>
  <si>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</si>
  <si>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</si>
  <si>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</si>
  <si>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</si>
  <si>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</si>
  <si>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</si>
  <si>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U093</t>
  </si>
  <si>
    <t>Fondo para entidades federativas y municipios productores de hidrocarburos</t>
  </si>
  <si>
    <t>U116</t>
  </si>
  <si>
    <t>Provisión para la Armonización Contable</t>
  </si>
  <si>
    <t>U129</t>
  </si>
  <si>
    <t>Subsidios a las Tarifas Eléctricas</t>
  </si>
  <si>
    <t>Situaciones laborales supervenientes</t>
  </si>
  <si>
    <t>R004</t>
  </si>
  <si>
    <t>Fondo de Ahorro Capitalizable (FONAC)</t>
  </si>
  <si>
    <t>Investigación en materia de hidrocarburos y sustentabilidad energética</t>
  </si>
  <si>
    <t>Fiscalización</t>
  </si>
  <si>
    <t>R080</t>
  </si>
  <si>
    <t>FEIEF</t>
  </si>
  <si>
    <t>R081</t>
  </si>
  <si>
    <t>FEIP</t>
  </si>
  <si>
    <t>R125</t>
  </si>
  <si>
    <t>Fondo de Desastres Naturales (FONDEN)</t>
  </si>
  <si>
    <t>N002</t>
  </si>
  <si>
    <t>Fondo de Prevención de Desastres Naturales (FOPREDEN)</t>
  </si>
  <si>
    <t>Aportaciones a fondos de estabilización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</si>
  <si>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</si>
  <si>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</si>
  <si>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</si>
  <si>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</si>
  <si>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Servicios de educación básica en la Ciudad de México</t>
  </si>
  <si>
    <t>Servicios de educación normal en la Ciudad de México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</si>
  <si>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</si>
  <si>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</si>
  <si>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</si>
  <si>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</si>
  <si>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</si>
  <si>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</si>
  <si>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</si>
  <si>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</si>
  <si>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</si>
  <si>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</si>
  <si>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</si>
  <si>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</si>
  <si>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</si>
  <si>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</si>
  <si>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</si>
  <si>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</si>
  <si>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</si>
  <si>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</si>
  <si>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</si>
  <si>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</si>
  <si>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</si>
  <si>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</si>
  <si>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</si>
  <si>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</si>
  <si>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</si>
  <si>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</si>
  <si>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</si>
  <si>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</si>
  <si>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</si>
  <si>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</si>
  <si>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</si>
  <si>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</si>
  <si>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</si>
  <si>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</si>
  <si>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</si>
  <si>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Operaciones ajenas</t>
  </si>
  <si>
    <t>W001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</si>
  <si>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</si>
  <si>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</si>
  <si>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</si>
  <si>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</si>
  <si>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</si>
  <si>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</si>
  <si>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</si>
  <si>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</si>
  <si>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</si>
  <si>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</si>
  <si>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</si>
  <si>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</si>
  <si>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</si>
  <si>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</si>
  <si>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E046</t>
  </si>
  <si>
    <t>Servicios Deportivos, Culturales, Turísticos y Funerarios</t>
  </si>
  <si>
    <t>Créditos a Corto y Mediano Plazo</t>
  </si>
  <si>
    <t>E048</t>
  </si>
  <si>
    <t>Servicios de Estancias de Bienestar y Desarrollo Infantil</t>
  </si>
  <si>
    <t>E049</t>
  </si>
  <si>
    <t>Servicios Integrales a Pensionados</t>
  </si>
  <si>
    <t>Proyectos de infraestructura social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</si>
  <si>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</si>
  <si>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</si>
  <si>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</si>
  <si>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</si>
  <si>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</si>
  <si>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</si>
  <si>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</si>
  <si>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</si>
  <si>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</si>
  <si>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</si>
  <si>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</si>
  <si>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</si>
  <si>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</si>
  <si>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</si>
  <si>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</si>
  <si>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</si>
  <si>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</si>
  <si>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</si>
  <si>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</si>
  <si>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</si>
  <si>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</si>
  <si>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Producción de petróleo, gas, petrolíferos y petroquímicos</t>
  </si>
  <si>
    <t>Compra de acciones o inversiones diversas para Pemex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</si>
  <si>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</si>
  <si>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</si>
  <si>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</si>
  <si>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</si>
  <si>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</si>
  <si>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</si>
  <si>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Aportaciones para pago de pensiones y jubilaciones</t>
  </si>
  <si>
    <t>E561</t>
  </si>
  <si>
    <t>Operación y mantenimiento de las centrales generadoras de energía eléctrica</t>
  </si>
  <si>
    <t>E562</t>
  </si>
  <si>
    <t>Coordinación, operación, mantenimiento y recarga de la Coordinación Corporativa Nuclear</t>
  </si>
  <si>
    <t>E578</t>
  </si>
  <si>
    <t>Apoyo al desarrollo sustentable de comunidades afectadas por la instalación de la infraestructura eléctrica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</si>
  <si>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</si>
  <si>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</si>
  <si>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</si>
  <si>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</si>
  <si>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</si>
  <si>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</si>
  <si>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</si>
  <si>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</si>
  <si>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</si>
  <si>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</si>
  <si>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Servicio de transporte de gas natural</t>
  </si>
  <si>
    <t>E585</t>
  </si>
  <si>
    <t>Funciones en relación con Estrategias de Negocios Comerciales, así como potenciales nuevos negocios</t>
  </si>
  <si>
    <t>E586</t>
  </si>
  <si>
    <t>Servicios de pruebas, soluciones de ingeniería especializada y de gestión de calidad</t>
  </si>
  <si>
    <t>P552</t>
  </si>
  <si>
    <t>Planeación Estratégica de la Comisión Federal de Electricidad</t>
  </si>
  <si>
    <t>F571</t>
  </si>
  <si>
    <t>Promoción de medidas para el ahorro y uso eficiente de la energía eléctrica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</si>
  <si>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</si>
  <si>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</si>
  <si>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</si>
  <si>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</si>
  <si>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K001</t>
  </si>
  <si>
    <t>Proyectos de infraestructura económica de electricidad</t>
  </si>
  <si>
    <t>K044</t>
  </si>
  <si>
    <t>Proyectos de infraestructura económica de electricidad (Pidiregas)</t>
  </si>
  <si>
    <t>Pago de pensiones  y jubilaciones</t>
  </si>
  <si>
    <t>Gasto No Programable</t>
  </si>
  <si>
    <t>Costo financiero, deuda o apoyos a deudores y ahorradores de la banca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</si>
  <si>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</si>
  <si>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</si>
  <si>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</si>
  <si>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</si>
  <si>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</si>
  <si>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</si>
  <si>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</si>
  <si>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</si>
  <si>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</si>
  <si>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</si>
  <si>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</si>
  <si>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</si>
  <si>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</si>
  <si>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</si>
  <si>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</si>
  <si>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</si>
  <si>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Participaciones a entidades federativas y municipios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</si>
  <si>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</si>
  <si>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</si>
  <si>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</si>
  <si>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</si>
  <si>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</si>
  <si>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</si>
  <si>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</si>
  <si>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</si>
  <si>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Adeudos de Ejercicios Fiscales Anteriores (ADEFAS)</t>
  </si>
  <si>
    <t>H001</t>
  </si>
  <si>
    <t>D011</t>
  </si>
  <si>
    <t>I P 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</si>
</sst>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sz val="11"/>
      <color theme="1"/>
      <name val="Adobe Caslon Pro"/>
      <family val="1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Geomanist Light"/>
      <family val="3"/>
    </font>
    <font>
      <sz val="10"/>
      <color theme="1"/>
      <name val="Geomanist Light"/>
      <family val="3"/>
    </font>
    <font>
      <sz val="13"/>
      <color theme="0"/>
      <name val="Geomanist Medium"/>
      <family val="3"/>
    </font>
    <font>
      <sz val="13"/>
      <color theme="0" tint="-0.499984740745262"/>
      <name val="Geomanist Medium"/>
      <family val="3"/>
    </font>
    <font>
      <sz val="13"/>
      <color theme="1"/>
      <name val="Geomanist Medium"/>
      <family val="3"/>
    </font>
    <font>
      <sz val="12"/>
      <color theme="0"/>
      <name val="Geomanist Medium"/>
      <family val="3"/>
    </font>
    <font>
      <sz val="9"/>
      <name val="Geomanist Light"/>
      <family val="3"/>
    </font>
    <font>
      <sz val="11"/>
      <name val="Geomanist Light"/>
      <family val="3"/>
    </font>
    <font>
      <vertAlign val="superscript"/>
      <sz val="11"/>
      <name val="Geomanist Light"/>
      <family val="3"/>
    </font>
    <font>
      <sz val="11"/>
      <color theme="1"/>
      <name val="Geomanist Light"/>
      <family val="3"/>
    </font>
    <font>
      <sz val="11"/>
      <color theme="1"/>
      <name val="Geomanist Medium"/>
      <family val="3"/>
    </font>
    <font>
      <sz val="10"/>
      <name val="Geomanist Medium"/>
      <family val="3"/>
    </font>
    <font>
      <b/>
      <sz val="9"/>
      <name val="Geomanist Light"/>
      <family val="3"/>
    </font>
    <font>
      <sz val="10"/>
      <color theme="1"/>
      <name val="Geomanist Medium"/>
      <family val="3"/>
    </font>
    <font>
      <b/>
      <sz val="10"/>
      <color theme="1"/>
      <name val="Geomanist Light"/>
      <family val="3"/>
    </font>
    <font>
      <sz val="11"/>
      <color theme="0"/>
      <name val="Geomanist Light"/>
      <family val="3"/>
    </font>
    <font>
      <sz val="13"/>
      <color theme="1"/>
      <name val="Geomanist Light"/>
      <family val="3"/>
    </font>
    <font>
      <sz val="10"/>
      <color theme="0"/>
      <name val="Geomanist Medium"/>
      <family val="3"/>
    </font>
  </fonts>
  <fills count="6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5" fillId="0" borderId="0"/>
  </cellStyleXfs>
  <cellXfs count="122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3" applyFont="1"/>
    <xf numFmtId="0" fontId="0" fillId="0" borderId="0" xfId="0" applyFont="1"/>
    <xf numFmtId="0" fontId="0" fillId="0" borderId="0" xfId="3" applyFont="1"/>
    <xf numFmtId="0" fontId="6" fillId="0" borderId="0" xfId="0" applyFont="1" applyAlignment="1">
      <alignment vertical="top"/>
    </xf>
    <xf numFmtId="0" fontId="6" fillId="0" borderId="0" xfId="0" applyFont="1"/>
    <xf numFmtId="0" fontId="7" fillId="0" borderId="2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1" fillId="0" borderId="0" xfId="0" applyFont="1" applyBorder="1" applyAlignment="1"/>
    <xf numFmtId="0" fontId="11" fillId="0" borderId="3" xfId="0" applyFont="1" applyBorder="1" applyAlignment="1">
      <alignment horizontal="left"/>
    </xf>
    <xf numFmtId="0" fontId="14" fillId="0" borderId="0" xfId="4" applyFont="1" applyFill="1" applyBorder="1" applyAlignment="1">
      <alignment vertical="top"/>
    </xf>
    <xf numFmtId="0" fontId="14" fillId="0" borderId="0" xfId="4" applyFont="1" applyFill="1" applyBorder="1" applyAlignment="1">
      <alignment horizontal="center" vertical="top"/>
    </xf>
    <xf numFmtId="0" fontId="16" fillId="0" borderId="2" xfId="0" applyFont="1" applyBorder="1" applyAlignment="1">
      <alignment horizontal="left" wrapText="1"/>
    </xf>
    <xf numFmtId="0" fontId="17" fillId="0" borderId="0" xfId="0" applyFont="1"/>
    <xf numFmtId="0" fontId="13" fillId="0" borderId="0" xfId="2" applyFont="1" applyBorder="1" applyAlignment="1">
      <alignment vertical="top"/>
    </xf>
    <xf numFmtId="0" fontId="19" fillId="0" borderId="0" xfId="2" applyFont="1" applyBorder="1" applyAlignment="1">
      <alignment vertical="top"/>
    </xf>
    <xf numFmtId="0" fontId="19" fillId="0" borderId="0" xfId="2" applyFont="1" applyBorder="1" applyAlignment="1">
      <alignment vertical="top" wrapText="1"/>
    </xf>
    <xf numFmtId="165" fontId="19" fillId="0" borderId="0" xfId="1" quotePrefix="1" applyNumberFormat="1" applyFont="1" applyFill="1" applyBorder="1" applyAlignment="1">
      <alignment horizontal="center" vertical="top" wrapText="1"/>
    </xf>
    <xf numFmtId="165" fontId="8" fillId="0" borderId="0" xfId="1" applyNumberFormat="1" applyFont="1" applyAlignment="1">
      <alignment vertical="top"/>
    </xf>
    <xf numFmtId="164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Fill="1" applyAlignment="1">
      <alignment vertical="top"/>
    </xf>
    <xf numFmtId="165" fontId="8" fillId="0" borderId="0" xfId="1" applyNumberFormat="1" applyFont="1"/>
    <xf numFmtId="166" fontId="8" fillId="0" borderId="0" xfId="0" applyNumberFormat="1" applyFont="1" applyFill="1" applyAlignment="1">
      <alignment horizontal="left" vertical="top"/>
    </xf>
    <xf numFmtId="0" fontId="8" fillId="0" borderId="0" xfId="0" applyFont="1"/>
    <xf numFmtId="0" fontId="8" fillId="0" borderId="0" xfId="0" applyFont="1" applyFill="1" applyAlignment="1">
      <alignment horizontal="left" vertical="top"/>
    </xf>
    <xf numFmtId="167" fontId="8" fillId="0" borderId="0" xfId="0" applyNumberFormat="1" applyFont="1" applyFill="1" applyAlignment="1">
      <alignment horizontal="left" vertical="top"/>
    </xf>
    <xf numFmtId="0" fontId="8" fillId="0" borderId="6" xfId="0" applyNumberFormat="1" applyFont="1" applyFill="1" applyBorder="1" applyAlignment="1">
      <alignment horizontal="left" vertical="top"/>
    </xf>
    <xf numFmtId="164" fontId="8" fillId="0" borderId="6" xfId="0" applyNumberFormat="1" applyFont="1" applyFill="1" applyBorder="1" applyAlignment="1">
      <alignment horizontal="left" vertical="top" wrapText="1"/>
    </xf>
    <xf numFmtId="164" fontId="8" fillId="0" borderId="6" xfId="0" applyNumberFormat="1" applyFont="1" applyFill="1" applyBorder="1" applyAlignment="1">
      <alignment horizontal="right" vertical="top"/>
    </xf>
    <xf numFmtId="0" fontId="8" fillId="0" borderId="7" xfId="0" applyNumberFormat="1" applyFont="1" applyFill="1" applyBorder="1" applyAlignment="1">
      <alignment horizontal="left" vertical="top"/>
    </xf>
    <xf numFmtId="164" fontId="8" fillId="0" borderId="7" xfId="0" applyNumberFormat="1" applyFont="1" applyFill="1" applyBorder="1" applyAlignment="1">
      <alignment horizontal="left" vertical="top" wrapText="1"/>
    </xf>
    <xf numFmtId="164" fontId="8" fillId="0" borderId="7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164" fontId="8" fillId="0" borderId="6" xfId="0" applyNumberFormat="1" applyFont="1" applyFill="1" applyBorder="1" applyAlignment="1">
      <alignment vertical="top"/>
    </xf>
    <xf numFmtId="164" fontId="8" fillId="0" borderId="7" xfId="0" applyNumberFormat="1" applyFont="1" applyFill="1" applyBorder="1" applyAlignment="1">
      <alignment vertical="top"/>
    </xf>
    <xf numFmtId="0" fontId="8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164" fontId="21" fillId="0" borderId="1" xfId="0" applyNumberFormat="1" applyFont="1" applyBorder="1" applyAlignment="1">
      <alignment vertical="top"/>
    </xf>
    <xf numFmtId="167" fontId="8" fillId="0" borderId="5" xfId="0" applyNumberFormat="1" applyFont="1" applyFill="1" applyBorder="1" applyAlignment="1">
      <alignment horizontal="left" vertical="top"/>
    </xf>
    <xf numFmtId="0" fontId="8" fillId="0" borderId="5" xfId="0" applyNumberFormat="1" applyFont="1" applyFill="1" applyBorder="1" applyAlignment="1">
      <alignment horizontal="left" vertical="top"/>
    </xf>
    <xf numFmtId="164" fontId="8" fillId="0" borderId="5" xfId="0" applyNumberFormat="1" applyFont="1" applyFill="1" applyBorder="1" applyAlignment="1">
      <alignment horizontal="left" vertical="top" wrapText="1"/>
    </xf>
    <xf numFmtId="164" fontId="8" fillId="0" borderId="5" xfId="0" applyNumberFormat="1" applyFont="1" applyFill="1" applyBorder="1" applyAlignment="1">
      <alignment horizontal="right" vertical="top"/>
    </xf>
    <xf numFmtId="0" fontId="8" fillId="0" borderId="8" xfId="0" applyNumberFormat="1" applyFont="1" applyFill="1" applyBorder="1" applyAlignment="1">
      <alignment horizontal="left" vertical="top"/>
    </xf>
    <xf numFmtId="164" fontId="8" fillId="0" borderId="8" xfId="0" applyNumberFormat="1" applyFont="1" applyFill="1" applyBorder="1" applyAlignment="1">
      <alignment horizontal="left" vertical="top" wrapText="1"/>
    </xf>
    <xf numFmtId="164" fontId="8" fillId="0" borderId="8" xfId="0" applyNumberFormat="1" applyFont="1" applyFill="1" applyBorder="1" applyAlignment="1">
      <alignment horizontal="right" vertical="top"/>
    </xf>
    <xf numFmtId="0" fontId="20" fillId="0" borderId="0" xfId="0" applyFont="1" applyAlignment="1">
      <alignment vertical="top"/>
    </xf>
    <xf numFmtId="0" fontId="18" fillId="5" borderId="5" xfId="4" applyFont="1" applyFill="1" applyBorder="1" applyAlignment="1">
      <alignment vertical="center"/>
    </xf>
    <xf numFmtId="164" fontId="18" fillId="5" borderId="5" xfId="4" applyNumberFormat="1" applyFont="1" applyFill="1" applyBorder="1" applyAlignment="1">
      <alignment vertical="center"/>
    </xf>
    <xf numFmtId="0" fontId="20" fillId="0" borderId="0" xfId="0" applyFont="1" applyFill="1" applyAlignment="1">
      <alignment vertical="top"/>
    </xf>
    <xf numFmtId="0" fontId="16" fillId="0" borderId="0" xfId="0" applyFont="1" applyBorder="1" applyAlignment="1">
      <alignment horizontal="left" wrapText="1"/>
    </xf>
    <xf numFmtId="0" fontId="16" fillId="0" borderId="0" xfId="0" applyFont="1"/>
    <xf numFmtId="0" fontId="23" fillId="0" borderId="3" xfId="0" applyFont="1" applyBorder="1" applyAlignment="1">
      <alignment horizontal="left"/>
    </xf>
    <xf numFmtId="0" fontId="16" fillId="0" borderId="0" xfId="3" applyFont="1"/>
    <xf numFmtId="0" fontId="16" fillId="0" borderId="0" xfId="0" applyFont="1" applyAlignment="1">
      <alignment vertical="top"/>
    </xf>
    <xf numFmtId="164" fontId="16" fillId="0" borderId="0" xfId="0" applyNumberFormat="1" applyFont="1" applyAlignment="1">
      <alignment vertical="top"/>
    </xf>
    <xf numFmtId="164" fontId="8" fillId="0" borderId="0" xfId="0" applyNumberFormat="1" applyFont="1" applyFill="1" applyAlignment="1">
      <alignment vertical="top"/>
    </xf>
    <xf numFmtId="0" fontId="8" fillId="0" borderId="0" xfId="0" applyFont="1" applyFill="1"/>
    <xf numFmtId="0" fontId="8" fillId="0" borderId="6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18" fillId="4" borderId="5" xfId="4" applyFont="1" applyFill="1" applyBorder="1" applyAlignment="1">
      <alignment vertical="center"/>
    </xf>
    <xf numFmtId="164" fontId="18" fillId="4" borderId="5" xfId="4" applyNumberFormat="1" applyFont="1" applyFill="1" applyBorder="1" applyAlignment="1">
      <alignment vertical="center"/>
    </xf>
    <xf numFmtId="0" fontId="20" fillId="5" borderId="9" xfId="0" applyFont="1" applyFill="1" applyBorder="1" applyAlignment="1">
      <alignment vertical="top"/>
    </xf>
    <xf numFmtId="164" fontId="20" fillId="5" borderId="9" xfId="0" applyNumberFormat="1" applyFont="1" applyFill="1" applyBorder="1" applyAlignment="1">
      <alignment horizontal="right" vertical="top"/>
    </xf>
    <xf numFmtId="166" fontId="8" fillId="5" borderId="6" xfId="0" applyNumberFormat="1" applyFont="1" applyFill="1" applyBorder="1" applyAlignment="1">
      <alignment horizontal="left" vertical="top"/>
    </xf>
    <xf numFmtId="0" fontId="8" fillId="5" borderId="6" xfId="0" applyFont="1" applyFill="1" applyBorder="1" applyAlignment="1">
      <alignment horizontal="left" vertical="top"/>
    </xf>
    <xf numFmtId="167" fontId="8" fillId="5" borderId="6" xfId="0" applyNumberFormat="1" applyFont="1" applyFill="1" applyBorder="1" applyAlignment="1">
      <alignment horizontal="left" vertical="top"/>
    </xf>
    <xf numFmtId="0" fontId="8" fillId="5" borderId="7" xfId="0" applyNumberFormat="1" applyFont="1" applyFill="1" applyBorder="1" applyAlignment="1">
      <alignment horizontal="left" vertical="top"/>
    </xf>
    <xf numFmtId="164" fontId="8" fillId="5" borderId="7" xfId="0" applyNumberFormat="1" applyFont="1" applyFill="1" applyBorder="1" applyAlignment="1">
      <alignment horizontal="left" vertical="top" wrapText="1"/>
    </xf>
    <xf numFmtId="164" fontId="8" fillId="5" borderId="7" xfId="0" applyNumberFormat="1" applyFont="1" applyFill="1" applyBorder="1" applyAlignment="1">
      <alignment horizontal="right" vertical="top"/>
    </xf>
    <xf numFmtId="164" fontId="8" fillId="5" borderId="6" xfId="0" applyNumberFormat="1" applyFont="1" applyFill="1" applyBorder="1" applyAlignment="1">
      <alignment vertical="top"/>
    </xf>
    <xf numFmtId="164" fontId="20" fillId="5" borderId="9" xfId="0" applyNumberFormat="1" applyFont="1" applyFill="1" applyBorder="1" applyAlignment="1">
      <alignment vertical="top"/>
    </xf>
    <xf numFmtId="164" fontId="20" fillId="5" borderId="9" xfId="0" applyNumberFormat="1" applyFont="1" applyFill="1" applyBorder="1" applyAlignment="1">
      <alignment vertical="top" wrapText="1"/>
    </xf>
    <xf numFmtId="0" fontId="24" fillId="3" borderId="0" xfId="0" applyFont="1" applyFill="1" applyAlignment="1">
      <alignment vertical="center"/>
    </xf>
    <xf numFmtId="164" fontId="24" fillId="3" borderId="0" xfId="0" applyNumberFormat="1" applyFont="1" applyFill="1" applyAlignment="1">
      <alignment vertical="center" wrapText="1"/>
    </xf>
    <xf numFmtId="164" fontId="24" fillId="3" borderId="0" xfId="0" applyNumberFormat="1" applyFont="1" applyFill="1" applyAlignment="1">
      <alignment vertical="center"/>
    </xf>
    <xf numFmtId="165" fontId="24" fillId="3" borderId="0" xfId="1" applyNumberFormat="1" applyFont="1" applyFill="1" applyAlignment="1">
      <alignment vertical="center"/>
    </xf>
    <xf numFmtId="164" fontId="24" fillId="3" borderId="0" xfId="1" applyNumberFormat="1" applyFont="1" applyFill="1" applyAlignment="1">
      <alignment vertical="center"/>
    </xf>
    <xf numFmtId="0" fontId="21" fillId="0" borderId="6" xfId="0" applyFont="1" applyFill="1" applyBorder="1" applyAlignment="1">
      <alignment horizontal="left" vertical="top"/>
    </xf>
    <xf numFmtId="166" fontId="21" fillId="0" borderId="6" xfId="0" applyNumberFormat="1" applyFont="1" applyFill="1" applyBorder="1" applyAlignment="1">
      <alignment horizontal="left" vertical="top"/>
    </xf>
    <xf numFmtId="0" fontId="21" fillId="0" borderId="6" xfId="0" applyFont="1" applyFill="1" applyBorder="1" applyAlignment="1">
      <alignment horizontal="left" vertical="top" wrapText="1"/>
    </xf>
    <xf numFmtId="164" fontId="21" fillId="0" borderId="6" xfId="0" applyNumberFormat="1" applyFont="1" applyFill="1" applyBorder="1" applyAlignment="1">
      <alignment vertical="top"/>
    </xf>
    <xf numFmtId="164" fontId="21" fillId="0" borderId="7" xfId="0" applyNumberFormat="1" applyFont="1" applyFill="1" applyBorder="1" applyAlignment="1">
      <alignment vertical="top"/>
    </xf>
    <xf numFmtId="0" fontId="8" fillId="0" borderId="0" xfId="0" applyNumberFormat="1" applyFont="1" applyFill="1" applyBorder="1" applyAlignment="1">
      <alignment horizontal="left" vertical="top"/>
    </xf>
    <xf numFmtId="164" fontId="8" fillId="0" borderId="0" xfId="0" applyNumberFormat="1" applyFont="1" applyFill="1" applyBorder="1" applyAlignment="1">
      <alignment horizontal="left" vertical="top" wrapText="1"/>
    </xf>
    <xf numFmtId="164" fontId="8" fillId="0" borderId="0" xfId="0" applyNumberFormat="1" applyFont="1" applyFill="1" applyBorder="1" applyAlignment="1">
      <alignment horizontal="right" vertical="top"/>
    </xf>
    <xf numFmtId="0" fontId="8" fillId="5" borderId="6" xfId="0" applyNumberFormat="1" applyFont="1" applyFill="1" applyBorder="1" applyAlignment="1">
      <alignment horizontal="left" vertical="top"/>
    </xf>
    <xf numFmtId="164" fontId="8" fillId="5" borderId="6" xfId="0" applyNumberFormat="1" applyFont="1" applyFill="1" applyBorder="1" applyAlignment="1">
      <alignment horizontal="left" vertical="top" wrapText="1"/>
    </xf>
    <xf numFmtId="164" fontId="8" fillId="5" borderId="6" xfId="0" applyNumberFormat="1" applyFont="1" applyFill="1" applyBorder="1" applyAlignment="1">
      <alignment horizontal="right" vertical="top"/>
    </xf>
    <xf numFmtId="167" fontId="21" fillId="0" borderId="6" xfId="0" applyNumberFormat="1" applyFont="1" applyFill="1" applyBorder="1" applyAlignment="1">
      <alignment horizontal="left" vertical="top"/>
    </xf>
    <xf numFmtId="0" fontId="21" fillId="0" borderId="6" xfId="0" applyNumberFormat="1" applyFont="1" applyFill="1" applyBorder="1" applyAlignment="1">
      <alignment horizontal="left" vertical="top"/>
    </xf>
    <xf numFmtId="164" fontId="21" fillId="0" borderId="6" xfId="0" applyNumberFormat="1" applyFont="1" applyFill="1" applyBorder="1" applyAlignment="1">
      <alignment horizontal="left" vertical="top" wrapText="1"/>
    </xf>
    <xf numFmtId="164" fontId="21" fillId="0" borderId="6" xfId="0" applyNumberFormat="1" applyFont="1" applyFill="1" applyBorder="1" applyAlignment="1">
      <alignment horizontal="right" vertical="top"/>
    </xf>
    <xf numFmtId="164" fontId="21" fillId="0" borderId="7" xfId="0" applyNumberFormat="1" applyFont="1" applyFill="1" applyBorder="1" applyAlignment="1">
      <alignment horizontal="right" vertical="top"/>
    </xf>
    <xf numFmtId="0" fontId="21" fillId="0" borderId="7" xfId="0" applyNumberFormat="1" applyFont="1" applyFill="1" applyBorder="1" applyAlignment="1">
      <alignment horizontal="left" vertical="top"/>
    </xf>
    <xf numFmtId="164" fontId="21" fillId="0" borderId="7" xfId="0" applyNumberFormat="1" applyFont="1" applyFill="1" applyBorder="1" applyAlignment="1">
      <alignment horizontal="left" vertical="top" wrapText="1"/>
    </xf>
    <xf numFmtId="0" fontId="8" fillId="5" borderId="6" xfId="0" applyFont="1" applyFill="1" applyBorder="1" applyAlignment="1">
      <alignment horizontal="left" vertical="top" wrapText="1"/>
    </xf>
    <xf numFmtId="0" fontId="21" fillId="0" borderId="7" xfId="0" applyFont="1" applyFill="1" applyBorder="1" applyAlignment="1">
      <alignment horizontal="left" vertical="top"/>
    </xf>
    <xf numFmtId="0" fontId="21" fillId="0" borderId="7" xfId="0" applyFont="1" applyFill="1" applyBorder="1" applyAlignment="1">
      <alignment horizontal="left" vertical="top" wrapText="1"/>
    </xf>
    <xf numFmtId="164" fontId="8" fillId="5" borderId="7" xfId="0" applyNumberFormat="1" applyFont="1" applyFill="1" applyBorder="1" applyAlignment="1">
      <alignment vertical="top"/>
    </xf>
    <xf numFmtId="0" fontId="8" fillId="5" borderId="7" xfId="0" applyFont="1" applyFill="1" applyBorder="1" applyAlignment="1">
      <alignment horizontal="left" vertical="top"/>
    </xf>
    <xf numFmtId="0" fontId="8" fillId="5" borderId="7" xfId="0" applyFont="1" applyFill="1" applyBorder="1" applyAlignment="1">
      <alignment horizontal="left" vertical="top" wrapText="1"/>
    </xf>
    <xf numFmtId="166" fontId="21" fillId="5" borderId="6" xfId="0" applyNumberFormat="1" applyFont="1" applyFill="1" applyBorder="1" applyAlignment="1">
      <alignment horizontal="left" vertical="top"/>
    </xf>
    <xf numFmtId="0" fontId="21" fillId="5" borderId="6" xfId="0" applyFont="1" applyFill="1" applyBorder="1" applyAlignment="1">
      <alignment horizontal="left" vertical="top"/>
    </xf>
    <xf numFmtId="0" fontId="21" fillId="5" borderId="6" xfId="0" applyFont="1" applyFill="1" applyBorder="1" applyAlignment="1">
      <alignment horizontal="left" vertical="top" wrapText="1"/>
    </xf>
    <xf numFmtId="164" fontId="21" fillId="5" borderId="6" xfId="0" applyNumberFormat="1" applyFont="1" applyFill="1" applyBorder="1" applyAlignment="1">
      <alignment vertical="top"/>
    </xf>
    <xf numFmtId="0" fontId="21" fillId="5" borderId="7" xfId="0" applyFont="1" applyFill="1" applyBorder="1" applyAlignment="1">
      <alignment horizontal="left" vertical="top"/>
    </xf>
    <xf numFmtId="0" fontId="21" fillId="5" borderId="7" xfId="0" applyFont="1" applyFill="1" applyBorder="1" applyAlignment="1">
      <alignment horizontal="left" vertical="top" wrapText="1"/>
    </xf>
    <xf numFmtId="164" fontId="21" fillId="5" borderId="7" xfId="0" applyNumberFormat="1" applyFont="1" applyFill="1" applyBorder="1" applyAlignment="1">
      <alignment vertical="top"/>
    </xf>
    <xf numFmtId="0" fontId="8" fillId="5" borderId="6" xfId="0" applyFont="1" applyFill="1" applyBorder="1" applyAlignment="1">
      <alignment horizontal="left" vertical="top" wrapText="1"/>
    </xf>
    <xf numFmtId="0" fontId="22" fillId="2" borderId="0" xfId="4" applyFont="1" applyFill="1" applyBorder="1" applyAlignment="1">
      <alignment horizontal="left" vertical="center"/>
    </xf>
    <xf numFmtId="0" fontId="14" fillId="0" borderId="5" xfId="4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9" fillId="2" borderId="0" xfId="5" applyFont="1" applyFill="1" applyBorder="1" applyAlignment="1">
      <alignment horizontal="left" vertical="center" wrapText="1"/>
    </xf>
    <xf numFmtId="0" fontId="12" fillId="2" borderId="0" xfId="4" applyFont="1" applyFill="1" applyBorder="1" applyAlignment="1">
      <alignment horizontal="left" vertical="center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D4C19C"/>
      <color rgb="FF9D2449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51"/>
  <sheetViews>
    <sheetView showGridLines="0" tabSelected="1" zoomScaleNormal="100" workbookViewId="0">
      <selection sqref="A1:I1"/>
    </sheetView>
  </sheetViews>
  <sheetFormatPr baseColWidth="10" defaultColWidth="11.44140625" defaultRowHeight="14.4" x14ac:dyDescent="0.3"/>
  <cols>
    <col min="1" max="1" width="1.44140625" style="1" customWidth="1"/>
    <col min="2" max="4" width="1.33203125" style="1" customWidth="1"/>
    <col min="5" max="6" width="3.6640625" style="1" customWidth="1"/>
    <col min="7" max="7" width="2.6640625" style="1" customWidth="1"/>
    <col min="8" max="8" width="5.6640625" style="1" customWidth="1"/>
    <col min="9" max="9" width="63.6640625" style="1" customWidth="1"/>
    <col min="10" max="12" width="15.44140625" style="1" customWidth="1"/>
    <col min="13" max="13" width="13.44140625" style="7" bestFit="1" customWidth="1"/>
    <col min="14" max="14" width="13.33203125" style="7" bestFit="1" customWidth="1"/>
    <col min="15" max="15" width="11.5546875" style="7" bestFit="1" customWidth="1"/>
    <col min="16" max="16" width="12.5546875" style="2" bestFit="1" customWidth="1"/>
    <col min="17" max="18" width="11.5546875" style="2" bestFit="1" customWidth="1"/>
    <col min="19" max="16384" width="11.44140625" style="2"/>
  </cols>
  <sheetData>
    <row r="1" spans="1:18" customFormat="1" ht="45.75" customHeight="1" x14ac:dyDescent="0.3">
      <c r="A1" s="120" t="s">
        <v>28</v>
      </c>
      <c r="B1" s="120"/>
      <c r="C1" s="120"/>
      <c r="D1" s="120"/>
      <c r="E1" s="120"/>
      <c r="F1" s="120"/>
      <c r="G1" s="120"/>
      <c r="H1" s="120"/>
      <c r="I1" s="120"/>
      <c r="J1" s="119" t="s">
        <v>1582</v>
      </c>
      <c r="K1" s="119"/>
      <c r="L1" s="119"/>
      <c r="M1" s="4"/>
      <c r="N1" s="4"/>
      <c r="O1" s="4"/>
    </row>
    <row r="2" spans="1:18" customFormat="1" ht="42" customHeight="1" thickBot="1" x14ac:dyDescent="0.45">
      <c r="A2" s="11" t="s">
        <v>1586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4"/>
      <c r="N2" s="4"/>
      <c r="O2" s="4"/>
    </row>
    <row r="3" spans="1:18" customFormat="1" ht="5.25" customHeight="1" x14ac:dyDescent="0.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4"/>
      <c r="N3" s="4"/>
      <c r="O3" s="4"/>
    </row>
    <row r="4" spans="1:18" s="3" customFormat="1" ht="19.2" x14ac:dyDescent="0.7">
      <c r="A4" s="121" t="s">
        <v>1583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5"/>
      <c r="N4" s="5"/>
      <c r="O4" s="5"/>
    </row>
    <row r="5" spans="1:18" s="3" customFormat="1" ht="15" customHeight="1" x14ac:dyDescent="0.7">
      <c r="A5" s="121" t="s">
        <v>1584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5"/>
      <c r="N5" s="5"/>
      <c r="O5" s="5"/>
    </row>
    <row r="6" spans="1:18" s="3" customFormat="1" ht="15" customHeight="1" x14ac:dyDescent="0.7">
      <c r="A6" s="117" t="s">
        <v>29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5"/>
      <c r="N6" s="5"/>
      <c r="O6" s="5"/>
    </row>
    <row r="7" spans="1:18" s="3" customFormat="1" ht="21" customHeight="1" x14ac:dyDescent="0.7">
      <c r="A7" s="13"/>
      <c r="B7" s="13"/>
      <c r="C7" s="13"/>
      <c r="D7" s="13"/>
      <c r="E7" s="13"/>
      <c r="F7" s="13"/>
      <c r="G7" s="13"/>
      <c r="H7" s="13"/>
      <c r="I7" s="13"/>
      <c r="J7" s="118" t="s">
        <v>1584</v>
      </c>
      <c r="K7" s="118"/>
      <c r="L7" s="118"/>
      <c r="M7" s="5"/>
      <c r="N7" s="5"/>
      <c r="O7" s="5"/>
    </row>
    <row r="8" spans="1:18" s="1" customFormat="1" ht="15.6" x14ac:dyDescent="0.3">
      <c r="A8" s="13"/>
      <c r="B8" s="13"/>
      <c r="C8" s="13"/>
      <c r="D8" s="13"/>
      <c r="E8" s="13" t="s">
        <v>4</v>
      </c>
      <c r="F8" s="13"/>
      <c r="G8" s="13"/>
      <c r="H8" s="13"/>
      <c r="I8" s="13"/>
      <c r="J8" s="13" t="s">
        <v>23</v>
      </c>
      <c r="K8" s="13" t="s">
        <v>1579</v>
      </c>
      <c r="L8" s="13" t="s">
        <v>3</v>
      </c>
      <c r="M8" s="6"/>
      <c r="N8" s="6"/>
      <c r="O8" s="6"/>
    </row>
    <row r="9" spans="1:18" s="1" customFormat="1" ht="15.75" customHeight="1" x14ac:dyDescent="0.3">
      <c r="A9" s="14"/>
      <c r="B9" s="14"/>
      <c r="C9" s="14"/>
      <c r="D9" s="14"/>
      <c r="E9" s="14"/>
      <c r="F9" s="14"/>
      <c r="G9" s="14"/>
      <c r="H9" s="14"/>
      <c r="I9" s="14"/>
      <c r="J9" s="14" t="s">
        <v>5</v>
      </c>
      <c r="K9" s="14" t="s">
        <v>6</v>
      </c>
      <c r="L9" s="14" t="s">
        <v>7</v>
      </c>
      <c r="M9" s="6"/>
      <c r="N9" s="6"/>
      <c r="O9" s="6"/>
    </row>
    <row r="10" spans="1:18" s="1" customFormat="1" ht="5.0999999999999996" customHeight="1" thickBot="1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6"/>
      <c r="N10" s="6"/>
      <c r="O10" s="6"/>
    </row>
    <row r="11" spans="1:18" s="1" customFormat="1" ht="5.25" customHeight="1" thickBo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"/>
      <c r="N11" s="6"/>
      <c r="O11" s="6"/>
    </row>
    <row r="12" spans="1:18" s="1" customFormat="1" ht="6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6"/>
      <c r="N12" s="6"/>
      <c r="O12" s="6"/>
    </row>
    <row r="13" spans="1:18" s="1" customFormat="1" ht="20.100000000000001" customHeight="1" x14ac:dyDescent="0.3">
      <c r="A13" s="80" t="s">
        <v>8</v>
      </c>
      <c r="B13" s="80"/>
      <c r="C13" s="80"/>
      <c r="D13" s="80"/>
      <c r="E13" s="80"/>
      <c r="F13" s="80"/>
      <c r="G13" s="80"/>
      <c r="H13" s="80"/>
      <c r="I13" s="81"/>
      <c r="J13" s="82">
        <f>+J14+J1524</f>
        <v>2447845.4031680003</v>
      </c>
      <c r="K13" s="82">
        <f>+K14+K1524</f>
        <v>2498371.6018301104</v>
      </c>
      <c r="L13" s="82">
        <f t="shared" ref="L13:L15" si="0">+K13-J13</f>
        <v>50526.198662110139</v>
      </c>
      <c r="M13" s="21"/>
      <c r="N13" s="21"/>
      <c r="O13" s="22"/>
      <c r="P13" s="22"/>
      <c r="Q13" s="22"/>
      <c r="R13" s="22"/>
    </row>
    <row r="14" spans="1:18" s="1" customFormat="1" ht="20.100000000000001" customHeight="1" x14ac:dyDescent="0.3">
      <c r="A14" s="49"/>
      <c r="B14" s="67" t="s">
        <v>9</v>
      </c>
      <c r="C14" s="67"/>
      <c r="D14" s="67"/>
      <c r="E14" s="67"/>
      <c r="F14" s="67"/>
      <c r="G14" s="67"/>
      <c r="H14" s="67"/>
      <c r="I14" s="67"/>
      <c r="J14" s="68">
        <f>+J15+J1510+J1517-J1546</f>
        <v>1721393.9698220002</v>
      </c>
      <c r="K14" s="68">
        <f>+K15+K1510+K1517-K1546</f>
        <v>1756371.1684841104</v>
      </c>
      <c r="L14" s="68">
        <f t="shared" si="0"/>
        <v>34977.198662110139</v>
      </c>
      <c r="M14" s="21"/>
      <c r="N14" s="21"/>
      <c r="O14" s="22"/>
      <c r="P14" s="22"/>
      <c r="Q14" s="22"/>
      <c r="R14" s="22"/>
    </row>
    <row r="15" spans="1:18" s="1" customFormat="1" ht="15" customHeight="1" x14ac:dyDescent="0.25">
      <c r="A15" s="49"/>
      <c r="B15" s="52"/>
      <c r="C15" s="69" t="s">
        <v>10</v>
      </c>
      <c r="D15" s="69"/>
      <c r="E15" s="69"/>
      <c r="F15" s="69"/>
      <c r="G15" s="69"/>
      <c r="H15" s="69"/>
      <c r="I15" s="69"/>
      <c r="J15" s="70">
        <f>+J16+J224+J228+J278+J1491</f>
        <v>1353383.8369380001</v>
      </c>
      <c r="K15" s="70">
        <f>+K16+K224+K228+K278+K1491</f>
        <v>1406241.8172251307</v>
      </c>
      <c r="L15" s="70">
        <f t="shared" si="0"/>
        <v>52857.980287130689</v>
      </c>
      <c r="M15" s="25"/>
      <c r="N15" s="25"/>
      <c r="O15" s="22"/>
      <c r="P15" s="22"/>
      <c r="Q15" s="22"/>
      <c r="R15" s="22"/>
    </row>
    <row r="16" spans="1:18" x14ac:dyDescent="0.3">
      <c r="A16" s="23"/>
      <c r="B16" s="26"/>
      <c r="C16" s="26"/>
      <c r="D16" s="85" t="s">
        <v>0</v>
      </c>
      <c r="E16" s="85"/>
      <c r="F16" s="85"/>
      <c r="G16" s="96"/>
      <c r="H16" s="97"/>
      <c r="I16" s="98"/>
      <c r="J16" s="99">
        <v>41059.912371999999</v>
      </c>
      <c r="K16" s="99">
        <v>42128.344196050006</v>
      </c>
      <c r="L16" s="100">
        <f t="shared" ref="L16:L78" si="1">+K16-J16</f>
        <v>1068.431824050007</v>
      </c>
      <c r="M16" s="25"/>
      <c r="N16" s="25"/>
      <c r="O16" s="27"/>
      <c r="P16" s="27"/>
      <c r="Q16" s="27"/>
      <c r="R16" s="27"/>
    </row>
    <row r="17" spans="1:18" x14ac:dyDescent="0.3">
      <c r="A17" s="23"/>
      <c r="B17" s="26"/>
      <c r="C17" s="26"/>
      <c r="D17" s="28"/>
      <c r="E17" s="71">
        <v>1</v>
      </c>
      <c r="F17" s="72" t="s">
        <v>1</v>
      </c>
      <c r="G17" s="73"/>
      <c r="H17" s="93"/>
      <c r="I17" s="94"/>
      <c r="J17" s="95">
        <v>8487.1391390000008</v>
      </c>
      <c r="K17" s="95">
        <v>8742.2847510499996</v>
      </c>
      <c r="L17" s="95">
        <f t="shared" si="1"/>
        <v>255.14561204999882</v>
      </c>
      <c r="M17" s="27"/>
      <c r="N17" s="27"/>
      <c r="O17" s="27"/>
      <c r="P17" s="27"/>
      <c r="Q17" s="27"/>
      <c r="R17" s="27"/>
    </row>
    <row r="18" spans="1:18" x14ac:dyDescent="0.3">
      <c r="A18" s="23"/>
      <c r="B18" s="26"/>
      <c r="C18" s="26"/>
      <c r="D18" s="28"/>
      <c r="E18" s="28"/>
      <c r="F18" s="28"/>
      <c r="G18" s="42" t="s">
        <v>2</v>
      </c>
      <c r="H18" s="43"/>
      <c r="I18" s="44"/>
      <c r="J18" s="45">
        <v>8487.1391390000008</v>
      </c>
      <c r="K18" s="45">
        <v>8742.2847510499996</v>
      </c>
      <c r="L18" s="45">
        <f t="shared" si="1"/>
        <v>255.14561204999882</v>
      </c>
      <c r="M18" s="27"/>
      <c r="N18" s="27"/>
      <c r="O18" s="27"/>
      <c r="P18" s="27"/>
      <c r="Q18" s="27"/>
      <c r="R18" s="27"/>
    </row>
    <row r="19" spans="1:18" x14ac:dyDescent="0.3">
      <c r="A19" s="23"/>
      <c r="B19" s="26"/>
      <c r="C19" s="26"/>
      <c r="D19" s="28"/>
      <c r="E19" s="28"/>
      <c r="F19" s="28"/>
      <c r="G19" s="29"/>
      <c r="H19" s="30" t="s">
        <v>30</v>
      </c>
      <c r="I19" s="31" t="s">
        <v>25</v>
      </c>
      <c r="J19" s="32">
        <v>6262.0930669999998</v>
      </c>
      <c r="K19" s="32">
        <v>6262.0930669999998</v>
      </c>
      <c r="L19" s="32">
        <f t="shared" si="1"/>
        <v>0</v>
      </c>
      <c r="M19" s="27"/>
      <c r="N19" s="27"/>
      <c r="O19" s="27"/>
      <c r="P19" s="27"/>
      <c r="Q19" s="27"/>
      <c r="R19" s="27"/>
    </row>
    <row r="20" spans="1:18" x14ac:dyDescent="0.3">
      <c r="A20" s="23"/>
      <c r="B20" s="26"/>
      <c r="C20" s="26"/>
      <c r="D20" s="28"/>
      <c r="E20" s="28"/>
      <c r="F20" s="28"/>
      <c r="G20" s="29"/>
      <c r="H20" s="33" t="s">
        <v>31</v>
      </c>
      <c r="I20" s="34" t="s">
        <v>26</v>
      </c>
      <c r="J20" s="35">
        <v>698.58327299999996</v>
      </c>
      <c r="K20" s="35">
        <v>953.72888504999992</v>
      </c>
      <c r="L20" s="35">
        <f t="shared" si="1"/>
        <v>255.14561204999995</v>
      </c>
      <c r="M20" s="27"/>
      <c r="N20" s="27"/>
      <c r="O20" s="27"/>
      <c r="P20" s="27"/>
      <c r="Q20" s="27"/>
      <c r="R20" s="27"/>
    </row>
    <row r="21" spans="1:18" x14ac:dyDescent="0.3">
      <c r="A21" s="23"/>
      <c r="B21" s="26"/>
      <c r="C21" s="26"/>
      <c r="D21" s="28"/>
      <c r="E21" s="28"/>
      <c r="F21" s="28"/>
      <c r="G21" s="29"/>
      <c r="H21" s="33" t="s">
        <v>32</v>
      </c>
      <c r="I21" s="34" t="s">
        <v>27</v>
      </c>
      <c r="J21" s="35">
        <v>1526.4627989999999</v>
      </c>
      <c r="K21" s="35">
        <v>1526.4627989999999</v>
      </c>
      <c r="L21" s="35">
        <f t="shared" si="1"/>
        <v>0</v>
      </c>
      <c r="M21" s="27"/>
      <c r="N21" s="27"/>
      <c r="O21" s="27"/>
      <c r="P21" s="27"/>
      <c r="Q21" s="27"/>
      <c r="R21" s="27"/>
    </row>
    <row r="22" spans="1:18" x14ac:dyDescent="0.3">
      <c r="A22" s="23"/>
      <c r="B22" s="26"/>
      <c r="C22" s="26"/>
      <c r="D22" s="28"/>
      <c r="E22" s="71">
        <v>3</v>
      </c>
      <c r="F22" s="72" t="s">
        <v>33</v>
      </c>
      <c r="G22" s="73"/>
      <c r="H22" s="74"/>
      <c r="I22" s="75"/>
      <c r="J22" s="76">
        <v>18785.489978000001</v>
      </c>
      <c r="K22" s="76">
        <v>18785.489978000001</v>
      </c>
      <c r="L22" s="76">
        <f t="shared" si="1"/>
        <v>0</v>
      </c>
      <c r="M22" s="27"/>
      <c r="N22" s="27"/>
      <c r="O22" s="27"/>
      <c r="P22" s="27"/>
      <c r="Q22" s="27"/>
      <c r="R22" s="27"/>
    </row>
    <row r="23" spans="1:18" x14ac:dyDescent="0.3">
      <c r="A23" s="23"/>
      <c r="B23" s="26"/>
      <c r="C23" s="26"/>
      <c r="D23" s="28"/>
      <c r="E23" s="28"/>
      <c r="F23" s="28"/>
      <c r="G23" s="42" t="s">
        <v>2</v>
      </c>
      <c r="H23" s="43"/>
      <c r="I23" s="44"/>
      <c r="J23" s="45">
        <v>18785.489978000001</v>
      </c>
      <c r="K23" s="45">
        <v>18785.489978000001</v>
      </c>
      <c r="L23" s="45">
        <f t="shared" si="1"/>
        <v>0</v>
      </c>
      <c r="M23" s="27"/>
      <c r="N23" s="27"/>
      <c r="O23" s="27"/>
      <c r="P23" s="27"/>
      <c r="Q23" s="27"/>
      <c r="R23" s="27"/>
    </row>
    <row r="24" spans="1:18" x14ac:dyDescent="0.3">
      <c r="A24" s="23"/>
      <c r="B24" s="26"/>
      <c r="C24" s="26"/>
      <c r="D24" s="28"/>
      <c r="E24" s="28"/>
      <c r="F24" s="28"/>
      <c r="G24" s="29"/>
      <c r="H24" s="30" t="s">
        <v>30</v>
      </c>
      <c r="I24" s="31" t="s">
        <v>34</v>
      </c>
      <c r="J24" s="32">
        <v>1061.53521</v>
      </c>
      <c r="K24" s="32">
        <v>1061.53521</v>
      </c>
      <c r="L24" s="32">
        <f t="shared" si="1"/>
        <v>0</v>
      </c>
      <c r="M24" s="27"/>
      <c r="N24" s="27"/>
      <c r="O24" s="27"/>
      <c r="P24" s="27"/>
      <c r="Q24" s="27"/>
      <c r="R24" s="27"/>
    </row>
    <row r="25" spans="1:18" x14ac:dyDescent="0.3">
      <c r="A25" s="23"/>
      <c r="B25" s="26"/>
      <c r="C25" s="26"/>
      <c r="D25" s="28"/>
      <c r="E25" s="28"/>
      <c r="F25" s="28"/>
      <c r="G25" s="29"/>
      <c r="H25" s="33" t="s">
        <v>35</v>
      </c>
      <c r="I25" s="34" t="s">
        <v>36</v>
      </c>
      <c r="J25" s="35">
        <v>16800.532160999999</v>
      </c>
      <c r="K25" s="35">
        <v>16800.532160999999</v>
      </c>
      <c r="L25" s="35">
        <f t="shared" si="1"/>
        <v>0</v>
      </c>
      <c r="M25" s="27"/>
      <c r="N25" s="27"/>
      <c r="O25" s="27"/>
      <c r="P25" s="27"/>
      <c r="Q25" s="27"/>
      <c r="R25" s="27"/>
    </row>
    <row r="26" spans="1:18" x14ac:dyDescent="0.3">
      <c r="A26" s="23"/>
      <c r="B26" s="26"/>
      <c r="C26" s="26"/>
      <c r="D26" s="28"/>
      <c r="E26" s="28"/>
      <c r="F26" s="28"/>
      <c r="G26" s="29"/>
      <c r="H26" s="33" t="s">
        <v>37</v>
      </c>
      <c r="I26" s="34" t="s">
        <v>38</v>
      </c>
      <c r="J26" s="35">
        <v>705.97645</v>
      </c>
      <c r="K26" s="35">
        <v>705.97645</v>
      </c>
      <c r="L26" s="35">
        <f t="shared" si="1"/>
        <v>0</v>
      </c>
      <c r="M26" s="27"/>
      <c r="N26" s="27"/>
      <c r="O26" s="27"/>
      <c r="P26" s="27"/>
      <c r="Q26" s="27"/>
      <c r="R26" s="27"/>
    </row>
    <row r="27" spans="1:18" x14ac:dyDescent="0.3">
      <c r="A27" s="23"/>
      <c r="B27" s="26"/>
      <c r="C27" s="26"/>
      <c r="D27" s="28"/>
      <c r="E27" s="28"/>
      <c r="F27" s="28"/>
      <c r="G27" s="29"/>
      <c r="H27" s="33" t="s">
        <v>39</v>
      </c>
      <c r="I27" s="34" t="s">
        <v>40</v>
      </c>
      <c r="J27" s="35">
        <v>217.446157</v>
      </c>
      <c r="K27" s="35">
        <v>217.446157</v>
      </c>
      <c r="L27" s="35">
        <f t="shared" si="1"/>
        <v>0</v>
      </c>
      <c r="M27" s="27"/>
      <c r="N27" s="27"/>
      <c r="O27" s="27"/>
      <c r="P27" s="27"/>
      <c r="Q27" s="27"/>
      <c r="R27" s="27"/>
    </row>
    <row r="28" spans="1:18" x14ac:dyDescent="0.3">
      <c r="A28" s="23"/>
      <c r="B28" s="26"/>
      <c r="C28" s="26"/>
      <c r="D28" s="28"/>
      <c r="E28" s="71">
        <v>22</v>
      </c>
      <c r="F28" s="72" t="s">
        <v>41</v>
      </c>
      <c r="G28" s="73"/>
      <c r="H28" s="74"/>
      <c r="I28" s="75"/>
      <c r="J28" s="76">
        <v>7595.1559020000004</v>
      </c>
      <c r="K28" s="76">
        <v>8408.4421139999995</v>
      </c>
      <c r="L28" s="76">
        <f t="shared" si="1"/>
        <v>813.28621199999907</v>
      </c>
      <c r="M28" s="27"/>
      <c r="N28" s="27"/>
      <c r="O28" s="27"/>
      <c r="P28" s="27"/>
      <c r="Q28" s="27"/>
      <c r="R28" s="27"/>
    </row>
    <row r="29" spans="1:18" x14ac:dyDescent="0.3">
      <c r="A29" s="23"/>
      <c r="B29" s="26"/>
      <c r="C29" s="26"/>
      <c r="D29" s="28"/>
      <c r="E29" s="28"/>
      <c r="F29" s="28"/>
      <c r="G29" s="42" t="s">
        <v>2</v>
      </c>
      <c r="H29" s="43"/>
      <c r="I29" s="44"/>
      <c r="J29" s="45">
        <v>7595.1559020000004</v>
      </c>
      <c r="K29" s="45">
        <v>8408.4421139999995</v>
      </c>
      <c r="L29" s="45">
        <f t="shared" si="1"/>
        <v>813.28621199999907</v>
      </c>
      <c r="M29" s="27"/>
      <c r="N29" s="27"/>
      <c r="O29" s="27"/>
      <c r="P29" s="27"/>
      <c r="Q29" s="27"/>
      <c r="R29" s="27"/>
    </row>
    <row r="30" spans="1:18" x14ac:dyDescent="0.3">
      <c r="A30" s="23"/>
      <c r="B30" s="26"/>
      <c r="C30" s="26"/>
      <c r="D30" s="28"/>
      <c r="E30" s="28"/>
      <c r="F30" s="28"/>
      <c r="G30" s="29"/>
      <c r="H30" s="30" t="s">
        <v>31</v>
      </c>
      <c r="I30" s="31" t="s">
        <v>42</v>
      </c>
      <c r="J30" s="32">
        <v>20.392257000000001</v>
      </c>
      <c r="K30" s="32">
        <v>20.392257000000001</v>
      </c>
      <c r="L30" s="32">
        <f t="shared" si="1"/>
        <v>0</v>
      </c>
      <c r="M30" s="27"/>
      <c r="N30" s="27"/>
      <c r="O30" s="27"/>
      <c r="P30" s="27"/>
      <c r="Q30" s="27"/>
      <c r="R30" s="27"/>
    </row>
    <row r="31" spans="1:18" x14ac:dyDescent="0.3">
      <c r="A31" s="23"/>
      <c r="B31" s="26"/>
      <c r="C31" s="26"/>
      <c r="D31" s="28"/>
      <c r="E31" s="28"/>
      <c r="F31" s="28"/>
      <c r="G31" s="29"/>
      <c r="H31" s="33" t="s">
        <v>43</v>
      </c>
      <c r="I31" s="34" t="s">
        <v>44</v>
      </c>
      <c r="J31" s="35">
        <v>79.708226999999994</v>
      </c>
      <c r="K31" s="35">
        <v>79.708226999999994</v>
      </c>
      <c r="L31" s="35">
        <f t="shared" si="1"/>
        <v>0</v>
      </c>
      <c r="M31" s="27"/>
      <c r="N31" s="27"/>
      <c r="O31" s="27"/>
      <c r="P31" s="27"/>
      <c r="Q31" s="27"/>
      <c r="R31" s="27"/>
    </row>
    <row r="32" spans="1:18" x14ac:dyDescent="0.3">
      <c r="A32" s="23"/>
      <c r="B32" s="26"/>
      <c r="C32" s="26"/>
      <c r="D32" s="28"/>
      <c r="E32" s="28"/>
      <c r="F32" s="28"/>
      <c r="G32" s="29"/>
      <c r="H32" s="33" t="s">
        <v>45</v>
      </c>
      <c r="I32" s="34" t="s">
        <v>46</v>
      </c>
      <c r="J32" s="35">
        <v>52.313423</v>
      </c>
      <c r="K32" s="35">
        <v>52.313423</v>
      </c>
      <c r="L32" s="35">
        <f t="shared" si="1"/>
        <v>0</v>
      </c>
      <c r="M32" s="27"/>
      <c r="N32" s="27"/>
      <c r="O32" s="27"/>
      <c r="P32" s="27"/>
      <c r="Q32" s="27"/>
      <c r="R32" s="27"/>
    </row>
    <row r="33" spans="1:18" x14ac:dyDescent="0.3">
      <c r="A33" s="23"/>
      <c r="B33" s="26"/>
      <c r="C33" s="26"/>
      <c r="D33" s="28"/>
      <c r="E33" s="28"/>
      <c r="F33" s="28"/>
      <c r="G33" s="29"/>
      <c r="H33" s="33" t="s">
        <v>47</v>
      </c>
      <c r="I33" s="34" t="s">
        <v>48</v>
      </c>
      <c r="J33" s="35">
        <v>29.830463000000002</v>
      </c>
      <c r="K33" s="35">
        <v>30.197365999999999</v>
      </c>
      <c r="L33" s="35">
        <f t="shared" si="1"/>
        <v>0.36690299999999709</v>
      </c>
      <c r="M33" s="27"/>
      <c r="N33" s="27"/>
      <c r="O33" s="27"/>
      <c r="P33" s="27"/>
      <c r="Q33" s="27"/>
      <c r="R33" s="27"/>
    </row>
    <row r="34" spans="1:18" x14ac:dyDescent="0.3">
      <c r="A34" s="23"/>
      <c r="B34" s="26"/>
      <c r="C34" s="26"/>
      <c r="D34" s="28"/>
      <c r="E34" s="28"/>
      <c r="F34" s="28"/>
      <c r="G34" s="29"/>
      <c r="H34" s="33" t="s">
        <v>49</v>
      </c>
      <c r="I34" s="34" t="s">
        <v>50</v>
      </c>
      <c r="J34" s="35">
        <v>10.108359999999999</v>
      </c>
      <c r="K34" s="35">
        <v>10.108359999999999</v>
      </c>
      <c r="L34" s="35">
        <f t="shared" si="1"/>
        <v>0</v>
      </c>
      <c r="M34" s="27"/>
      <c r="N34" s="27"/>
      <c r="O34" s="27"/>
      <c r="P34" s="27"/>
      <c r="Q34" s="27"/>
      <c r="R34" s="27"/>
    </row>
    <row r="35" spans="1:18" x14ac:dyDescent="0.3">
      <c r="A35" s="23"/>
      <c r="B35" s="26"/>
      <c r="C35" s="26"/>
      <c r="D35" s="28"/>
      <c r="E35" s="28"/>
      <c r="F35" s="28"/>
      <c r="G35" s="29"/>
      <c r="H35" s="33" t="s">
        <v>51</v>
      </c>
      <c r="I35" s="34" t="s">
        <v>52</v>
      </c>
      <c r="J35" s="35">
        <v>25.489708</v>
      </c>
      <c r="K35" s="35">
        <v>25.489708</v>
      </c>
      <c r="L35" s="35">
        <f t="shared" si="1"/>
        <v>0</v>
      </c>
      <c r="M35" s="27"/>
      <c r="N35" s="27"/>
      <c r="O35" s="27"/>
      <c r="P35" s="27"/>
      <c r="Q35" s="27"/>
      <c r="R35" s="27"/>
    </row>
    <row r="36" spans="1:18" x14ac:dyDescent="0.3">
      <c r="A36" s="23"/>
      <c r="B36" s="26"/>
      <c r="C36" s="26"/>
      <c r="D36" s="28"/>
      <c r="E36" s="28"/>
      <c r="F36" s="28"/>
      <c r="G36" s="29"/>
      <c r="H36" s="33" t="s">
        <v>53</v>
      </c>
      <c r="I36" s="34" t="s">
        <v>54</v>
      </c>
      <c r="J36" s="35">
        <v>50.414493</v>
      </c>
      <c r="K36" s="35">
        <v>50.414493</v>
      </c>
      <c r="L36" s="35">
        <f t="shared" si="1"/>
        <v>0</v>
      </c>
      <c r="M36" s="27"/>
      <c r="N36" s="27"/>
      <c r="O36" s="27"/>
      <c r="P36" s="27"/>
      <c r="Q36" s="27"/>
      <c r="R36" s="27"/>
    </row>
    <row r="37" spans="1:18" x14ac:dyDescent="0.3">
      <c r="A37" s="23"/>
      <c r="B37" s="26"/>
      <c r="C37" s="26"/>
      <c r="D37" s="28"/>
      <c r="E37" s="28"/>
      <c r="F37" s="28"/>
      <c r="G37" s="29"/>
      <c r="H37" s="33" t="s">
        <v>55</v>
      </c>
      <c r="I37" s="34" t="s">
        <v>56</v>
      </c>
      <c r="J37" s="35">
        <v>50.755558000000001</v>
      </c>
      <c r="K37" s="35">
        <v>50.755558000000001</v>
      </c>
      <c r="L37" s="35">
        <f t="shared" si="1"/>
        <v>0</v>
      </c>
      <c r="M37" s="27"/>
      <c r="N37" s="27"/>
      <c r="O37" s="27"/>
      <c r="P37" s="27"/>
      <c r="Q37" s="27"/>
      <c r="R37" s="27"/>
    </row>
    <row r="38" spans="1:18" x14ac:dyDescent="0.3">
      <c r="A38" s="23"/>
      <c r="B38" s="26"/>
      <c r="C38" s="26"/>
      <c r="D38" s="28"/>
      <c r="E38" s="28"/>
      <c r="F38" s="28"/>
      <c r="G38" s="29"/>
      <c r="H38" s="33" t="s">
        <v>57</v>
      </c>
      <c r="I38" s="34" t="s">
        <v>58</v>
      </c>
      <c r="J38" s="35">
        <v>186.69255699999999</v>
      </c>
      <c r="K38" s="35">
        <v>192.83286100000001</v>
      </c>
      <c r="L38" s="35">
        <f t="shared" si="1"/>
        <v>6.1403040000000146</v>
      </c>
      <c r="M38" s="27"/>
      <c r="N38" s="27"/>
      <c r="O38" s="27"/>
      <c r="P38" s="27"/>
      <c r="Q38" s="27"/>
      <c r="R38" s="27"/>
    </row>
    <row r="39" spans="1:18" x14ac:dyDescent="0.3">
      <c r="A39" s="23"/>
      <c r="B39" s="26"/>
      <c r="C39" s="26"/>
      <c r="D39" s="28"/>
      <c r="E39" s="28"/>
      <c r="F39" s="28"/>
      <c r="G39" s="29"/>
      <c r="H39" s="33" t="s">
        <v>59</v>
      </c>
      <c r="I39" s="34" t="s">
        <v>60</v>
      </c>
      <c r="J39" s="35">
        <v>366.03445699999997</v>
      </c>
      <c r="K39" s="35">
        <v>372.81346200000002</v>
      </c>
      <c r="L39" s="35">
        <f t="shared" si="1"/>
        <v>6.7790050000000406</v>
      </c>
      <c r="M39" s="27"/>
      <c r="N39" s="27"/>
      <c r="O39" s="27"/>
      <c r="P39" s="27"/>
      <c r="Q39" s="27"/>
      <c r="R39" s="27"/>
    </row>
    <row r="40" spans="1:18" x14ac:dyDescent="0.3">
      <c r="A40" s="23"/>
      <c r="B40" s="26"/>
      <c r="C40" s="26"/>
      <c r="D40" s="28"/>
      <c r="E40" s="28"/>
      <c r="F40" s="28"/>
      <c r="G40" s="29"/>
      <c r="H40" s="33" t="s">
        <v>61</v>
      </c>
      <c r="I40" s="34" t="s">
        <v>62</v>
      </c>
      <c r="J40" s="35">
        <v>1918.833196</v>
      </c>
      <c r="K40" s="35">
        <v>1918.833196</v>
      </c>
      <c r="L40" s="35">
        <f t="shared" si="1"/>
        <v>0</v>
      </c>
      <c r="M40" s="27"/>
      <c r="N40" s="27"/>
      <c r="O40" s="27"/>
      <c r="P40" s="27"/>
      <c r="Q40" s="27"/>
      <c r="R40" s="27"/>
    </row>
    <row r="41" spans="1:18" x14ac:dyDescent="0.3">
      <c r="A41" s="23"/>
      <c r="B41" s="26"/>
      <c r="C41" s="26"/>
      <c r="D41" s="28"/>
      <c r="E41" s="28"/>
      <c r="F41" s="28"/>
      <c r="G41" s="29"/>
      <c r="H41" s="33" t="s">
        <v>63</v>
      </c>
      <c r="I41" s="34" t="s">
        <v>64</v>
      </c>
      <c r="J41" s="35">
        <v>495.484105</v>
      </c>
      <c r="K41" s="35">
        <v>495.484105</v>
      </c>
      <c r="L41" s="35">
        <f t="shared" si="1"/>
        <v>0</v>
      </c>
      <c r="M41" s="27"/>
      <c r="N41" s="27"/>
      <c r="O41" s="27"/>
      <c r="P41" s="27"/>
      <c r="Q41" s="27"/>
      <c r="R41" s="27"/>
    </row>
    <row r="42" spans="1:18" x14ac:dyDescent="0.3">
      <c r="A42" s="23"/>
      <c r="B42" s="26"/>
      <c r="C42" s="26"/>
      <c r="D42" s="28"/>
      <c r="E42" s="28"/>
      <c r="F42" s="28"/>
      <c r="G42" s="29"/>
      <c r="H42" s="33" t="s">
        <v>65</v>
      </c>
      <c r="I42" s="34" t="s">
        <v>66</v>
      </c>
      <c r="J42" s="35">
        <v>34.734909000000002</v>
      </c>
      <c r="K42" s="35">
        <v>34.734909000000002</v>
      </c>
      <c r="L42" s="35">
        <f t="shared" si="1"/>
        <v>0</v>
      </c>
      <c r="M42" s="27"/>
      <c r="N42" s="27"/>
      <c r="O42" s="27"/>
      <c r="P42" s="27"/>
      <c r="Q42" s="27"/>
      <c r="R42" s="27"/>
    </row>
    <row r="43" spans="1:18" x14ac:dyDescent="0.3">
      <c r="A43" s="23"/>
      <c r="B43" s="26"/>
      <c r="C43" s="26"/>
      <c r="D43" s="28"/>
      <c r="E43" s="28"/>
      <c r="F43" s="28"/>
      <c r="G43" s="29"/>
      <c r="H43" s="33" t="s">
        <v>67</v>
      </c>
      <c r="I43" s="34" t="s">
        <v>68</v>
      </c>
      <c r="J43" s="35">
        <v>130.24748199999999</v>
      </c>
      <c r="K43" s="35">
        <v>130.24748199999999</v>
      </c>
      <c r="L43" s="35">
        <f t="shared" si="1"/>
        <v>0</v>
      </c>
      <c r="M43" s="27"/>
      <c r="N43" s="27"/>
      <c r="O43" s="27"/>
      <c r="P43" s="27"/>
      <c r="Q43" s="27"/>
      <c r="R43" s="27"/>
    </row>
    <row r="44" spans="1:18" x14ac:dyDescent="0.3">
      <c r="A44" s="23"/>
      <c r="B44" s="26"/>
      <c r="C44" s="26"/>
      <c r="D44" s="28"/>
      <c r="E44" s="28"/>
      <c r="F44" s="28"/>
      <c r="G44" s="29"/>
      <c r="H44" s="33" t="s">
        <v>69</v>
      </c>
      <c r="I44" s="34" t="s">
        <v>70</v>
      </c>
      <c r="J44" s="35">
        <v>213.50350700000001</v>
      </c>
      <c r="K44" s="35">
        <v>213.50350700000001</v>
      </c>
      <c r="L44" s="35">
        <f t="shared" si="1"/>
        <v>0</v>
      </c>
      <c r="M44" s="27"/>
      <c r="N44" s="27"/>
      <c r="O44" s="27"/>
      <c r="P44" s="27"/>
      <c r="Q44" s="27"/>
      <c r="R44" s="27"/>
    </row>
    <row r="45" spans="1:18" x14ac:dyDescent="0.3">
      <c r="A45" s="23"/>
      <c r="B45" s="26"/>
      <c r="C45" s="26"/>
      <c r="D45" s="28"/>
      <c r="E45" s="28"/>
      <c r="F45" s="28"/>
      <c r="G45" s="29"/>
      <c r="H45" s="33" t="s">
        <v>71</v>
      </c>
      <c r="I45" s="34" t="s">
        <v>72</v>
      </c>
      <c r="J45" s="35">
        <v>20.648237000000002</v>
      </c>
      <c r="K45" s="35">
        <v>20.648237000000002</v>
      </c>
      <c r="L45" s="35">
        <f t="shared" si="1"/>
        <v>0</v>
      </c>
      <c r="M45" s="27"/>
      <c r="N45" s="27"/>
      <c r="O45" s="27"/>
      <c r="P45" s="27"/>
      <c r="Q45" s="27"/>
      <c r="R45" s="27"/>
    </row>
    <row r="46" spans="1:18" x14ac:dyDescent="0.3">
      <c r="A46" s="23"/>
      <c r="B46" s="26"/>
      <c r="C46" s="26"/>
      <c r="D46" s="28"/>
      <c r="E46" s="28"/>
      <c r="F46" s="28"/>
      <c r="G46" s="29"/>
      <c r="H46" s="33" t="s">
        <v>73</v>
      </c>
      <c r="I46" s="34" t="s">
        <v>74</v>
      </c>
      <c r="J46" s="35">
        <v>121.394351</v>
      </c>
      <c r="K46" s="35">
        <v>121.394351</v>
      </c>
      <c r="L46" s="35">
        <f t="shared" si="1"/>
        <v>0</v>
      </c>
      <c r="M46" s="27"/>
      <c r="N46" s="27"/>
      <c r="O46" s="27"/>
      <c r="P46" s="27"/>
      <c r="Q46" s="27"/>
      <c r="R46" s="27"/>
    </row>
    <row r="47" spans="1:18" x14ac:dyDescent="0.3">
      <c r="A47" s="23"/>
      <c r="B47" s="26"/>
      <c r="C47" s="26"/>
      <c r="D47" s="28"/>
      <c r="E47" s="28"/>
      <c r="F47" s="28"/>
      <c r="G47" s="29"/>
      <c r="H47" s="33" t="s">
        <v>75</v>
      </c>
      <c r="I47" s="34" t="s">
        <v>76</v>
      </c>
      <c r="J47" s="35">
        <v>6.4345109999999996</v>
      </c>
      <c r="K47" s="35">
        <v>6.4345109999999996</v>
      </c>
      <c r="L47" s="35">
        <f t="shared" si="1"/>
        <v>0</v>
      </c>
      <c r="M47" s="27"/>
      <c r="N47" s="27"/>
      <c r="O47" s="27"/>
      <c r="P47" s="27"/>
      <c r="Q47" s="27"/>
      <c r="R47" s="27"/>
    </row>
    <row r="48" spans="1:18" x14ac:dyDescent="0.3">
      <c r="A48" s="23"/>
      <c r="B48" s="26"/>
      <c r="C48" s="26"/>
      <c r="D48" s="28"/>
      <c r="E48" s="28"/>
      <c r="F48" s="28"/>
      <c r="G48" s="29"/>
      <c r="H48" s="33" t="s">
        <v>77</v>
      </c>
      <c r="I48" s="34" t="s">
        <v>78</v>
      </c>
      <c r="J48" s="35">
        <v>17.113202999999999</v>
      </c>
      <c r="K48" s="35">
        <v>17.113202999999999</v>
      </c>
      <c r="L48" s="35">
        <f t="shared" si="1"/>
        <v>0</v>
      </c>
      <c r="M48" s="27"/>
      <c r="N48" s="27"/>
      <c r="O48" s="27"/>
      <c r="P48" s="27"/>
      <c r="Q48" s="27"/>
      <c r="R48" s="27"/>
    </row>
    <row r="49" spans="1:18" x14ac:dyDescent="0.3">
      <c r="A49" s="23"/>
      <c r="B49" s="26"/>
      <c r="C49" s="26"/>
      <c r="D49" s="28"/>
      <c r="E49" s="28"/>
      <c r="F49" s="28"/>
      <c r="G49" s="29"/>
      <c r="H49" s="33" t="s">
        <v>79</v>
      </c>
      <c r="I49" s="34" t="s">
        <v>80</v>
      </c>
      <c r="J49" s="35">
        <v>45.402101999999999</v>
      </c>
      <c r="K49" s="35">
        <v>45.402101999999999</v>
      </c>
      <c r="L49" s="35">
        <f t="shared" si="1"/>
        <v>0</v>
      </c>
      <c r="M49" s="27"/>
      <c r="N49" s="27"/>
      <c r="O49" s="27"/>
      <c r="P49" s="27"/>
      <c r="Q49" s="27"/>
      <c r="R49" s="27"/>
    </row>
    <row r="50" spans="1:18" x14ac:dyDescent="0.3">
      <c r="A50" s="23"/>
      <c r="B50" s="26"/>
      <c r="C50" s="26"/>
      <c r="D50" s="28"/>
      <c r="E50" s="28"/>
      <c r="F50" s="28"/>
      <c r="G50" s="29"/>
      <c r="H50" s="33" t="s">
        <v>32</v>
      </c>
      <c r="I50" s="34" t="s">
        <v>81</v>
      </c>
      <c r="J50" s="35">
        <v>519.20219999999995</v>
      </c>
      <c r="K50" s="35">
        <v>919.20219999999995</v>
      </c>
      <c r="L50" s="35">
        <f t="shared" si="1"/>
        <v>400</v>
      </c>
      <c r="M50" s="27"/>
      <c r="N50" s="27"/>
      <c r="O50" s="27"/>
      <c r="P50" s="27"/>
      <c r="Q50" s="27"/>
      <c r="R50" s="27"/>
    </row>
    <row r="51" spans="1:18" x14ac:dyDescent="0.3">
      <c r="A51" s="23"/>
      <c r="B51" s="26"/>
      <c r="C51" s="26"/>
      <c r="D51" s="28"/>
      <c r="E51" s="28"/>
      <c r="F51" s="28"/>
      <c r="G51" s="29"/>
      <c r="H51" s="33" t="s">
        <v>82</v>
      </c>
      <c r="I51" s="34" t="s">
        <v>83</v>
      </c>
      <c r="J51" s="35">
        <v>3200.418596</v>
      </c>
      <c r="K51" s="35">
        <v>3600.418596</v>
      </c>
      <c r="L51" s="35">
        <f t="shared" si="1"/>
        <v>400</v>
      </c>
      <c r="M51" s="27"/>
      <c r="N51" s="27"/>
      <c r="O51" s="27"/>
      <c r="P51" s="27"/>
      <c r="Q51" s="27"/>
      <c r="R51" s="27"/>
    </row>
    <row r="52" spans="1:18" x14ac:dyDescent="0.3">
      <c r="A52" s="23"/>
      <c r="B52" s="26"/>
      <c r="C52" s="26"/>
      <c r="D52" s="28"/>
      <c r="E52" s="71">
        <v>35</v>
      </c>
      <c r="F52" s="72" t="s">
        <v>84</v>
      </c>
      <c r="G52" s="73"/>
      <c r="H52" s="74"/>
      <c r="I52" s="75"/>
      <c r="J52" s="76">
        <v>387.34815600000002</v>
      </c>
      <c r="K52" s="76">
        <v>387.34815600000002</v>
      </c>
      <c r="L52" s="76">
        <f t="shared" si="1"/>
        <v>0</v>
      </c>
      <c r="M52" s="27"/>
      <c r="N52" s="27"/>
      <c r="O52" s="27"/>
      <c r="P52" s="27"/>
      <c r="Q52" s="27"/>
      <c r="R52" s="27"/>
    </row>
    <row r="53" spans="1:18" x14ac:dyDescent="0.3">
      <c r="A53" s="23"/>
      <c r="B53" s="26"/>
      <c r="C53" s="26"/>
      <c r="D53" s="28"/>
      <c r="E53" s="28"/>
      <c r="F53" s="28"/>
      <c r="G53" s="42" t="s">
        <v>2</v>
      </c>
      <c r="H53" s="43"/>
      <c r="I53" s="44"/>
      <c r="J53" s="45">
        <v>387.34815600000002</v>
      </c>
      <c r="K53" s="45">
        <v>387.34815600000002</v>
      </c>
      <c r="L53" s="45">
        <f t="shared" si="1"/>
        <v>0</v>
      </c>
      <c r="M53" s="27"/>
      <c r="N53" s="27"/>
      <c r="O53" s="27"/>
      <c r="P53" s="27"/>
      <c r="Q53" s="27"/>
      <c r="R53" s="27"/>
    </row>
    <row r="54" spans="1:18" x14ac:dyDescent="0.3">
      <c r="A54" s="23"/>
      <c r="B54" s="26"/>
      <c r="C54" s="26"/>
      <c r="D54" s="28"/>
      <c r="E54" s="28"/>
      <c r="F54" s="28"/>
      <c r="G54" s="29"/>
      <c r="H54" s="30" t="s">
        <v>30</v>
      </c>
      <c r="I54" s="31" t="s">
        <v>85</v>
      </c>
      <c r="J54" s="32">
        <v>6.0320280000000004</v>
      </c>
      <c r="K54" s="32">
        <v>6.0320280000000004</v>
      </c>
      <c r="L54" s="32">
        <f t="shared" si="1"/>
        <v>0</v>
      </c>
      <c r="M54" s="27"/>
      <c r="N54" s="27"/>
      <c r="O54" s="27"/>
      <c r="P54" s="27"/>
      <c r="Q54" s="27"/>
      <c r="R54" s="27"/>
    </row>
    <row r="55" spans="1:18" x14ac:dyDescent="0.3">
      <c r="A55" s="23"/>
      <c r="B55" s="26"/>
      <c r="C55" s="26"/>
      <c r="D55" s="28"/>
      <c r="E55" s="28"/>
      <c r="F55" s="28"/>
      <c r="G55" s="29"/>
      <c r="H55" s="33" t="s">
        <v>31</v>
      </c>
      <c r="I55" s="34" t="s">
        <v>86</v>
      </c>
      <c r="J55" s="35">
        <v>45.239330000000002</v>
      </c>
      <c r="K55" s="35">
        <v>45.239330000000002</v>
      </c>
      <c r="L55" s="35">
        <f t="shared" si="1"/>
        <v>0</v>
      </c>
      <c r="M55" s="27"/>
      <c r="N55" s="27"/>
      <c r="O55" s="27"/>
      <c r="P55" s="27"/>
      <c r="Q55" s="27"/>
      <c r="R55" s="27"/>
    </row>
    <row r="56" spans="1:18" x14ac:dyDescent="0.3">
      <c r="A56" s="23"/>
      <c r="B56" s="26"/>
      <c r="C56" s="26"/>
      <c r="D56" s="28"/>
      <c r="E56" s="28"/>
      <c r="F56" s="28"/>
      <c r="G56" s="29"/>
      <c r="H56" s="33" t="s">
        <v>43</v>
      </c>
      <c r="I56" s="34" t="s">
        <v>87</v>
      </c>
      <c r="J56" s="35">
        <v>29.381271000000002</v>
      </c>
      <c r="K56" s="35">
        <v>29.381271000000002</v>
      </c>
      <c r="L56" s="35">
        <f t="shared" si="1"/>
        <v>0</v>
      </c>
      <c r="M56" s="27"/>
      <c r="N56" s="27"/>
      <c r="O56" s="27"/>
      <c r="P56" s="27"/>
      <c r="Q56" s="27"/>
      <c r="R56" s="27"/>
    </row>
    <row r="57" spans="1:18" x14ac:dyDescent="0.3">
      <c r="A57" s="23"/>
      <c r="B57" s="26"/>
      <c r="C57" s="26"/>
      <c r="D57" s="28"/>
      <c r="E57" s="28"/>
      <c r="F57" s="28"/>
      <c r="G57" s="29"/>
      <c r="H57" s="33" t="s">
        <v>45</v>
      </c>
      <c r="I57" s="34" t="s">
        <v>88</v>
      </c>
      <c r="J57" s="35">
        <v>21.305157000000001</v>
      </c>
      <c r="K57" s="35">
        <v>21.305157000000001</v>
      </c>
      <c r="L57" s="35">
        <f t="shared" si="1"/>
        <v>0</v>
      </c>
      <c r="M57" s="27"/>
      <c r="N57" s="27"/>
      <c r="O57" s="27"/>
      <c r="P57" s="27"/>
      <c r="Q57" s="27"/>
      <c r="R57" s="27"/>
    </row>
    <row r="58" spans="1:18" x14ac:dyDescent="0.3">
      <c r="A58" s="23"/>
      <c r="B58" s="26"/>
      <c r="C58" s="26"/>
      <c r="D58" s="28"/>
      <c r="E58" s="28"/>
      <c r="F58" s="28"/>
      <c r="G58" s="29"/>
      <c r="H58" s="33" t="s">
        <v>47</v>
      </c>
      <c r="I58" s="34" t="s">
        <v>89</v>
      </c>
      <c r="J58" s="35">
        <v>23.831394</v>
      </c>
      <c r="K58" s="35">
        <v>23.831394</v>
      </c>
      <c r="L58" s="35">
        <f t="shared" si="1"/>
        <v>0</v>
      </c>
      <c r="M58" s="27"/>
      <c r="N58" s="27"/>
      <c r="O58" s="27"/>
      <c r="P58" s="27"/>
      <c r="Q58" s="27"/>
      <c r="R58" s="27"/>
    </row>
    <row r="59" spans="1:18" x14ac:dyDescent="0.3">
      <c r="A59" s="23"/>
      <c r="B59" s="26"/>
      <c r="C59" s="26"/>
      <c r="D59" s="28"/>
      <c r="E59" s="28"/>
      <c r="F59" s="28"/>
      <c r="G59" s="29"/>
      <c r="H59" s="33" t="s">
        <v>49</v>
      </c>
      <c r="I59" s="34" t="s">
        <v>90</v>
      </c>
      <c r="J59" s="35">
        <v>13.953882</v>
      </c>
      <c r="K59" s="35">
        <v>13.953882</v>
      </c>
      <c r="L59" s="35">
        <f t="shared" si="1"/>
        <v>0</v>
      </c>
      <c r="M59" s="27"/>
      <c r="N59" s="27"/>
      <c r="O59" s="27"/>
      <c r="P59" s="27"/>
      <c r="Q59" s="27"/>
      <c r="R59" s="27"/>
    </row>
    <row r="60" spans="1:18" x14ac:dyDescent="0.3">
      <c r="A60" s="23"/>
      <c r="B60" s="26"/>
      <c r="C60" s="26"/>
      <c r="D60" s="28"/>
      <c r="E60" s="28"/>
      <c r="F60" s="28"/>
      <c r="G60" s="29"/>
      <c r="H60" s="33" t="s">
        <v>51</v>
      </c>
      <c r="I60" s="34" t="s">
        <v>46</v>
      </c>
      <c r="J60" s="35">
        <v>12.771976</v>
      </c>
      <c r="K60" s="35">
        <v>12.771976</v>
      </c>
      <c r="L60" s="35">
        <f t="shared" si="1"/>
        <v>0</v>
      </c>
      <c r="M60" s="27"/>
      <c r="N60" s="27"/>
      <c r="O60" s="27"/>
      <c r="P60" s="27"/>
      <c r="Q60" s="27"/>
      <c r="R60" s="27"/>
    </row>
    <row r="61" spans="1:18" x14ac:dyDescent="0.3">
      <c r="A61" s="23"/>
      <c r="B61" s="26"/>
      <c r="C61" s="26"/>
      <c r="D61" s="28"/>
      <c r="E61" s="28"/>
      <c r="F61" s="28"/>
      <c r="G61" s="29"/>
      <c r="H61" s="33" t="s">
        <v>53</v>
      </c>
      <c r="I61" s="34" t="s">
        <v>91</v>
      </c>
      <c r="J61" s="35">
        <v>8.7867110000000004</v>
      </c>
      <c r="K61" s="35">
        <v>8.7867110000000004</v>
      </c>
      <c r="L61" s="35">
        <f t="shared" si="1"/>
        <v>0</v>
      </c>
      <c r="M61" s="27"/>
      <c r="N61" s="27"/>
      <c r="O61" s="27"/>
      <c r="P61" s="27"/>
      <c r="Q61" s="27"/>
      <c r="R61" s="27"/>
    </row>
    <row r="62" spans="1:18" x14ac:dyDescent="0.3">
      <c r="A62" s="23"/>
      <c r="B62" s="26"/>
      <c r="C62" s="26"/>
      <c r="D62" s="28"/>
      <c r="E62" s="28"/>
      <c r="F62" s="28"/>
      <c r="G62" s="29"/>
      <c r="H62" s="33" t="s">
        <v>55</v>
      </c>
      <c r="I62" s="34" t="s">
        <v>92</v>
      </c>
      <c r="J62" s="35">
        <v>11.792261</v>
      </c>
      <c r="K62" s="35">
        <v>11.792261</v>
      </c>
      <c r="L62" s="35">
        <f t="shared" si="1"/>
        <v>0</v>
      </c>
      <c r="M62" s="27"/>
      <c r="N62" s="27"/>
      <c r="O62" s="27"/>
      <c r="P62" s="27"/>
      <c r="Q62" s="27"/>
      <c r="R62" s="27"/>
    </row>
    <row r="63" spans="1:18" x14ac:dyDescent="0.3">
      <c r="A63" s="23"/>
      <c r="B63" s="26"/>
      <c r="C63" s="26"/>
      <c r="D63" s="28"/>
      <c r="E63" s="28"/>
      <c r="F63" s="28"/>
      <c r="G63" s="29"/>
      <c r="H63" s="33" t="s">
        <v>57</v>
      </c>
      <c r="I63" s="34" t="s">
        <v>93</v>
      </c>
      <c r="J63" s="35">
        <v>13.636597999999999</v>
      </c>
      <c r="K63" s="35">
        <v>13.636597999999999</v>
      </c>
      <c r="L63" s="35">
        <f t="shared" si="1"/>
        <v>0</v>
      </c>
      <c r="M63" s="27"/>
      <c r="N63" s="27"/>
      <c r="O63" s="27"/>
      <c r="P63" s="27"/>
      <c r="Q63" s="27"/>
      <c r="R63" s="27"/>
    </row>
    <row r="64" spans="1:18" x14ac:dyDescent="0.3">
      <c r="A64" s="23"/>
      <c r="B64" s="26"/>
      <c r="C64" s="26"/>
      <c r="D64" s="28"/>
      <c r="E64" s="28"/>
      <c r="F64" s="28"/>
      <c r="G64" s="29"/>
      <c r="H64" s="33" t="s">
        <v>35</v>
      </c>
      <c r="I64" s="34" t="s">
        <v>94</v>
      </c>
      <c r="J64" s="35">
        <v>5.520365</v>
      </c>
      <c r="K64" s="35">
        <v>5.520365</v>
      </c>
      <c r="L64" s="35">
        <f t="shared" si="1"/>
        <v>0</v>
      </c>
      <c r="M64" s="27"/>
      <c r="N64" s="27"/>
      <c r="O64" s="27"/>
      <c r="P64" s="27"/>
      <c r="Q64" s="27"/>
      <c r="R64" s="27"/>
    </row>
    <row r="65" spans="1:18" x14ac:dyDescent="0.3">
      <c r="A65" s="23"/>
      <c r="B65" s="26"/>
      <c r="C65" s="26"/>
      <c r="D65" s="28"/>
      <c r="E65" s="28"/>
      <c r="F65" s="28"/>
      <c r="G65" s="29"/>
      <c r="H65" s="33" t="s">
        <v>61</v>
      </c>
      <c r="I65" s="34" t="s">
        <v>95</v>
      </c>
      <c r="J65" s="35">
        <v>1.568973</v>
      </c>
      <c r="K65" s="35">
        <v>1.568973</v>
      </c>
      <c r="L65" s="35">
        <f t="shared" si="1"/>
        <v>0</v>
      </c>
      <c r="M65" s="27"/>
      <c r="N65" s="27"/>
      <c r="O65" s="27"/>
      <c r="P65" s="27"/>
      <c r="Q65" s="27"/>
      <c r="R65" s="27"/>
    </row>
    <row r="66" spans="1:18" x14ac:dyDescent="0.3">
      <c r="A66" s="23"/>
      <c r="B66" s="26"/>
      <c r="C66" s="26"/>
      <c r="D66" s="28"/>
      <c r="E66" s="28"/>
      <c r="F66" s="28"/>
      <c r="G66" s="29"/>
      <c r="H66" s="33" t="s">
        <v>63</v>
      </c>
      <c r="I66" s="34" t="s">
        <v>54</v>
      </c>
      <c r="J66" s="35">
        <v>9.9012910000000005</v>
      </c>
      <c r="K66" s="35">
        <v>9.9012910000000005</v>
      </c>
      <c r="L66" s="35">
        <f t="shared" si="1"/>
        <v>0</v>
      </c>
      <c r="M66" s="27"/>
      <c r="N66" s="27"/>
      <c r="O66" s="27"/>
      <c r="P66" s="27"/>
      <c r="Q66" s="27"/>
      <c r="R66" s="27"/>
    </row>
    <row r="67" spans="1:18" ht="26.4" x14ac:dyDescent="0.3">
      <c r="A67" s="23"/>
      <c r="B67" s="26"/>
      <c r="C67" s="26"/>
      <c r="D67" s="28"/>
      <c r="E67" s="28"/>
      <c r="F67" s="28"/>
      <c r="G67" s="29"/>
      <c r="H67" s="33" t="s">
        <v>67</v>
      </c>
      <c r="I67" s="34" t="s">
        <v>96</v>
      </c>
      <c r="J67" s="35">
        <v>16.917475</v>
      </c>
      <c r="K67" s="35">
        <v>16.917475</v>
      </c>
      <c r="L67" s="35">
        <f t="shared" si="1"/>
        <v>0</v>
      </c>
      <c r="M67" s="27"/>
      <c r="N67" s="27"/>
      <c r="O67" s="27"/>
      <c r="P67" s="27"/>
      <c r="Q67" s="27"/>
      <c r="R67" s="27"/>
    </row>
    <row r="68" spans="1:18" x14ac:dyDescent="0.3">
      <c r="A68" s="23"/>
      <c r="B68" s="26"/>
      <c r="C68" s="26"/>
      <c r="D68" s="28"/>
      <c r="E68" s="28"/>
      <c r="F68" s="28"/>
      <c r="G68" s="29"/>
      <c r="H68" s="33" t="s">
        <v>69</v>
      </c>
      <c r="I68" s="34" t="s">
        <v>97</v>
      </c>
      <c r="J68" s="35">
        <v>28.700683000000001</v>
      </c>
      <c r="K68" s="35">
        <v>28.700683000000001</v>
      </c>
      <c r="L68" s="35">
        <f t="shared" si="1"/>
        <v>0</v>
      </c>
      <c r="M68" s="27"/>
      <c r="N68" s="27"/>
      <c r="O68" s="27"/>
      <c r="P68" s="27"/>
      <c r="Q68" s="27"/>
      <c r="R68" s="27"/>
    </row>
    <row r="69" spans="1:18" x14ac:dyDescent="0.3">
      <c r="A69" s="23"/>
      <c r="B69" s="26"/>
      <c r="C69" s="26"/>
      <c r="D69" s="28"/>
      <c r="E69" s="28"/>
      <c r="F69" s="28"/>
      <c r="G69" s="29"/>
      <c r="H69" s="33" t="s">
        <v>98</v>
      </c>
      <c r="I69" s="34" t="s">
        <v>99</v>
      </c>
      <c r="J69" s="35">
        <v>25.717528999999999</v>
      </c>
      <c r="K69" s="35">
        <v>25.717528999999999</v>
      </c>
      <c r="L69" s="35">
        <f t="shared" si="1"/>
        <v>0</v>
      </c>
      <c r="M69" s="27"/>
      <c r="N69" s="27"/>
      <c r="O69" s="27"/>
      <c r="P69" s="27"/>
      <c r="Q69" s="27"/>
      <c r="R69" s="27"/>
    </row>
    <row r="70" spans="1:18" x14ac:dyDescent="0.3">
      <c r="A70" s="23"/>
      <c r="B70" s="26"/>
      <c r="C70" s="26"/>
      <c r="D70" s="28"/>
      <c r="E70" s="28"/>
      <c r="F70" s="28"/>
      <c r="G70" s="29"/>
      <c r="H70" s="33" t="s">
        <v>100</v>
      </c>
      <c r="I70" s="34" t="s">
        <v>101</v>
      </c>
      <c r="J70" s="35">
        <v>7.8504959999999997</v>
      </c>
      <c r="K70" s="35">
        <v>7.8504959999999997</v>
      </c>
      <c r="L70" s="35">
        <f t="shared" si="1"/>
        <v>0</v>
      </c>
      <c r="M70" s="27"/>
      <c r="N70" s="27"/>
      <c r="O70" s="27"/>
      <c r="P70" s="27"/>
      <c r="Q70" s="27"/>
      <c r="R70" s="27"/>
    </row>
    <row r="71" spans="1:18" x14ac:dyDescent="0.3">
      <c r="A71" s="23"/>
      <c r="B71" s="26"/>
      <c r="C71" s="26"/>
      <c r="D71" s="28"/>
      <c r="E71" s="28"/>
      <c r="F71" s="28"/>
      <c r="G71" s="29"/>
      <c r="H71" s="33" t="s">
        <v>73</v>
      </c>
      <c r="I71" s="34" t="s">
        <v>102</v>
      </c>
      <c r="J71" s="35">
        <v>19.168101</v>
      </c>
      <c r="K71" s="35">
        <v>19.168101</v>
      </c>
      <c r="L71" s="35">
        <f t="shared" si="1"/>
        <v>0</v>
      </c>
      <c r="M71" s="27"/>
      <c r="N71" s="27"/>
      <c r="O71" s="27"/>
      <c r="P71" s="27"/>
      <c r="Q71" s="27"/>
      <c r="R71" s="27"/>
    </row>
    <row r="72" spans="1:18" x14ac:dyDescent="0.3">
      <c r="A72" s="23"/>
      <c r="B72" s="26"/>
      <c r="C72" s="26"/>
      <c r="D72" s="28"/>
      <c r="E72" s="28"/>
      <c r="F72" s="28"/>
      <c r="G72" s="29"/>
      <c r="H72" s="33" t="s">
        <v>103</v>
      </c>
      <c r="I72" s="34" t="s">
        <v>104</v>
      </c>
      <c r="J72" s="35">
        <v>39.656888000000002</v>
      </c>
      <c r="K72" s="35">
        <v>39.656888000000002</v>
      </c>
      <c r="L72" s="35">
        <f t="shared" si="1"/>
        <v>0</v>
      </c>
      <c r="M72" s="27"/>
      <c r="N72" s="27"/>
      <c r="O72" s="27"/>
      <c r="P72" s="27"/>
      <c r="Q72" s="27"/>
      <c r="R72" s="27"/>
    </row>
    <row r="73" spans="1:18" x14ac:dyDescent="0.3">
      <c r="A73" s="23"/>
      <c r="B73" s="26"/>
      <c r="C73" s="26"/>
      <c r="D73" s="28"/>
      <c r="E73" s="28"/>
      <c r="F73" s="28"/>
      <c r="G73" s="29"/>
      <c r="H73" s="33" t="s">
        <v>75</v>
      </c>
      <c r="I73" s="34" t="s">
        <v>105</v>
      </c>
      <c r="J73" s="35">
        <v>5.8920170000000001</v>
      </c>
      <c r="K73" s="35">
        <v>5.8920170000000001</v>
      </c>
      <c r="L73" s="35">
        <f t="shared" si="1"/>
        <v>0</v>
      </c>
      <c r="M73" s="27"/>
      <c r="N73" s="27"/>
      <c r="O73" s="27"/>
      <c r="P73" s="27"/>
      <c r="Q73" s="27"/>
      <c r="R73" s="27"/>
    </row>
    <row r="74" spans="1:18" x14ac:dyDescent="0.3">
      <c r="A74" s="23"/>
      <c r="B74" s="26"/>
      <c r="C74" s="26"/>
      <c r="D74" s="28"/>
      <c r="E74" s="28"/>
      <c r="F74" s="28"/>
      <c r="G74" s="29"/>
      <c r="H74" s="33" t="s">
        <v>77</v>
      </c>
      <c r="I74" s="34" t="s">
        <v>106</v>
      </c>
      <c r="J74" s="35">
        <v>6.3189310000000001</v>
      </c>
      <c r="K74" s="35">
        <v>6.3189310000000001</v>
      </c>
      <c r="L74" s="35">
        <f t="shared" si="1"/>
        <v>0</v>
      </c>
      <c r="M74" s="27"/>
      <c r="N74" s="27"/>
      <c r="O74" s="27"/>
      <c r="P74" s="27"/>
      <c r="Q74" s="27"/>
      <c r="R74" s="27"/>
    </row>
    <row r="75" spans="1:18" x14ac:dyDescent="0.3">
      <c r="A75" s="23"/>
      <c r="B75" s="26"/>
      <c r="C75" s="26"/>
      <c r="D75" s="28"/>
      <c r="E75" s="28"/>
      <c r="F75" s="28"/>
      <c r="G75" s="29"/>
      <c r="H75" s="33" t="s">
        <v>79</v>
      </c>
      <c r="I75" s="34" t="s">
        <v>107</v>
      </c>
      <c r="J75" s="35">
        <v>10.220713999999999</v>
      </c>
      <c r="K75" s="35">
        <v>10.220713999999999</v>
      </c>
      <c r="L75" s="35">
        <f t="shared" si="1"/>
        <v>0</v>
      </c>
      <c r="M75" s="27"/>
      <c r="N75" s="27"/>
      <c r="O75" s="27"/>
      <c r="P75" s="27"/>
      <c r="Q75" s="27"/>
      <c r="R75" s="27"/>
    </row>
    <row r="76" spans="1:18" x14ac:dyDescent="0.3">
      <c r="A76" s="23"/>
      <c r="B76" s="26"/>
      <c r="C76" s="26"/>
      <c r="D76" s="28"/>
      <c r="E76" s="28"/>
      <c r="F76" s="28"/>
      <c r="G76" s="29"/>
      <c r="H76" s="33" t="s">
        <v>108</v>
      </c>
      <c r="I76" s="34" t="s">
        <v>109</v>
      </c>
      <c r="J76" s="35">
        <v>19.484428000000001</v>
      </c>
      <c r="K76" s="35">
        <v>19.484428000000001</v>
      </c>
      <c r="L76" s="35">
        <f t="shared" si="1"/>
        <v>0</v>
      </c>
      <c r="M76" s="27"/>
      <c r="N76" s="27"/>
      <c r="O76" s="27"/>
      <c r="P76" s="27"/>
      <c r="Q76" s="27"/>
      <c r="R76" s="27"/>
    </row>
    <row r="77" spans="1:18" x14ac:dyDescent="0.3">
      <c r="A77" s="23"/>
      <c r="B77" s="26"/>
      <c r="C77" s="26"/>
      <c r="D77" s="28"/>
      <c r="E77" s="28"/>
      <c r="F77" s="28"/>
      <c r="G77" s="29"/>
      <c r="H77" s="33" t="s">
        <v>110</v>
      </c>
      <c r="I77" s="34" t="s">
        <v>111</v>
      </c>
      <c r="J77" s="35">
        <v>1.0278350000000001</v>
      </c>
      <c r="K77" s="35">
        <v>1.0278350000000001</v>
      </c>
      <c r="L77" s="35">
        <f t="shared" si="1"/>
        <v>0</v>
      </c>
      <c r="M77" s="27"/>
      <c r="N77" s="27"/>
      <c r="O77" s="27"/>
      <c r="P77" s="27"/>
      <c r="Q77" s="27"/>
      <c r="R77" s="27"/>
    </row>
    <row r="78" spans="1:18" ht="26.4" x14ac:dyDescent="0.3">
      <c r="A78" s="23"/>
      <c r="B78" s="26"/>
      <c r="C78" s="26"/>
      <c r="D78" s="28"/>
      <c r="E78" s="28"/>
      <c r="F78" s="28"/>
      <c r="G78" s="29"/>
      <c r="H78" s="33" t="s">
        <v>112</v>
      </c>
      <c r="I78" s="34" t="s">
        <v>113</v>
      </c>
      <c r="J78" s="35">
        <v>2.6718220000000001</v>
      </c>
      <c r="K78" s="35">
        <v>2.6718220000000001</v>
      </c>
      <c r="L78" s="35">
        <f t="shared" si="1"/>
        <v>0</v>
      </c>
      <c r="M78" s="27"/>
      <c r="N78" s="27"/>
      <c r="O78" s="27"/>
      <c r="P78" s="27"/>
      <c r="Q78" s="27"/>
      <c r="R78" s="27"/>
    </row>
    <row r="79" spans="1:18" x14ac:dyDescent="0.3">
      <c r="A79" s="23"/>
      <c r="B79" s="26"/>
      <c r="C79" s="26"/>
      <c r="D79" s="28"/>
      <c r="E79" s="71">
        <v>41</v>
      </c>
      <c r="F79" s="72" t="s">
        <v>114</v>
      </c>
      <c r="G79" s="73"/>
      <c r="H79" s="74"/>
      <c r="I79" s="75"/>
      <c r="J79" s="76">
        <v>106.655323</v>
      </c>
      <c r="K79" s="76">
        <v>106.655323</v>
      </c>
      <c r="L79" s="76">
        <f t="shared" ref="L79:L142" si="2">+K79-J79</f>
        <v>0</v>
      </c>
      <c r="M79" s="27"/>
      <c r="N79" s="27"/>
      <c r="O79" s="27"/>
      <c r="P79" s="27"/>
      <c r="Q79" s="27"/>
      <c r="R79" s="27"/>
    </row>
    <row r="80" spans="1:18" x14ac:dyDescent="0.3">
      <c r="A80" s="23"/>
      <c r="B80" s="26"/>
      <c r="C80" s="26"/>
      <c r="D80" s="28"/>
      <c r="E80" s="28"/>
      <c r="F80" s="28"/>
      <c r="G80" s="42" t="s">
        <v>2</v>
      </c>
      <c r="H80" s="43"/>
      <c r="I80" s="44"/>
      <c r="J80" s="45">
        <v>106.655323</v>
      </c>
      <c r="K80" s="45">
        <v>106.655323</v>
      </c>
      <c r="L80" s="45">
        <f t="shared" si="2"/>
        <v>0</v>
      </c>
      <c r="M80" s="27"/>
      <c r="N80" s="27"/>
      <c r="O80" s="27"/>
      <c r="P80" s="27"/>
      <c r="Q80" s="27"/>
      <c r="R80" s="27"/>
    </row>
    <row r="81" spans="1:18" x14ac:dyDescent="0.3">
      <c r="A81" s="23"/>
      <c r="B81" s="26"/>
      <c r="C81" s="26"/>
      <c r="D81" s="28"/>
      <c r="E81" s="28"/>
      <c r="F81" s="28"/>
      <c r="G81" s="29"/>
      <c r="H81" s="30" t="s">
        <v>30</v>
      </c>
      <c r="I81" s="31" t="s">
        <v>1587</v>
      </c>
      <c r="J81" s="32">
        <v>1.5634969999999999</v>
      </c>
      <c r="K81" s="32">
        <v>1.5634969999999999</v>
      </c>
      <c r="L81" s="32">
        <f t="shared" si="2"/>
        <v>0</v>
      </c>
      <c r="M81" s="27"/>
      <c r="N81" s="27"/>
      <c r="O81" s="27"/>
      <c r="P81" s="27"/>
      <c r="Q81" s="27"/>
      <c r="R81" s="27"/>
    </row>
    <row r="82" spans="1:18" x14ac:dyDescent="0.3">
      <c r="A82" s="23"/>
      <c r="B82" s="26"/>
      <c r="C82" s="26"/>
      <c r="D82" s="28"/>
      <c r="E82" s="28"/>
      <c r="F82" s="28"/>
      <c r="G82" s="29"/>
      <c r="H82" s="33" t="s">
        <v>35</v>
      </c>
      <c r="I82" s="34" t="s">
        <v>1588</v>
      </c>
      <c r="J82" s="35">
        <v>11.402492000000001</v>
      </c>
      <c r="K82" s="35">
        <v>11.402492000000001</v>
      </c>
      <c r="L82" s="35">
        <f t="shared" si="2"/>
        <v>0</v>
      </c>
      <c r="M82" s="27"/>
      <c r="N82" s="27"/>
      <c r="O82" s="27"/>
      <c r="P82" s="27"/>
      <c r="Q82" s="27"/>
      <c r="R82" s="27"/>
    </row>
    <row r="83" spans="1:18" x14ac:dyDescent="0.3">
      <c r="A83" s="23"/>
      <c r="B83" s="26"/>
      <c r="C83" s="26"/>
      <c r="D83" s="28"/>
      <c r="E83" s="28"/>
      <c r="F83" s="28"/>
      <c r="G83" s="29"/>
      <c r="H83" s="33" t="s">
        <v>73</v>
      </c>
      <c r="I83" s="34" t="s">
        <v>155</v>
      </c>
      <c r="J83" s="35">
        <v>13.520707</v>
      </c>
      <c r="K83" s="35">
        <v>13.520707</v>
      </c>
      <c r="L83" s="35">
        <f t="shared" si="2"/>
        <v>0</v>
      </c>
      <c r="M83" s="27"/>
      <c r="N83" s="27"/>
      <c r="O83" s="27"/>
      <c r="P83" s="27"/>
      <c r="Q83" s="27"/>
      <c r="R83" s="27"/>
    </row>
    <row r="84" spans="1:18" x14ac:dyDescent="0.3">
      <c r="A84" s="23"/>
      <c r="B84" s="26"/>
      <c r="C84" s="26"/>
      <c r="D84" s="28"/>
      <c r="E84" s="28"/>
      <c r="F84" s="28"/>
      <c r="G84" s="29"/>
      <c r="H84" s="33" t="s">
        <v>32</v>
      </c>
      <c r="I84" s="34" t="s">
        <v>115</v>
      </c>
      <c r="J84" s="35">
        <v>13.795631</v>
      </c>
      <c r="K84" s="35">
        <v>13.795631</v>
      </c>
      <c r="L84" s="35">
        <f t="shared" si="2"/>
        <v>0</v>
      </c>
      <c r="M84" s="27"/>
      <c r="N84" s="27"/>
      <c r="O84" s="27"/>
      <c r="P84" s="27"/>
      <c r="Q84" s="27"/>
      <c r="R84" s="27"/>
    </row>
    <row r="85" spans="1:18" x14ac:dyDescent="0.3">
      <c r="A85" s="23"/>
      <c r="B85" s="26"/>
      <c r="C85" s="26"/>
      <c r="D85" s="28"/>
      <c r="E85" s="28"/>
      <c r="F85" s="28"/>
      <c r="G85" s="29"/>
      <c r="H85" s="33" t="s">
        <v>37</v>
      </c>
      <c r="I85" s="34" t="s">
        <v>1327</v>
      </c>
      <c r="J85" s="35">
        <v>5.9514389999999997</v>
      </c>
      <c r="K85" s="35">
        <v>5.9514389999999997</v>
      </c>
      <c r="L85" s="35">
        <f t="shared" si="2"/>
        <v>0</v>
      </c>
      <c r="M85" s="27"/>
      <c r="N85" s="27"/>
      <c r="O85" s="27"/>
      <c r="P85" s="27"/>
      <c r="Q85" s="27"/>
      <c r="R85" s="27"/>
    </row>
    <row r="86" spans="1:18" x14ac:dyDescent="0.3">
      <c r="A86" s="23"/>
      <c r="B86" s="26"/>
      <c r="C86" s="26"/>
      <c r="D86" s="28"/>
      <c r="E86" s="28"/>
      <c r="F86" s="28"/>
      <c r="G86" s="29"/>
      <c r="H86" s="33" t="s">
        <v>130</v>
      </c>
      <c r="I86" s="34" t="s">
        <v>1589</v>
      </c>
      <c r="J86" s="35">
        <v>1.894085</v>
      </c>
      <c r="K86" s="35">
        <v>1.894085</v>
      </c>
      <c r="L86" s="35">
        <f t="shared" si="2"/>
        <v>0</v>
      </c>
      <c r="M86" s="27"/>
      <c r="N86" s="27"/>
      <c r="O86" s="27"/>
      <c r="P86" s="27"/>
      <c r="Q86" s="27"/>
      <c r="R86" s="27"/>
    </row>
    <row r="87" spans="1:18" x14ac:dyDescent="0.3">
      <c r="A87" s="23"/>
      <c r="B87" s="26"/>
      <c r="C87" s="26"/>
      <c r="D87" s="28"/>
      <c r="E87" s="28"/>
      <c r="F87" s="28"/>
      <c r="G87" s="29"/>
      <c r="H87" s="33" t="s">
        <v>116</v>
      </c>
      <c r="I87" s="34" t="s">
        <v>117</v>
      </c>
      <c r="J87" s="35">
        <v>4.0665310000000003</v>
      </c>
      <c r="K87" s="35">
        <v>4.0665310000000003</v>
      </c>
      <c r="L87" s="35">
        <f t="shared" si="2"/>
        <v>0</v>
      </c>
      <c r="M87" s="27"/>
      <c r="N87" s="27"/>
      <c r="O87" s="27"/>
      <c r="P87" s="27"/>
      <c r="Q87" s="27"/>
      <c r="R87" s="27"/>
    </row>
    <row r="88" spans="1:18" x14ac:dyDescent="0.3">
      <c r="A88" s="23"/>
      <c r="B88" s="26"/>
      <c r="C88" s="26"/>
      <c r="D88" s="28"/>
      <c r="E88" s="28"/>
      <c r="F88" s="28"/>
      <c r="G88" s="29"/>
      <c r="H88" s="33" t="s">
        <v>118</v>
      </c>
      <c r="I88" s="34" t="s">
        <v>119</v>
      </c>
      <c r="J88" s="35">
        <v>30.744174999999998</v>
      </c>
      <c r="K88" s="35">
        <v>30.744174999999998</v>
      </c>
      <c r="L88" s="35">
        <f t="shared" si="2"/>
        <v>0</v>
      </c>
      <c r="M88" s="27"/>
      <c r="N88" s="27"/>
      <c r="O88" s="27"/>
      <c r="P88" s="27"/>
      <c r="Q88" s="27"/>
      <c r="R88" s="27"/>
    </row>
    <row r="89" spans="1:18" x14ac:dyDescent="0.3">
      <c r="A89" s="23"/>
      <c r="B89" s="26"/>
      <c r="C89" s="26"/>
      <c r="D89" s="28"/>
      <c r="E89" s="28"/>
      <c r="F89" s="28"/>
      <c r="G89" s="29"/>
      <c r="H89" s="33" t="s">
        <v>120</v>
      </c>
      <c r="I89" s="34" t="s">
        <v>121</v>
      </c>
      <c r="J89" s="35">
        <v>23.716766</v>
      </c>
      <c r="K89" s="35">
        <v>23.716766</v>
      </c>
      <c r="L89" s="35">
        <f t="shared" si="2"/>
        <v>0</v>
      </c>
      <c r="M89" s="27"/>
      <c r="N89" s="27"/>
      <c r="O89" s="27"/>
      <c r="P89" s="27"/>
      <c r="Q89" s="27"/>
      <c r="R89" s="27"/>
    </row>
    <row r="90" spans="1:18" x14ac:dyDescent="0.3">
      <c r="A90" s="23"/>
      <c r="B90" s="26"/>
      <c r="C90" s="26"/>
      <c r="D90" s="28"/>
      <c r="E90" s="71">
        <v>43</v>
      </c>
      <c r="F90" s="72" t="s">
        <v>122</v>
      </c>
      <c r="G90" s="73"/>
      <c r="H90" s="74"/>
      <c r="I90" s="75"/>
      <c r="J90" s="76">
        <v>225.72416899999999</v>
      </c>
      <c r="K90" s="76">
        <v>225.72416899999999</v>
      </c>
      <c r="L90" s="76">
        <f t="shared" si="2"/>
        <v>0</v>
      </c>
      <c r="M90" s="27"/>
      <c r="N90" s="27"/>
      <c r="O90" s="27"/>
      <c r="P90" s="27"/>
      <c r="Q90" s="27"/>
      <c r="R90" s="27"/>
    </row>
    <row r="91" spans="1:18" x14ac:dyDescent="0.3">
      <c r="A91" s="23"/>
      <c r="B91" s="26"/>
      <c r="C91" s="26"/>
      <c r="D91" s="28"/>
      <c r="E91" s="28"/>
      <c r="F91" s="28"/>
      <c r="G91" s="42" t="s">
        <v>2</v>
      </c>
      <c r="H91" s="43"/>
      <c r="I91" s="44"/>
      <c r="J91" s="45">
        <v>225.72416899999999</v>
      </c>
      <c r="K91" s="45">
        <v>225.72416899999999</v>
      </c>
      <c r="L91" s="45">
        <f t="shared" si="2"/>
        <v>0</v>
      </c>
      <c r="M91" s="27"/>
      <c r="N91" s="27"/>
      <c r="O91" s="27"/>
      <c r="P91" s="27"/>
      <c r="Q91" s="27"/>
      <c r="R91" s="27"/>
    </row>
    <row r="92" spans="1:18" x14ac:dyDescent="0.3">
      <c r="A92" s="23"/>
      <c r="B92" s="26"/>
      <c r="C92" s="26"/>
      <c r="D92" s="28"/>
      <c r="E92" s="28"/>
      <c r="F92" s="28"/>
      <c r="G92" s="29"/>
      <c r="H92" s="30" t="s">
        <v>30</v>
      </c>
      <c r="I92" s="31" t="s">
        <v>123</v>
      </c>
      <c r="J92" s="32">
        <v>19.037949999999999</v>
      </c>
      <c r="K92" s="32">
        <v>19.037949999999999</v>
      </c>
      <c r="L92" s="32">
        <f t="shared" si="2"/>
        <v>0</v>
      </c>
      <c r="M92" s="27"/>
      <c r="N92" s="27"/>
      <c r="O92" s="27"/>
      <c r="P92" s="27"/>
      <c r="Q92" s="27"/>
      <c r="R92" s="27"/>
    </row>
    <row r="93" spans="1:18" x14ac:dyDescent="0.3">
      <c r="A93" s="23"/>
      <c r="B93" s="26"/>
      <c r="C93" s="26"/>
      <c r="D93" s="28"/>
      <c r="E93" s="28"/>
      <c r="F93" s="28"/>
      <c r="G93" s="29"/>
      <c r="H93" s="33" t="s">
        <v>35</v>
      </c>
      <c r="I93" s="34" t="s">
        <v>119</v>
      </c>
      <c r="J93" s="35">
        <v>13.716901</v>
      </c>
      <c r="K93" s="35">
        <v>13.716901</v>
      </c>
      <c r="L93" s="35">
        <f t="shared" si="2"/>
        <v>0</v>
      </c>
      <c r="M93" s="27"/>
      <c r="N93" s="27"/>
      <c r="O93" s="27"/>
      <c r="P93" s="27"/>
      <c r="Q93" s="27"/>
      <c r="R93" s="27"/>
    </row>
    <row r="94" spans="1:18" x14ac:dyDescent="0.3">
      <c r="A94" s="23"/>
      <c r="B94" s="26"/>
      <c r="C94" s="26"/>
      <c r="D94" s="28"/>
      <c r="E94" s="28"/>
      <c r="F94" s="28"/>
      <c r="G94" s="29"/>
      <c r="H94" s="33" t="s">
        <v>32</v>
      </c>
      <c r="I94" s="34" t="s">
        <v>85</v>
      </c>
      <c r="J94" s="35">
        <v>3.660962</v>
      </c>
      <c r="K94" s="35">
        <v>3.660962</v>
      </c>
      <c r="L94" s="35">
        <f t="shared" si="2"/>
        <v>0</v>
      </c>
      <c r="M94" s="27"/>
      <c r="N94" s="27"/>
      <c r="O94" s="27"/>
      <c r="P94" s="27"/>
      <c r="Q94" s="27"/>
      <c r="R94" s="27"/>
    </row>
    <row r="95" spans="1:18" x14ac:dyDescent="0.3">
      <c r="A95" s="23"/>
      <c r="B95" s="26"/>
      <c r="C95" s="26"/>
      <c r="D95" s="28"/>
      <c r="E95" s="28"/>
      <c r="F95" s="28"/>
      <c r="G95" s="29"/>
      <c r="H95" s="33" t="s">
        <v>37</v>
      </c>
      <c r="I95" s="34" t="s">
        <v>124</v>
      </c>
      <c r="J95" s="35">
        <v>5.319312</v>
      </c>
      <c r="K95" s="35">
        <v>5.319312</v>
      </c>
      <c r="L95" s="35">
        <f t="shared" si="2"/>
        <v>0</v>
      </c>
      <c r="M95" s="27"/>
      <c r="N95" s="27"/>
      <c r="O95" s="27"/>
      <c r="P95" s="27"/>
      <c r="Q95" s="27"/>
      <c r="R95" s="27"/>
    </row>
    <row r="96" spans="1:18" x14ac:dyDescent="0.3">
      <c r="A96" s="23"/>
      <c r="B96" s="26"/>
      <c r="C96" s="26"/>
      <c r="D96" s="28"/>
      <c r="E96" s="28"/>
      <c r="F96" s="28"/>
      <c r="G96" s="29"/>
      <c r="H96" s="33" t="s">
        <v>39</v>
      </c>
      <c r="I96" s="34" t="s">
        <v>125</v>
      </c>
      <c r="J96" s="35">
        <v>3.118039</v>
      </c>
      <c r="K96" s="35">
        <v>3.118039</v>
      </c>
      <c r="L96" s="35">
        <f t="shared" si="2"/>
        <v>0</v>
      </c>
      <c r="M96" s="27"/>
      <c r="N96" s="27"/>
      <c r="O96" s="27"/>
      <c r="P96" s="27"/>
      <c r="Q96" s="27"/>
      <c r="R96" s="27"/>
    </row>
    <row r="97" spans="1:18" x14ac:dyDescent="0.3">
      <c r="A97" s="23"/>
      <c r="B97" s="26"/>
      <c r="C97" s="26"/>
      <c r="D97" s="28"/>
      <c r="E97" s="28"/>
      <c r="F97" s="28"/>
      <c r="G97" s="29"/>
      <c r="H97" s="33" t="s">
        <v>126</v>
      </c>
      <c r="I97" s="34" t="s">
        <v>127</v>
      </c>
      <c r="J97" s="35">
        <v>4.1065750000000003</v>
      </c>
      <c r="K97" s="35">
        <v>4.1065750000000003</v>
      </c>
      <c r="L97" s="35">
        <f t="shared" si="2"/>
        <v>0</v>
      </c>
      <c r="M97" s="27"/>
      <c r="N97" s="27"/>
      <c r="O97" s="27"/>
      <c r="P97" s="27"/>
      <c r="Q97" s="27"/>
      <c r="R97" s="27"/>
    </row>
    <row r="98" spans="1:18" x14ac:dyDescent="0.3">
      <c r="A98" s="23"/>
      <c r="B98" s="26"/>
      <c r="C98" s="26"/>
      <c r="D98" s="28"/>
      <c r="E98" s="28"/>
      <c r="F98" s="28"/>
      <c r="G98" s="29"/>
      <c r="H98" s="33" t="s">
        <v>128</v>
      </c>
      <c r="I98" s="34" t="s">
        <v>129</v>
      </c>
      <c r="J98" s="35">
        <v>3.961875</v>
      </c>
      <c r="K98" s="35">
        <v>3.961875</v>
      </c>
      <c r="L98" s="35">
        <f t="shared" si="2"/>
        <v>0</v>
      </c>
      <c r="M98" s="27"/>
      <c r="N98" s="27"/>
      <c r="O98" s="27"/>
      <c r="P98" s="27"/>
      <c r="Q98" s="27"/>
      <c r="R98" s="27"/>
    </row>
    <row r="99" spans="1:18" x14ac:dyDescent="0.3">
      <c r="A99" s="23"/>
      <c r="B99" s="26"/>
      <c r="C99" s="26"/>
      <c r="D99" s="28"/>
      <c r="E99" s="28"/>
      <c r="F99" s="28"/>
      <c r="G99" s="29"/>
      <c r="H99" s="33" t="s">
        <v>130</v>
      </c>
      <c r="I99" s="34" t="s">
        <v>131</v>
      </c>
      <c r="J99" s="35">
        <v>2.3916119999999998</v>
      </c>
      <c r="K99" s="35">
        <v>2.3916119999999998</v>
      </c>
      <c r="L99" s="35">
        <f t="shared" si="2"/>
        <v>0</v>
      </c>
      <c r="M99" s="27"/>
      <c r="N99" s="27"/>
      <c r="O99" s="27"/>
      <c r="P99" s="27"/>
      <c r="Q99" s="27"/>
      <c r="R99" s="27"/>
    </row>
    <row r="100" spans="1:18" x14ac:dyDescent="0.3">
      <c r="A100" s="23"/>
      <c r="B100" s="26"/>
      <c r="C100" s="26"/>
      <c r="D100" s="28"/>
      <c r="E100" s="28"/>
      <c r="F100" s="28"/>
      <c r="G100" s="29"/>
      <c r="H100" s="33" t="s">
        <v>132</v>
      </c>
      <c r="I100" s="34" t="s">
        <v>133</v>
      </c>
      <c r="J100" s="35">
        <v>17.629541</v>
      </c>
      <c r="K100" s="35">
        <v>17.629541</v>
      </c>
      <c r="L100" s="35">
        <f t="shared" si="2"/>
        <v>0</v>
      </c>
      <c r="M100" s="27"/>
      <c r="N100" s="27"/>
      <c r="O100" s="27"/>
      <c r="P100" s="27"/>
      <c r="Q100" s="27"/>
      <c r="R100" s="27"/>
    </row>
    <row r="101" spans="1:18" x14ac:dyDescent="0.3">
      <c r="A101" s="23"/>
      <c r="B101" s="26"/>
      <c r="C101" s="26"/>
      <c r="D101" s="28"/>
      <c r="E101" s="28"/>
      <c r="F101" s="28"/>
      <c r="G101" s="29"/>
      <c r="H101" s="33" t="s">
        <v>134</v>
      </c>
      <c r="I101" s="34" t="s">
        <v>135</v>
      </c>
      <c r="J101" s="35">
        <v>12.459894999999999</v>
      </c>
      <c r="K101" s="35">
        <v>12.459894999999999</v>
      </c>
      <c r="L101" s="35">
        <f t="shared" si="2"/>
        <v>0</v>
      </c>
      <c r="M101" s="27"/>
      <c r="N101" s="27"/>
      <c r="O101" s="27"/>
      <c r="P101" s="27"/>
      <c r="Q101" s="27"/>
      <c r="R101" s="27"/>
    </row>
    <row r="102" spans="1:18" x14ac:dyDescent="0.3">
      <c r="A102" s="23"/>
      <c r="B102" s="26"/>
      <c r="C102" s="26"/>
      <c r="D102" s="28"/>
      <c r="E102" s="28"/>
      <c r="F102" s="28"/>
      <c r="G102" s="29"/>
      <c r="H102" s="33" t="s">
        <v>136</v>
      </c>
      <c r="I102" s="34" t="s">
        <v>137</v>
      </c>
      <c r="J102" s="35">
        <v>19.229032</v>
      </c>
      <c r="K102" s="35">
        <v>19.229032</v>
      </c>
      <c r="L102" s="35">
        <f t="shared" si="2"/>
        <v>0</v>
      </c>
      <c r="M102" s="27"/>
      <c r="N102" s="27"/>
      <c r="O102" s="27"/>
      <c r="P102" s="27"/>
      <c r="Q102" s="27"/>
      <c r="R102" s="27"/>
    </row>
    <row r="103" spans="1:18" x14ac:dyDescent="0.3">
      <c r="A103" s="23"/>
      <c r="B103" s="26"/>
      <c r="C103" s="26"/>
      <c r="D103" s="28"/>
      <c r="E103" s="28"/>
      <c r="F103" s="28"/>
      <c r="G103" s="29"/>
      <c r="H103" s="33" t="s">
        <v>138</v>
      </c>
      <c r="I103" s="34" t="s">
        <v>139</v>
      </c>
      <c r="J103" s="35">
        <v>11.488605</v>
      </c>
      <c r="K103" s="35">
        <v>11.488605</v>
      </c>
      <c r="L103" s="35">
        <f t="shared" si="2"/>
        <v>0</v>
      </c>
      <c r="M103" s="27"/>
      <c r="N103" s="27"/>
      <c r="O103" s="27"/>
      <c r="P103" s="27"/>
      <c r="Q103" s="27"/>
      <c r="R103" s="27"/>
    </row>
    <row r="104" spans="1:18" x14ac:dyDescent="0.3">
      <c r="A104" s="23"/>
      <c r="B104" s="26"/>
      <c r="C104" s="26"/>
      <c r="D104" s="28"/>
      <c r="E104" s="28"/>
      <c r="F104" s="28"/>
      <c r="G104" s="29"/>
      <c r="H104" s="33" t="s">
        <v>140</v>
      </c>
      <c r="I104" s="34" t="s">
        <v>141</v>
      </c>
      <c r="J104" s="35">
        <v>36.841721</v>
      </c>
      <c r="K104" s="35">
        <v>36.841721</v>
      </c>
      <c r="L104" s="35">
        <f t="shared" si="2"/>
        <v>0</v>
      </c>
      <c r="M104" s="27"/>
      <c r="N104" s="27"/>
      <c r="O104" s="27"/>
      <c r="P104" s="27"/>
      <c r="Q104" s="27"/>
      <c r="R104" s="27"/>
    </row>
    <row r="105" spans="1:18" x14ac:dyDescent="0.3">
      <c r="A105" s="23"/>
      <c r="B105" s="26"/>
      <c r="C105" s="26"/>
      <c r="D105" s="28"/>
      <c r="E105" s="28"/>
      <c r="F105" s="28"/>
      <c r="G105" s="29"/>
      <c r="H105" s="33" t="s">
        <v>142</v>
      </c>
      <c r="I105" s="34" t="s">
        <v>143</v>
      </c>
      <c r="J105" s="35">
        <v>11.382028999999999</v>
      </c>
      <c r="K105" s="35">
        <v>11.382028999999999</v>
      </c>
      <c r="L105" s="35">
        <f t="shared" si="2"/>
        <v>0</v>
      </c>
      <c r="M105" s="27"/>
      <c r="N105" s="27"/>
      <c r="O105" s="27"/>
      <c r="P105" s="27"/>
      <c r="Q105" s="27"/>
      <c r="R105" s="27"/>
    </row>
    <row r="106" spans="1:18" x14ac:dyDescent="0.3">
      <c r="A106" s="23"/>
      <c r="B106" s="26"/>
      <c r="C106" s="26"/>
      <c r="D106" s="28"/>
      <c r="E106" s="28"/>
      <c r="F106" s="28"/>
      <c r="G106" s="29"/>
      <c r="H106" s="33" t="s">
        <v>144</v>
      </c>
      <c r="I106" s="34" t="s">
        <v>145</v>
      </c>
      <c r="J106" s="35">
        <v>12.983320000000001</v>
      </c>
      <c r="K106" s="35">
        <v>12.983320000000001</v>
      </c>
      <c r="L106" s="35">
        <f t="shared" si="2"/>
        <v>0</v>
      </c>
      <c r="M106" s="27"/>
      <c r="N106" s="27"/>
      <c r="O106" s="27"/>
      <c r="P106" s="27"/>
      <c r="Q106" s="27"/>
      <c r="R106" s="27"/>
    </row>
    <row r="107" spans="1:18" x14ac:dyDescent="0.3">
      <c r="A107" s="23"/>
      <c r="B107" s="26"/>
      <c r="C107" s="26"/>
      <c r="D107" s="28"/>
      <c r="E107" s="28"/>
      <c r="F107" s="28"/>
      <c r="G107" s="29"/>
      <c r="H107" s="33" t="s">
        <v>146</v>
      </c>
      <c r="I107" s="34" t="s">
        <v>147</v>
      </c>
      <c r="J107" s="35">
        <v>2.1589860000000001</v>
      </c>
      <c r="K107" s="35">
        <v>2.1589860000000001</v>
      </c>
      <c r="L107" s="35">
        <f t="shared" si="2"/>
        <v>0</v>
      </c>
      <c r="M107" s="27"/>
      <c r="N107" s="27"/>
      <c r="O107" s="27"/>
      <c r="P107" s="27"/>
      <c r="Q107" s="27"/>
      <c r="R107" s="27"/>
    </row>
    <row r="108" spans="1:18" x14ac:dyDescent="0.3">
      <c r="A108" s="23"/>
      <c r="B108" s="26"/>
      <c r="C108" s="26"/>
      <c r="D108" s="28"/>
      <c r="E108" s="28"/>
      <c r="F108" s="28"/>
      <c r="G108" s="29"/>
      <c r="H108" s="33" t="s">
        <v>148</v>
      </c>
      <c r="I108" s="34" t="s">
        <v>149</v>
      </c>
      <c r="J108" s="35">
        <v>3.854994</v>
      </c>
      <c r="K108" s="35">
        <v>3.854994</v>
      </c>
      <c r="L108" s="35">
        <f t="shared" si="2"/>
        <v>0</v>
      </c>
      <c r="M108" s="27"/>
      <c r="N108" s="27"/>
      <c r="O108" s="27"/>
      <c r="P108" s="27"/>
      <c r="Q108" s="27"/>
      <c r="R108" s="27"/>
    </row>
    <row r="109" spans="1:18" x14ac:dyDescent="0.3">
      <c r="A109" s="23"/>
      <c r="B109" s="26"/>
      <c r="C109" s="26"/>
      <c r="D109" s="28"/>
      <c r="E109" s="28"/>
      <c r="F109" s="28"/>
      <c r="G109" s="29"/>
      <c r="H109" s="33" t="s">
        <v>150</v>
      </c>
      <c r="I109" s="34" t="s">
        <v>151</v>
      </c>
      <c r="J109" s="35">
        <v>4.8882380000000003</v>
      </c>
      <c r="K109" s="35">
        <v>4.8882380000000003</v>
      </c>
      <c r="L109" s="35">
        <f t="shared" si="2"/>
        <v>0</v>
      </c>
      <c r="M109" s="27"/>
      <c r="N109" s="27"/>
      <c r="O109" s="27"/>
      <c r="P109" s="27"/>
      <c r="Q109" s="27"/>
      <c r="R109" s="27"/>
    </row>
    <row r="110" spans="1:18" x14ac:dyDescent="0.3">
      <c r="A110" s="23"/>
      <c r="B110" s="26"/>
      <c r="C110" s="26"/>
      <c r="D110" s="28"/>
      <c r="E110" s="28"/>
      <c r="F110" s="28"/>
      <c r="G110" s="29"/>
      <c r="H110" s="33" t="s">
        <v>152</v>
      </c>
      <c r="I110" s="34" t="s">
        <v>153</v>
      </c>
      <c r="J110" s="35">
        <v>28.454499999999999</v>
      </c>
      <c r="K110" s="35">
        <v>28.454499999999999</v>
      </c>
      <c r="L110" s="35">
        <f t="shared" si="2"/>
        <v>0</v>
      </c>
      <c r="M110" s="27"/>
      <c r="N110" s="27"/>
      <c r="O110" s="27"/>
      <c r="P110" s="27"/>
      <c r="Q110" s="27"/>
      <c r="R110" s="27"/>
    </row>
    <row r="111" spans="1:18" x14ac:dyDescent="0.3">
      <c r="A111" s="23"/>
      <c r="B111" s="26"/>
      <c r="C111" s="26"/>
      <c r="D111" s="28"/>
      <c r="E111" s="28"/>
      <c r="F111" s="28"/>
      <c r="G111" s="29"/>
      <c r="H111" s="33" t="s">
        <v>82</v>
      </c>
      <c r="I111" s="34" t="s">
        <v>54</v>
      </c>
      <c r="J111" s="35">
        <v>9.040082</v>
      </c>
      <c r="K111" s="35">
        <v>9.040082</v>
      </c>
      <c r="L111" s="35">
        <f t="shared" si="2"/>
        <v>0</v>
      </c>
      <c r="M111" s="27"/>
      <c r="N111" s="27"/>
      <c r="O111" s="27"/>
      <c r="P111" s="27"/>
      <c r="Q111" s="27"/>
      <c r="R111" s="27"/>
    </row>
    <row r="112" spans="1:18" ht="27.9" customHeight="1" x14ac:dyDescent="0.3">
      <c r="A112" s="23"/>
      <c r="B112" s="26"/>
      <c r="C112" s="26"/>
      <c r="D112" s="28"/>
      <c r="E112" s="71">
        <v>44</v>
      </c>
      <c r="F112" s="116" t="s">
        <v>154</v>
      </c>
      <c r="G112" s="116"/>
      <c r="H112" s="116"/>
      <c r="I112" s="116"/>
      <c r="J112" s="76">
        <v>499.99058200000002</v>
      </c>
      <c r="K112" s="76">
        <v>499.99058200000002</v>
      </c>
      <c r="L112" s="76">
        <f t="shared" si="2"/>
        <v>0</v>
      </c>
      <c r="M112" s="27"/>
      <c r="N112" s="27"/>
      <c r="O112" s="27"/>
      <c r="P112" s="27"/>
      <c r="Q112" s="27"/>
      <c r="R112" s="27"/>
    </row>
    <row r="113" spans="1:18" x14ac:dyDescent="0.3">
      <c r="A113" s="23"/>
      <c r="B113" s="26"/>
      <c r="C113" s="26"/>
      <c r="D113" s="28"/>
      <c r="E113" s="28"/>
      <c r="F113" s="28"/>
      <c r="G113" s="42" t="s">
        <v>2</v>
      </c>
      <c r="H113" s="43"/>
      <c r="I113" s="44"/>
      <c r="J113" s="45">
        <v>499.99058200000002</v>
      </c>
      <c r="K113" s="45">
        <v>499.99058200000002</v>
      </c>
      <c r="L113" s="45">
        <f t="shared" si="2"/>
        <v>0</v>
      </c>
      <c r="M113" s="27"/>
      <c r="N113" s="27"/>
      <c r="O113" s="27"/>
      <c r="P113" s="27"/>
      <c r="Q113" s="27"/>
      <c r="R113" s="27"/>
    </row>
    <row r="114" spans="1:18" x14ac:dyDescent="0.3">
      <c r="A114" s="23"/>
      <c r="B114" s="26"/>
      <c r="C114" s="26"/>
      <c r="D114" s="28"/>
      <c r="E114" s="28"/>
      <c r="F114" s="28"/>
      <c r="G114" s="29"/>
      <c r="H114" s="30" t="s">
        <v>30</v>
      </c>
      <c r="I114" s="31" t="s">
        <v>85</v>
      </c>
      <c r="J114" s="32">
        <v>387.53103599999997</v>
      </c>
      <c r="K114" s="32">
        <v>387.53103599999997</v>
      </c>
      <c r="L114" s="32">
        <f t="shared" si="2"/>
        <v>0</v>
      </c>
      <c r="M114" s="27"/>
      <c r="N114" s="27"/>
      <c r="O114" s="27"/>
      <c r="P114" s="27"/>
      <c r="Q114" s="27"/>
      <c r="R114" s="27"/>
    </row>
    <row r="115" spans="1:18" x14ac:dyDescent="0.3">
      <c r="A115" s="23"/>
      <c r="B115" s="26"/>
      <c r="C115" s="26"/>
      <c r="D115" s="28"/>
      <c r="E115" s="28"/>
      <c r="F115" s="28"/>
      <c r="G115" s="29"/>
      <c r="H115" s="33" t="s">
        <v>37</v>
      </c>
      <c r="I115" s="34" t="s">
        <v>155</v>
      </c>
      <c r="J115" s="35">
        <v>79.337424999999996</v>
      </c>
      <c r="K115" s="35">
        <v>79.337424999999996</v>
      </c>
      <c r="L115" s="35">
        <f t="shared" si="2"/>
        <v>0</v>
      </c>
      <c r="M115" s="27"/>
      <c r="N115" s="27"/>
      <c r="O115" s="27"/>
      <c r="P115" s="27"/>
      <c r="Q115" s="27"/>
      <c r="R115" s="27"/>
    </row>
    <row r="116" spans="1:18" x14ac:dyDescent="0.3">
      <c r="A116" s="23"/>
      <c r="B116" s="26"/>
      <c r="C116" s="26"/>
      <c r="D116" s="28"/>
      <c r="E116" s="28"/>
      <c r="F116" s="28"/>
      <c r="G116" s="29"/>
      <c r="H116" s="33" t="s">
        <v>116</v>
      </c>
      <c r="I116" s="34" t="s">
        <v>156</v>
      </c>
      <c r="J116" s="35">
        <v>33.122121</v>
      </c>
      <c r="K116" s="35">
        <v>33.122121</v>
      </c>
      <c r="L116" s="35">
        <f t="shared" si="2"/>
        <v>0</v>
      </c>
      <c r="M116" s="27"/>
      <c r="N116" s="27"/>
      <c r="O116" s="27"/>
      <c r="P116" s="27"/>
      <c r="Q116" s="27"/>
      <c r="R116" s="27"/>
    </row>
    <row r="117" spans="1:18" x14ac:dyDescent="0.3">
      <c r="A117" s="23"/>
      <c r="B117" s="26"/>
      <c r="C117" s="26"/>
      <c r="D117" s="28"/>
      <c r="E117" s="71">
        <v>49</v>
      </c>
      <c r="F117" s="72" t="s">
        <v>157</v>
      </c>
      <c r="G117" s="73"/>
      <c r="H117" s="74"/>
      <c r="I117" s="75"/>
      <c r="J117" s="76">
        <v>4972.4091230000004</v>
      </c>
      <c r="K117" s="76">
        <v>4972.4091230000004</v>
      </c>
      <c r="L117" s="76">
        <f t="shared" si="2"/>
        <v>0</v>
      </c>
      <c r="M117" s="27"/>
      <c r="N117" s="27"/>
      <c r="O117" s="27"/>
      <c r="P117" s="27"/>
      <c r="Q117" s="27"/>
      <c r="R117" s="27"/>
    </row>
    <row r="118" spans="1:18" x14ac:dyDescent="0.3">
      <c r="A118" s="23"/>
      <c r="B118" s="26"/>
      <c r="C118" s="26"/>
      <c r="D118" s="28"/>
      <c r="E118" s="28"/>
      <c r="F118" s="28"/>
      <c r="G118" s="42" t="s">
        <v>2</v>
      </c>
      <c r="H118" s="43"/>
      <c r="I118" s="44"/>
      <c r="J118" s="45">
        <v>4972.4091230000004</v>
      </c>
      <c r="K118" s="45">
        <v>4972.4091230000004</v>
      </c>
      <c r="L118" s="45">
        <f t="shared" si="2"/>
        <v>0</v>
      </c>
      <c r="M118" s="27"/>
      <c r="N118" s="27"/>
      <c r="O118" s="27"/>
      <c r="P118" s="27"/>
      <c r="Q118" s="27"/>
      <c r="R118" s="27"/>
    </row>
    <row r="119" spans="1:18" x14ac:dyDescent="0.3">
      <c r="A119" s="23"/>
      <c r="B119" s="26"/>
      <c r="C119" s="26"/>
      <c r="D119" s="28"/>
      <c r="E119" s="28"/>
      <c r="F119" s="28"/>
      <c r="G119" s="29"/>
      <c r="H119" s="30" t="s">
        <v>30</v>
      </c>
      <c r="I119" s="31" t="s">
        <v>158</v>
      </c>
      <c r="J119" s="32">
        <v>31.054162999999999</v>
      </c>
      <c r="K119" s="32">
        <v>31.054162999999999</v>
      </c>
      <c r="L119" s="32">
        <f t="shared" si="2"/>
        <v>0</v>
      </c>
      <c r="M119" s="27"/>
      <c r="N119" s="27"/>
      <c r="O119" s="27"/>
      <c r="P119" s="27"/>
      <c r="Q119" s="27"/>
      <c r="R119" s="27"/>
    </row>
    <row r="120" spans="1:18" x14ac:dyDescent="0.3">
      <c r="A120" s="23"/>
      <c r="B120" s="26"/>
      <c r="C120" s="26"/>
      <c r="D120" s="28"/>
      <c r="E120" s="28"/>
      <c r="F120" s="28"/>
      <c r="G120" s="29"/>
      <c r="H120" s="33" t="s">
        <v>35</v>
      </c>
      <c r="I120" s="34" t="s">
        <v>159</v>
      </c>
      <c r="J120" s="35">
        <v>14.543022000000001</v>
      </c>
      <c r="K120" s="35">
        <v>14.543022000000001</v>
      </c>
      <c r="L120" s="35">
        <f t="shared" si="2"/>
        <v>0</v>
      </c>
      <c r="M120" s="27"/>
      <c r="N120" s="27"/>
      <c r="O120" s="27"/>
      <c r="P120" s="27"/>
      <c r="Q120" s="27"/>
      <c r="R120" s="27"/>
    </row>
    <row r="121" spans="1:18" x14ac:dyDescent="0.3">
      <c r="A121" s="23"/>
      <c r="B121" s="26"/>
      <c r="C121" s="26"/>
      <c r="D121" s="28"/>
      <c r="E121" s="28"/>
      <c r="F121" s="28"/>
      <c r="G121" s="29"/>
      <c r="H121" s="33" t="s">
        <v>59</v>
      </c>
      <c r="I121" s="34" t="s">
        <v>160</v>
      </c>
      <c r="J121" s="35">
        <v>6.2901699999999998</v>
      </c>
      <c r="K121" s="35">
        <v>6.2901699999999998</v>
      </c>
      <c r="L121" s="35">
        <f t="shared" si="2"/>
        <v>0</v>
      </c>
      <c r="M121" s="27"/>
      <c r="N121" s="27"/>
      <c r="O121" s="27"/>
      <c r="P121" s="27"/>
      <c r="Q121" s="27"/>
      <c r="R121" s="27"/>
    </row>
    <row r="122" spans="1:18" x14ac:dyDescent="0.3">
      <c r="A122" s="23"/>
      <c r="B122" s="26"/>
      <c r="C122" s="26"/>
      <c r="D122" s="28"/>
      <c r="E122" s="28"/>
      <c r="F122" s="28"/>
      <c r="G122" s="29"/>
      <c r="H122" s="33" t="s">
        <v>61</v>
      </c>
      <c r="I122" s="34" t="s">
        <v>161</v>
      </c>
      <c r="J122" s="35">
        <v>3.970907</v>
      </c>
      <c r="K122" s="35">
        <v>3.970907</v>
      </c>
      <c r="L122" s="35">
        <f t="shared" si="2"/>
        <v>0</v>
      </c>
      <c r="M122" s="27"/>
      <c r="N122" s="27"/>
      <c r="O122" s="27"/>
      <c r="P122" s="27"/>
      <c r="Q122" s="27"/>
      <c r="R122" s="27"/>
    </row>
    <row r="123" spans="1:18" x14ac:dyDescent="0.3">
      <c r="A123" s="23"/>
      <c r="B123" s="26"/>
      <c r="C123" s="26"/>
      <c r="D123" s="28"/>
      <c r="E123" s="28"/>
      <c r="F123" s="28"/>
      <c r="G123" s="29"/>
      <c r="H123" s="33" t="s">
        <v>73</v>
      </c>
      <c r="I123" s="34" t="s">
        <v>162</v>
      </c>
      <c r="J123" s="35">
        <v>6.7782080000000002</v>
      </c>
      <c r="K123" s="35">
        <v>6.7782080000000002</v>
      </c>
      <c r="L123" s="35">
        <f t="shared" si="2"/>
        <v>0</v>
      </c>
      <c r="M123" s="27"/>
      <c r="N123" s="27"/>
      <c r="O123" s="27"/>
      <c r="P123" s="27"/>
      <c r="Q123" s="27"/>
      <c r="R123" s="27"/>
    </row>
    <row r="124" spans="1:18" x14ac:dyDescent="0.3">
      <c r="A124" s="23"/>
      <c r="B124" s="26"/>
      <c r="C124" s="26"/>
      <c r="D124" s="28"/>
      <c r="E124" s="28"/>
      <c r="F124" s="28"/>
      <c r="G124" s="29"/>
      <c r="H124" s="33" t="s">
        <v>163</v>
      </c>
      <c r="I124" s="34" t="s">
        <v>164</v>
      </c>
      <c r="J124" s="35">
        <v>23.566313000000001</v>
      </c>
      <c r="K124" s="35">
        <v>23.566313000000001</v>
      </c>
      <c r="L124" s="35">
        <f t="shared" si="2"/>
        <v>0</v>
      </c>
      <c r="M124" s="27"/>
      <c r="N124" s="27"/>
      <c r="O124" s="27"/>
      <c r="P124" s="27"/>
      <c r="Q124" s="27"/>
      <c r="R124" s="27"/>
    </row>
    <row r="125" spans="1:18" ht="26.4" x14ac:dyDescent="0.3">
      <c r="A125" s="23"/>
      <c r="B125" s="26"/>
      <c r="C125" s="26"/>
      <c r="D125" s="28"/>
      <c r="E125" s="28"/>
      <c r="F125" s="28"/>
      <c r="G125" s="29"/>
      <c r="H125" s="33" t="s">
        <v>165</v>
      </c>
      <c r="I125" s="34" t="s">
        <v>166</v>
      </c>
      <c r="J125" s="35">
        <v>30.158799999999999</v>
      </c>
      <c r="K125" s="35">
        <v>30.158799999999999</v>
      </c>
      <c r="L125" s="35">
        <f t="shared" si="2"/>
        <v>0</v>
      </c>
      <c r="M125" s="27"/>
      <c r="N125" s="27"/>
      <c r="O125" s="27"/>
      <c r="P125" s="27"/>
      <c r="Q125" s="27"/>
      <c r="R125" s="27"/>
    </row>
    <row r="126" spans="1:18" ht="26.4" x14ac:dyDescent="0.3">
      <c r="A126" s="23"/>
      <c r="B126" s="26"/>
      <c r="C126" s="26"/>
      <c r="D126" s="28"/>
      <c r="E126" s="28"/>
      <c r="F126" s="28"/>
      <c r="G126" s="29"/>
      <c r="H126" s="33" t="s">
        <v>167</v>
      </c>
      <c r="I126" s="34" t="s">
        <v>168</v>
      </c>
      <c r="J126" s="35">
        <v>17.611830000000001</v>
      </c>
      <c r="K126" s="35">
        <v>17.611830000000001</v>
      </c>
      <c r="L126" s="35">
        <f t="shared" si="2"/>
        <v>0</v>
      </c>
      <c r="M126" s="27"/>
      <c r="N126" s="27"/>
      <c r="O126" s="27"/>
      <c r="P126" s="27"/>
      <c r="Q126" s="27"/>
      <c r="R126" s="27"/>
    </row>
    <row r="127" spans="1:18" x14ac:dyDescent="0.3">
      <c r="A127" s="23"/>
      <c r="B127" s="26"/>
      <c r="C127" s="26"/>
      <c r="D127" s="28"/>
      <c r="E127" s="28"/>
      <c r="F127" s="28"/>
      <c r="G127" s="29"/>
      <c r="H127" s="33" t="s">
        <v>169</v>
      </c>
      <c r="I127" s="34" t="s">
        <v>54</v>
      </c>
      <c r="J127" s="35">
        <v>28.202514000000001</v>
      </c>
      <c r="K127" s="35">
        <v>28.202514000000001</v>
      </c>
      <c r="L127" s="35">
        <f t="shared" si="2"/>
        <v>0</v>
      </c>
      <c r="M127" s="27"/>
      <c r="N127" s="27"/>
      <c r="O127" s="27"/>
      <c r="P127" s="27"/>
      <c r="Q127" s="27"/>
      <c r="R127" s="27"/>
    </row>
    <row r="128" spans="1:18" x14ac:dyDescent="0.3">
      <c r="A128" s="23"/>
      <c r="B128" s="26"/>
      <c r="C128" s="26"/>
      <c r="D128" s="28"/>
      <c r="E128" s="28"/>
      <c r="F128" s="28"/>
      <c r="G128" s="29"/>
      <c r="H128" s="33" t="s">
        <v>170</v>
      </c>
      <c r="I128" s="34" t="s">
        <v>171</v>
      </c>
      <c r="J128" s="35">
        <v>51.960953000000003</v>
      </c>
      <c r="K128" s="35">
        <v>51.960953000000003</v>
      </c>
      <c r="L128" s="35">
        <f t="shared" si="2"/>
        <v>0</v>
      </c>
      <c r="M128" s="27"/>
      <c r="N128" s="27"/>
      <c r="O128" s="27"/>
      <c r="P128" s="27"/>
      <c r="Q128" s="27"/>
      <c r="R128" s="27"/>
    </row>
    <row r="129" spans="1:18" x14ac:dyDescent="0.3">
      <c r="A129" s="23"/>
      <c r="B129" s="26"/>
      <c r="C129" s="26"/>
      <c r="D129" s="28"/>
      <c r="E129" s="28"/>
      <c r="F129" s="28"/>
      <c r="G129" s="29"/>
      <c r="H129" s="33" t="s">
        <v>172</v>
      </c>
      <c r="I129" s="34" t="s">
        <v>173</v>
      </c>
      <c r="J129" s="35">
        <v>32.851643000000003</v>
      </c>
      <c r="K129" s="35">
        <v>32.851643000000003</v>
      </c>
      <c r="L129" s="35">
        <f t="shared" si="2"/>
        <v>0</v>
      </c>
      <c r="M129" s="27"/>
      <c r="N129" s="27"/>
      <c r="O129" s="27"/>
      <c r="P129" s="27"/>
      <c r="Q129" s="27"/>
      <c r="R129" s="27"/>
    </row>
    <row r="130" spans="1:18" x14ac:dyDescent="0.3">
      <c r="A130" s="23"/>
      <c r="B130" s="26"/>
      <c r="C130" s="26"/>
      <c r="D130" s="28"/>
      <c r="E130" s="28"/>
      <c r="F130" s="28"/>
      <c r="G130" s="29"/>
      <c r="H130" s="33" t="s">
        <v>32</v>
      </c>
      <c r="I130" s="34" t="s">
        <v>174</v>
      </c>
      <c r="J130" s="35">
        <v>32.059829000000001</v>
      </c>
      <c r="K130" s="35">
        <v>32.059829000000001</v>
      </c>
      <c r="L130" s="35">
        <f t="shared" si="2"/>
        <v>0</v>
      </c>
      <c r="M130" s="27"/>
      <c r="N130" s="27"/>
      <c r="O130" s="27"/>
      <c r="P130" s="27"/>
      <c r="Q130" s="27"/>
      <c r="R130" s="27"/>
    </row>
    <row r="131" spans="1:18" x14ac:dyDescent="0.3">
      <c r="A131" s="23"/>
      <c r="B131" s="26"/>
      <c r="C131" s="26"/>
      <c r="D131" s="28"/>
      <c r="E131" s="28"/>
      <c r="F131" s="28"/>
      <c r="G131" s="29"/>
      <c r="H131" s="33" t="s">
        <v>37</v>
      </c>
      <c r="I131" s="34" t="s">
        <v>175</v>
      </c>
      <c r="J131" s="35">
        <v>83.023653999999993</v>
      </c>
      <c r="K131" s="35">
        <v>83.023653999999993</v>
      </c>
      <c r="L131" s="35">
        <f t="shared" si="2"/>
        <v>0</v>
      </c>
      <c r="M131" s="27"/>
      <c r="N131" s="27"/>
      <c r="O131" s="27"/>
      <c r="P131" s="27"/>
      <c r="Q131" s="27"/>
      <c r="R131" s="27"/>
    </row>
    <row r="132" spans="1:18" x14ac:dyDescent="0.3">
      <c r="A132" s="23"/>
      <c r="B132" s="26"/>
      <c r="C132" s="26"/>
      <c r="D132" s="28"/>
      <c r="E132" s="28"/>
      <c r="F132" s="28"/>
      <c r="G132" s="29"/>
      <c r="H132" s="33" t="s">
        <v>130</v>
      </c>
      <c r="I132" s="34" t="s">
        <v>176</v>
      </c>
      <c r="J132" s="35">
        <v>858.62878599999999</v>
      </c>
      <c r="K132" s="35">
        <v>858.62878599999999</v>
      </c>
      <c r="L132" s="35">
        <f t="shared" si="2"/>
        <v>0</v>
      </c>
      <c r="M132" s="27"/>
      <c r="N132" s="27"/>
      <c r="O132" s="27"/>
      <c r="P132" s="27"/>
      <c r="Q132" s="27"/>
      <c r="R132" s="27"/>
    </row>
    <row r="133" spans="1:18" x14ac:dyDescent="0.3">
      <c r="A133" s="23"/>
      <c r="B133" s="26"/>
      <c r="C133" s="26"/>
      <c r="D133" s="28"/>
      <c r="E133" s="28"/>
      <c r="F133" s="28"/>
      <c r="G133" s="29"/>
      <c r="H133" s="33" t="s">
        <v>177</v>
      </c>
      <c r="I133" s="34" t="s">
        <v>178</v>
      </c>
      <c r="J133" s="35">
        <v>4.4405849999999996</v>
      </c>
      <c r="K133" s="35">
        <v>4.4405849999999996</v>
      </c>
      <c r="L133" s="35">
        <f t="shared" si="2"/>
        <v>0</v>
      </c>
      <c r="M133" s="27"/>
      <c r="N133" s="27"/>
      <c r="O133" s="27"/>
      <c r="P133" s="27"/>
      <c r="Q133" s="27"/>
      <c r="R133" s="27"/>
    </row>
    <row r="134" spans="1:18" x14ac:dyDescent="0.3">
      <c r="A134" s="23"/>
      <c r="B134" s="26"/>
      <c r="C134" s="26"/>
      <c r="D134" s="28"/>
      <c r="E134" s="28"/>
      <c r="F134" s="28"/>
      <c r="G134" s="29"/>
      <c r="H134" s="33" t="s">
        <v>179</v>
      </c>
      <c r="I134" s="34" t="s">
        <v>180</v>
      </c>
      <c r="J134" s="35">
        <v>2.3954719999999998</v>
      </c>
      <c r="K134" s="35">
        <v>2.3954719999999998</v>
      </c>
      <c r="L134" s="35">
        <f t="shared" si="2"/>
        <v>0</v>
      </c>
      <c r="M134" s="27"/>
      <c r="N134" s="27"/>
      <c r="O134" s="27"/>
      <c r="P134" s="27"/>
      <c r="Q134" s="27"/>
      <c r="R134" s="27"/>
    </row>
    <row r="135" spans="1:18" x14ac:dyDescent="0.3">
      <c r="A135" s="23"/>
      <c r="B135" s="26"/>
      <c r="C135" s="26"/>
      <c r="D135" s="28"/>
      <c r="E135" s="28"/>
      <c r="F135" s="28"/>
      <c r="G135" s="29"/>
      <c r="H135" s="33" t="s">
        <v>181</v>
      </c>
      <c r="I135" s="34" t="s">
        <v>182</v>
      </c>
      <c r="J135" s="35">
        <v>5.0426909999999996</v>
      </c>
      <c r="K135" s="35">
        <v>5.0426909999999996</v>
      </c>
      <c r="L135" s="35">
        <f t="shared" si="2"/>
        <v>0</v>
      </c>
      <c r="M135" s="27"/>
      <c r="N135" s="27"/>
      <c r="O135" s="27"/>
      <c r="P135" s="27"/>
      <c r="Q135" s="27"/>
      <c r="R135" s="27"/>
    </row>
    <row r="136" spans="1:18" x14ac:dyDescent="0.3">
      <c r="A136" s="23"/>
      <c r="B136" s="26"/>
      <c r="C136" s="26"/>
      <c r="D136" s="28"/>
      <c r="E136" s="28"/>
      <c r="F136" s="28"/>
      <c r="G136" s="29"/>
      <c r="H136" s="33" t="s">
        <v>183</v>
      </c>
      <c r="I136" s="34" t="s">
        <v>184</v>
      </c>
      <c r="J136" s="35">
        <v>339.698736</v>
      </c>
      <c r="K136" s="35">
        <v>339.698736</v>
      </c>
      <c r="L136" s="35">
        <f t="shared" si="2"/>
        <v>0</v>
      </c>
      <c r="M136" s="27"/>
      <c r="N136" s="27"/>
      <c r="O136" s="27"/>
      <c r="P136" s="27"/>
      <c r="Q136" s="27"/>
      <c r="R136" s="27"/>
    </row>
    <row r="137" spans="1:18" x14ac:dyDescent="0.3">
      <c r="A137" s="23"/>
      <c r="B137" s="26"/>
      <c r="C137" s="26"/>
      <c r="D137" s="28"/>
      <c r="E137" s="28"/>
      <c r="F137" s="28"/>
      <c r="G137" s="29"/>
      <c r="H137" s="33" t="s">
        <v>185</v>
      </c>
      <c r="I137" s="34" t="s">
        <v>186</v>
      </c>
      <c r="J137" s="35">
        <v>44.283166999999999</v>
      </c>
      <c r="K137" s="35">
        <v>44.283166999999999</v>
      </c>
      <c r="L137" s="35">
        <f t="shared" si="2"/>
        <v>0</v>
      </c>
      <c r="M137" s="27"/>
      <c r="N137" s="27"/>
      <c r="O137" s="27"/>
      <c r="P137" s="27"/>
      <c r="Q137" s="27"/>
      <c r="R137" s="27"/>
    </row>
    <row r="138" spans="1:18" x14ac:dyDescent="0.3">
      <c r="A138" s="23"/>
      <c r="B138" s="26"/>
      <c r="C138" s="26"/>
      <c r="D138" s="28"/>
      <c r="E138" s="28"/>
      <c r="F138" s="28"/>
      <c r="G138" s="29"/>
      <c r="H138" s="33" t="s">
        <v>187</v>
      </c>
      <c r="I138" s="34" t="s">
        <v>188</v>
      </c>
      <c r="J138" s="35">
        <v>3.0653779999999999</v>
      </c>
      <c r="K138" s="35">
        <v>3.0653779999999999</v>
      </c>
      <c r="L138" s="35">
        <f t="shared" si="2"/>
        <v>0</v>
      </c>
      <c r="M138" s="27"/>
      <c r="N138" s="27"/>
      <c r="O138" s="27"/>
      <c r="P138" s="27"/>
      <c r="Q138" s="27"/>
      <c r="R138" s="27"/>
    </row>
    <row r="139" spans="1:18" x14ac:dyDescent="0.3">
      <c r="A139" s="23"/>
      <c r="B139" s="26"/>
      <c r="C139" s="26"/>
      <c r="D139" s="28"/>
      <c r="E139" s="28"/>
      <c r="F139" s="28"/>
      <c r="G139" s="29"/>
      <c r="H139" s="33" t="s">
        <v>189</v>
      </c>
      <c r="I139" s="34" t="s">
        <v>190</v>
      </c>
      <c r="J139" s="35">
        <v>3.3294299999999999</v>
      </c>
      <c r="K139" s="35">
        <v>3.3294299999999999</v>
      </c>
      <c r="L139" s="35">
        <f t="shared" si="2"/>
        <v>0</v>
      </c>
      <c r="M139" s="27"/>
      <c r="N139" s="27"/>
      <c r="O139" s="27"/>
      <c r="P139" s="27"/>
      <c r="Q139" s="27"/>
      <c r="R139" s="27"/>
    </row>
    <row r="140" spans="1:18" x14ac:dyDescent="0.3">
      <c r="A140" s="23"/>
      <c r="B140" s="26"/>
      <c r="C140" s="26"/>
      <c r="D140" s="28"/>
      <c r="E140" s="28"/>
      <c r="F140" s="28"/>
      <c r="G140" s="29"/>
      <c r="H140" s="33" t="s">
        <v>191</v>
      </c>
      <c r="I140" s="34" t="s">
        <v>192</v>
      </c>
      <c r="J140" s="35">
        <v>3.1354860000000002</v>
      </c>
      <c r="K140" s="35">
        <v>3.1354860000000002</v>
      </c>
      <c r="L140" s="35">
        <f t="shared" si="2"/>
        <v>0</v>
      </c>
      <c r="M140" s="27"/>
      <c r="N140" s="27"/>
      <c r="O140" s="27"/>
      <c r="P140" s="27"/>
      <c r="Q140" s="27"/>
      <c r="R140" s="27"/>
    </row>
    <row r="141" spans="1:18" x14ac:dyDescent="0.3">
      <c r="A141" s="23"/>
      <c r="B141" s="26"/>
      <c r="C141" s="26"/>
      <c r="D141" s="28"/>
      <c r="E141" s="28"/>
      <c r="F141" s="28"/>
      <c r="G141" s="29"/>
      <c r="H141" s="33" t="s">
        <v>82</v>
      </c>
      <c r="I141" s="34" t="s">
        <v>193</v>
      </c>
      <c r="J141" s="35">
        <v>451.48710499999999</v>
      </c>
      <c r="K141" s="35">
        <v>451.48710499999999</v>
      </c>
      <c r="L141" s="35">
        <f t="shared" si="2"/>
        <v>0</v>
      </c>
      <c r="M141" s="27"/>
      <c r="N141" s="27"/>
      <c r="O141" s="27"/>
      <c r="P141" s="27"/>
      <c r="Q141" s="27"/>
      <c r="R141" s="27"/>
    </row>
    <row r="142" spans="1:18" x14ac:dyDescent="0.3">
      <c r="A142" s="23"/>
      <c r="B142" s="26"/>
      <c r="C142" s="26"/>
      <c r="D142" s="28"/>
      <c r="E142" s="28"/>
      <c r="F142" s="28"/>
      <c r="G142" s="29"/>
      <c r="H142" s="33" t="s">
        <v>194</v>
      </c>
      <c r="I142" s="34" t="s">
        <v>195</v>
      </c>
      <c r="J142" s="35">
        <v>5.8918400000000002</v>
      </c>
      <c r="K142" s="35">
        <v>5.8918400000000002</v>
      </c>
      <c r="L142" s="35">
        <f t="shared" si="2"/>
        <v>0</v>
      </c>
      <c r="M142" s="27"/>
      <c r="N142" s="27"/>
      <c r="O142" s="27"/>
      <c r="P142" s="27"/>
      <c r="Q142" s="27"/>
      <c r="R142" s="27"/>
    </row>
    <row r="143" spans="1:18" x14ac:dyDescent="0.3">
      <c r="A143" s="23"/>
      <c r="B143" s="26"/>
      <c r="C143" s="26"/>
      <c r="D143" s="28"/>
      <c r="E143" s="28"/>
      <c r="F143" s="28"/>
      <c r="G143" s="29"/>
      <c r="H143" s="33" t="s">
        <v>196</v>
      </c>
      <c r="I143" s="34" t="s">
        <v>197</v>
      </c>
      <c r="J143" s="35">
        <v>7.0137980000000004</v>
      </c>
      <c r="K143" s="35">
        <v>7.0137980000000004</v>
      </c>
      <c r="L143" s="35">
        <f t="shared" ref="L143:L206" si="3">+K143-J143</f>
        <v>0</v>
      </c>
      <c r="M143" s="27"/>
      <c r="N143" s="27"/>
      <c r="O143" s="27"/>
      <c r="P143" s="27"/>
      <c r="Q143" s="27"/>
      <c r="R143" s="27"/>
    </row>
    <row r="144" spans="1:18" x14ac:dyDescent="0.3">
      <c r="A144" s="23"/>
      <c r="B144" s="26"/>
      <c r="C144" s="26"/>
      <c r="D144" s="28"/>
      <c r="E144" s="28"/>
      <c r="F144" s="28"/>
      <c r="G144" s="29"/>
      <c r="H144" s="33" t="s">
        <v>198</v>
      </c>
      <c r="I144" s="34" t="s">
        <v>199</v>
      </c>
      <c r="J144" s="35">
        <v>5.296964</v>
      </c>
      <c r="K144" s="35">
        <v>5.296964</v>
      </c>
      <c r="L144" s="35">
        <f t="shared" si="3"/>
        <v>0</v>
      </c>
      <c r="M144" s="27"/>
      <c r="N144" s="27"/>
      <c r="O144" s="27"/>
      <c r="P144" s="27"/>
      <c r="Q144" s="27"/>
      <c r="R144" s="27"/>
    </row>
    <row r="145" spans="1:18" x14ac:dyDescent="0.3">
      <c r="A145" s="23"/>
      <c r="B145" s="26"/>
      <c r="C145" s="26"/>
      <c r="D145" s="28"/>
      <c r="E145" s="28"/>
      <c r="F145" s="28"/>
      <c r="G145" s="29"/>
      <c r="H145" s="33" t="s">
        <v>200</v>
      </c>
      <c r="I145" s="34" t="s">
        <v>201</v>
      </c>
      <c r="J145" s="35">
        <v>15.541905</v>
      </c>
      <c r="K145" s="35">
        <v>15.541905</v>
      </c>
      <c r="L145" s="35">
        <f t="shared" si="3"/>
        <v>0</v>
      </c>
      <c r="M145" s="27"/>
      <c r="N145" s="27"/>
      <c r="O145" s="27"/>
      <c r="P145" s="27"/>
      <c r="Q145" s="27"/>
      <c r="R145" s="27"/>
    </row>
    <row r="146" spans="1:18" x14ac:dyDescent="0.3">
      <c r="A146" s="23"/>
      <c r="B146" s="26"/>
      <c r="C146" s="26"/>
      <c r="D146" s="28"/>
      <c r="E146" s="28"/>
      <c r="F146" s="28"/>
      <c r="G146" s="29"/>
      <c r="H146" s="33" t="s">
        <v>202</v>
      </c>
      <c r="I146" s="34" t="s">
        <v>203</v>
      </c>
      <c r="J146" s="35">
        <v>6.9143790000000003</v>
      </c>
      <c r="K146" s="35">
        <v>6.9143790000000003</v>
      </c>
      <c r="L146" s="35">
        <f t="shared" si="3"/>
        <v>0</v>
      </c>
      <c r="M146" s="27"/>
      <c r="N146" s="27"/>
      <c r="O146" s="27"/>
      <c r="P146" s="27"/>
      <c r="Q146" s="27"/>
      <c r="R146" s="27"/>
    </row>
    <row r="147" spans="1:18" x14ac:dyDescent="0.3">
      <c r="A147" s="23"/>
      <c r="B147" s="26"/>
      <c r="C147" s="26"/>
      <c r="D147" s="28"/>
      <c r="E147" s="28"/>
      <c r="F147" s="28"/>
      <c r="G147" s="29"/>
      <c r="H147" s="33" t="s">
        <v>204</v>
      </c>
      <c r="I147" s="34" t="s">
        <v>205</v>
      </c>
      <c r="J147" s="35">
        <v>8.3512350000000009</v>
      </c>
      <c r="K147" s="35">
        <v>8.3512350000000009</v>
      </c>
      <c r="L147" s="35">
        <f t="shared" si="3"/>
        <v>0</v>
      </c>
      <c r="M147" s="27"/>
      <c r="N147" s="27"/>
      <c r="O147" s="27"/>
      <c r="P147" s="27"/>
      <c r="Q147" s="27"/>
      <c r="R147" s="27"/>
    </row>
    <row r="148" spans="1:18" x14ac:dyDescent="0.3">
      <c r="A148" s="23"/>
      <c r="B148" s="26"/>
      <c r="C148" s="26"/>
      <c r="D148" s="28"/>
      <c r="E148" s="28"/>
      <c r="F148" s="28"/>
      <c r="G148" s="29"/>
      <c r="H148" s="33" t="s">
        <v>206</v>
      </c>
      <c r="I148" s="34" t="s">
        <v>207</v>
      </c>
      <c r="J148" s="35">
        <v>10.215475</v>
      </c>
      <c r="K148" s="35">
        <v>10.215475</v>
      </c>
      <c r="L148" s="35">
        <f t="shared" si="3"/>
        <v>0</v>
      </c>
      <c r="M148" s="27"/>
      <c r="N148" s="27"/>
      <c r="O148" s="27"/>
      <c r="P148" s="27"/>
      <c r="Q148" s="27"/>
      <c r="R148" s="27"/>
    </row>
    <row r="149" spans="1:18" x14ac:dyDescent="0.3">
      <c r="A149" s="23"/>
      <c r="B149" s="26"/>
      <c r="C149" s="26"/>
      <c r="D149" s="28"/>
      <c r="E149" s="28"/>
      <c r="F149" s="28"/>
      <c r="G149" s="29"/>
      <c r="H149" s="33" t="s">
        <v>208</v>
      </c>
      <c r="I149" s="34" t="s">
        <v>209</v>
      </c>
      <c r="J149" s="35">
        <v>7.9863689999999998</v>
      </c>
      <c r="K149" s="35">
        <v>7.9863689999999998</v>
      </c>
      <c r="L149" s="35">
        <f t="shared" si="3"/>
        <v>0</v>
      </c>
      <c r="M149" s="27"/>
      <c r="N149" s="27"/>
      <c r="O149" s="27"/>
      <c r="P149" s="27"/>
      <c r="Q149" s="27"/>
      <c r="R149" s="27"/>
    </row>
    <row r="150" spans="1:18" x14ac:dyDescent="0.3">
      <c r="A150" s="23"/>
      <c r="B150" s="26"/>
      <c r="C150" s="26"/>
      <c r="D150" s="28"/>
      <c r="E150" s="28"/>
      <c r="F150" s="28"/>
      <c r="G150" s="29"/>
      <c r="H150" s="33" t="s">
        <v>210</v>
      </c>
      <c r="I150" s="34" t="s">
        <v>211</v>
      </c>
      <c r="J150" s="35">
        <v>22.244088999999999</v>
      </c>
      <c r="K150" s="35">
        <v>22.244088999999999</v>
      </c>
      <c r="L150" s="35">
        <f t="shared" si="3"/>
        <v>0</v>
      </c>
      <c r="M150" s="27"/>
      <c r="N150" s="27"/>
      <c r="O150" s="27"/>
      <c r="P150" s="27"/>
      <c r="Q150" s="27"/>
      <c r="R150" s="27"/>
    </row>
    <row r="151" spans="1:18" x14ac:dyDescent="0.3">
      <c r="A151" s="23"/>
      <c r="B151" s="26"/>
      <c r="C151" s="26"/>
      <c r="D151" s="28"/>
      <c r="E151" s="28"/>
      <c r="F151" s="28"/>
      <c r="G151" s="29"/>
      <c r="H151" s="33" t="s">
        <v>212</v>
      </c>
      <c r="I151" s="34" t="s">
        <v>213</v>
      </c>
      <c r="J151" s="35">
        <v>14.574569</v>
      </c>
      <c r="K151" s="35">
        <v>14.574569</v>
      </c>
      <c r="L151" s="35">
        <f t="shared" si="3"/>
        <v>0</v>
      </c>
      <c r="M151" s="27"/>
      <c r="N151" s="27"/>
      <c r="O151" s="27"/>
      <c r="P151" s="27"/>
      <c r="Q151" s="27"/>
      <c r="R151" s="27"/>
    </row>
    <row r="152" spans="1:18" x14ac:dyDescent="0.3">
      <c r="A152" s="23"/>
      <c r="B152" s="26"/>
      <c r="C152" s="26"/>
      <c r="D152" s="28"/>
      <c r="E152" s="28"/>
      <c r="F152" s="28"/>
      <c r="G152" s="29"/>
      <c r="H152" s="33" t="s">
        <v>214</v>
      </c>
      <c r="I152" s="34" t="s">
        <v>215</v>
      </c>
      <c r="J152" s="35">
        <v>34.765433999999999</v>
      </c>
      <c r="K152" s="35">
        <v>34.765433999999999</v>
      </c>
      <c r="L152" s="35">
        <f t="shared" si="3"/>
        <v>0</v>
      </c>
      <c r="M152" s="27"/>
      <c r="N152" s="27"/>
      <c r="O152" s="27"/>
      <c r="P152" s="27"/>
      <c r="Q152" s="27"/>
      <c r="R152" s="27"/>
    </row>
    <row r="153" spans="1:18" x14ac:dyDescent="0.3">
      <c r="A153" s="23"/>
      <c r="B153" s="26"/>
      <c r="C153" s="26"/>
      <c r="D153" s="28"/>
      <c r="E153" s="28"/>
      <c r="F153" s="28"/>
      <c r="G153" s="29"/>
      <c r="H153" s="33" t="s">
        <v>216</v>
      </c>
      <c r="I153" s="34" t="s">
        <v>217</v>
      </c>
      <c r="J153" s="35">
        <v>8.8864809999999999</v>
      </c>
      <c r="K153" s="35">
        <v>8.8864809999999999</v>
      </c>
      <c r="L153" s="35">
        <f t="shared" si="3"/>
        <v>0</v>
      </c>
      <c r="M153" s="27"/>
      <c r="N153" s="27"/>
      <c r="O153" s="27"/>
      <c r="P153" s="27"/>
      <c r="Q153" s="27"/>
      <c r="R153" s="27"/>
    </row>
    <row r="154" spans="1:18" x14ac:dyDescent="0.3">
      <c r="A154" s="23"/>
      <c r="B154" s="26"/>
      <c r="C154" s="26"/>
      <c r="D154" s="28"/>
      <c r="E154" s="28"/>
      <c r="F154" s="28"/>
      <c r="G154" s="29"/>
      <c r="H154" s="33" t="s">
        <v>218</v>
      </c>
      <c r="I154" s="34" t="s">
        <v>219</v>
      </c>
      <c r="J154" s="35">
        <v>12.133588</v>
      </c>
      <c r="K154" s="35">
        <v>12.133588</v>
      </c>
      <c r="L154" s="35">
        <f t="shared" si="3"/>
        <v>0</v>
      </c>
      <c r="M154" s="27"/>
      <c r="N154" s="27"/>
      <c r="O154" s="27"/>
      <c r="P154" s="27"/>
      <c r="Q154" s="27"/>
      <c r="R154" s="27"/>
    </row>
    <row r="155" spans="1:18" x14ac:dyDescent="0.3">
      <c r="A155" s="23"/>
      <c r="B155" s="26"/>
      <c r="C155" s="26"/>
      <c r="D155" s="28"/>
      <c r="E155" s="28"/>
      <c r="F155" s="28"/>
      <c r="G155" s="29"/>
      <c r="H155" s="33" t="s">
        <v>220</v>
      </c>
      <c r="I155" s="34" t="s">
        <v>221</v>
      </c>
      <c r="J155" s="35">
        <v>10.311556</v>
      </c>
      <c r="K155" s="35">
        <v>10.311556</v>
      </c>
      <c r="L155" s="35">
        <f t="shared" si="3"/>
        <v>0</v>
      </c>
      <c r="M155" s="27"/>
      <c r="N155" s="27"/>
      <c r="O155" s="27"/>
      <c r="P155" s="27"/>
      <c r="Q155" s="27"/>
      <c r="R155" s="27"/>
    </row>
    <row r="156" spans="1:18" x14ac:dyDescent="0.3">
      <c r="A156" s="23"/>
      <c r="B156" s="26"/>
      <c r="C156" s="26"/>
      <c r="D156" s="28"/>
      <c r="E156" s="28"/>
      <c r="F156" s="28"/>
      <c r="G156" s="29"/>
      <c r="H156" s="33" t="s">
        <v>222</v>
      </c>
      <c r="I156" s="34" t="s">
        <v>223</v>
      </c>
      <c r="J156" s="35">
        <v>9.6975890000000007</v>
      </c>
      <c r="K156" s="35">
        <v>9.6975890000000007</v>
      </c>
      <c r="L156" s="35">
        <f t="shared" si="3"/>
        <v>0</v>
      </c>
      <c r="M156" s="27"/>
      <c r="N156" s="27"/>
      <c r="O156" s="27"/>
      <c r="P156" s="27"/>
      <c r="Q156" s="27"/>
      <c r="R156" s="27"/>
    </row>
    <row r="157" spans="1:18" x14ac:dyDescent="0.3">
      <c r="A157" s="23"/>
      <c r="B157" s="26"/>
      <c r="C157" s="26"/>
      <c r="D157" s="28"/>
      <c r="E157" s="28"/>
      <c r="F157" s="28"/>
      <c r="G157" s="29"/>
      <c r="H157" s="33" t="s">
        <v>224</v>
      </c>
      <c r="I157" s="34" t="s">
        <v>225</v>
      </c>
      <c r="J157" s="35">
        <v>27.263807</v>
      </c>
      <c r="K157" s="35">
        <v>27.263807</v>
      </c>
      <c r="L157" s="35">
        <f t="shared" si="3"/>
        <v>0</v>
      </c>
      <c r="M157" s="27"/>
      <c r="N157" s="27"/>
      <c r="O157" s="27"/>
      <c r="P157" s="27"/>
      <c r="Q157" s="27"/>
      <c r="R157" s="27"/>
    </row>
    <row r="158" spans="1:18" x14ac:dyDescent="0.3">
      <c r="A158" s="23"/>
      <c r="B158" s="26"/>
      <c r="C158" s="26"/>
      <c r="D158" s="28"/>
      <c r="E158" s="28"/>
      <c r="F158" s="28"/>
      <c r="G158" s="29"/>
      <c r="H158" s="33" t="s">
        <v>226</v>
      </c>
      <c r="I158" s="34" t="s">
        <v>227</v>
      </c>
      <c r="J158" s="35">
        <v>23.457778000000001</v>
      </c>
      <c r="K158" s="35">
        <v>23.457778000000001</v>
      </c>
      <c r="L158" s="35">
        <f t="shared" si="3"/>
        <v>0</v>
      </c>
      <c r="M158" s="27"/>
      <c r="N158" s="27"/>
      <c r="O158" s="27"/>
      <c r="P158" s="27"/>
      <c r="Q158" s="27"/>
      <c r="R158" s="27"/>
    </row>
    <row r="159" spans="1:18" x14ac:dyDescent="0.3">
      <c r="A159" s="23"/>
      <c r="B159" s="26"/>
      <c r="C159" s="26"/>
      <c r="D159" s="28"/>
      <c r="E159" s="28"/>
      <c r="F159" s="28"/>
      <c r="G159" s="29"/>
      <c r="H159" s="33" t="s">
        <v>228</v>
      </c>
      <c r="I159" s="34" t="s">
        <v>229</v>
      </c>
      <c r="J159" s="35">
        <v>15.150539</v>
      </c>
      <c r="K159" s="35">
        <v>15.150539</v>
      </c>
      <c r="L159" s="35">
        <f t="shared" si="3"/>
        <v>0</v>
      </c>
      <c r="M159" s="27"/>
      <c r="N159" s="27"/>
      <c r="O159" s="27"/>
      <c r="P159" s="27"/>
      <c r="Q159" s="27"/>
      <c r="R159" s="27"/>
    </row>
    <row r="160" spans="1:18" x14ac:dyDescent="0.3">
      <c r="A160" s="23"/>
      <c r="B160" s="26"/>
      <c r="C160" s="26"/>
      <c r="D160" s="28"/>
      <c r="E160" s="28"/>
      <c r="F160" s="28"/>
      <c r="G160" s="29"/>
      <c r="H160" s="33" t="s">
        <v>230</v>
      </c>
      <c r="I160" s="34" t="s">
        <v>231</v>
      </c>
      <c r="J160" s="35">
        <v>10.053902000000001</v>
      </c>
      <c r="K160" s="35">
        <v>10.053902000000001</v>
      </c>
      <c r="L160" s="35">
        <f t="shared" si="3"/>
        <v>0</v>
      </c>
      <c r="M160" s="27"/>
      <c r="N160" s="27"/>
      <c r="O160" s="27"/>
      <c r="P160" s="27"/>
      <c r="Q160" s="27"/>
      <c r="R160" s="27"/>
    </row>
    <row r="161" spans="1:18" x14ac:dyDescent="0.3">
      <c r="A161" s="23"/>
      <c r="B161" s="26"/>
      <c r="C161" s="26"/>
      <c r="D161" s="28"/>
      <c r="E161" s="28"/>
      <c r="F161" s="28"/>
      <c r="G161" s="29"/>
      <c r="H161" s="33" t="s">
        <v>232</v>
      </c>
      <c r="I161" s="34" t="s">
        <v>233</v>
      </c>
      <c r="J161" s="35">
        <v>12.426349</v>
      </c>
      <c r="K161" s="35">
        <v>12.426349</v>
      </c>
      <c r="L161" s="35">
        <f t="shared" si="3"/>
        <v>0</v>
      </c>
      <c r="M161" s="27"/>
      <c r="N161" s="27"/>
      <c r="O161" s="27"/>
      <c r="P161" s="27"/>
      <c r="Q161" s="27"/>
      <c r="R161" s="27"/>
    </row>
    <row r="162" spans="1:18" x14ac:dyDescent="0.3">
      <c r="A162" s="23"/>
      <c r="B162" s="26"/>
      <c r="C162" s="26"/>
      <c r="D162" s="28"/>
      <c r="E162" s="28"/>
      <c r="F162" s="28"/>
      <c r="G162" s="29"/>
      <c r="H162" s="33" t="s">
        <v>234</v>
      </c>
      <c r="I162" s="34" t="s">
        <v>235</v>
      </c>
      <c r="J162" s="35">
        <v>12.819523</v>
      </c>
      <c r="K162" s="35">
        <v>12.819523</v>
      </c>
      <c r="L162" s="35">
        <f t="shared" si="3"/>
        <v>0</v>
      </c>
      <c r="M162" s="27"/>
      <c r="N162" s="27"/>
      <c r="O162" s="27"/>
      <c r="P162" s="27"/>
      <c r="Q162" s="27"/>
      <c r="R162" s="27"/>
    </row>
    <row r="163" spans="1:18" x14ac:dyDescent="0.3">
      <c r="A163" s="23"/>
      <c r="B163" s="26"/>
      <c r="C163" s="26"/>
      <c r="D163" s="28"/>
      <c r="E163" s="28"/>
      <c r="F163" s="28"/>
      <c r="G163" s="29"/>
      <c r="H163" s="33" t="s">
        <v>236</v>
      </c>
      <c r="I163" s="34" t="s">
        <v>237</v>
      </c>
      <c r="J163" s="35">
        <v>11.559782999999999</v>
      </c>
      <c r="K163" s="35">
        <v>11.559782999999999</v>
      </c>
      <c r="L163" s="35">
        <f t="shared" si="3"/>
        <v>0</v>
      </c>
      <c r="M163" s="27"/>
      <c r="N163" s="27"/>
      <c r="O163" s="27"/>
      <c r="P163" s="27"/>
      <c r="Q163" s="27"/>
      <c r="R163" s="27"/>
    </row>
    <row r="164" spans="1:18" x14ac:dyDescent="0.3">
      <c r="A164" s="23"/>
      <c r="B164" s="26"/>
      <c r="C164" s="26"/>
      <c r="D164" s="28"/>
      <c r="E164" s="28"/>
      <c r="F164" s="28"/>
      <c r="G164" s="29"/>
      <c r="H164" s="33" t="s">
        <v>238</v>
      </c>
      <c r="I164" s="34" t="s">
        <v>239</v>
      </c>
      <c r="J164" s="35">
        <v>8.6264819999999993</v>
      </c>
      <c r="K164" s="35">
        <v>8.6264819999999993</v>
      </c>
      <c r="L164" s="35">
        <f t="shared" si="3"/>
        <v>0</v>
      </c>
      <c r="M164" s="27"/>
      <c r="N164" s="27"/>
      <c r="O164" s="27"/>
      <c r="P164" s="27"/>
      <c r="Q164" s="27"/>
      <c r="R164" s="27"/>
    </row>
    <row r="165" spans="1:18" x14ac:dyDescent="0.3">
      <c r="A165" s="23"/>
      <c r="B165" s="26"/>
      <c r="C165" s="26"/>
      <c r="D165" s="28"/>
      <c r="E165" s="28"/>
      <c r="F165" s="28"/>
      <c r="G165" s="29"/>
      <c r="H165" s="33" t="s">
        <v>240</v>
      </c>
      <c r="I165" s="34" t="s">
        <v>241</v>
      </c>
      <c r="J165" s="35">
        <v>8.8632259999999992</v>
      </c>
      <c r="K165" s="35">
        <v>8.8632259999999992</v>
      </c>
      <c r="L165" s="35">
        <f t="shared" si="3"/>
        <v>0</v>
      </c>
      <c r="M165" s="27"/>
      <c r="N165" s="27"/>
      <c r="O165" s="27"/>
      <c r="P165" s="27"/>
      <c r="Q165" s="27"/>
      <c r="R165" s="27"/>
    </row>
    <row r="166" spans="1:18" x14ac:dyDescent="0.3">
      <c r="A166" s="23"/>
      <c r="B166" s="26"/>
      <c r="C166" s="26"/>
      <c r="D166" s="28"/>
      <c r="E166" s="28"/>
      <c r="F166" s="28"/>
      <c r="G166" s="29"/>
      <c r="H166" s="33" t="s">
        <v>242</v>
      </c>
      <c r="I166" s="34" t="s">
        <v>243</v>
      </c>
      <c r="J166" s="35">
        <v>9.1080229999999993</v>
      </c>
      <c r="K166" s="35">
        <v>9.1080229999999993</v>
      </c>
      <c r="L166" s="35">
        <f t="shared" si="3"/>
        <v>0</v>
      </c>
      <c r="M166" s="27"/>
      <c r="N166" s="27"/>
      <c r="O166" s="27"/>
      <c r="P166" s="27"/>
      <c r="Q166" s="27"/>
      <c r="R166" s="27"/>
    </row>
    <row r="167" spans="1:18" x14ac:dyDescent="0.3">
      <c r="A167" s="23"/>
      <c r="B167" s="26"/>
      <c r="C167" s="26"/>
      <c r="D167" s="28"/>
      <c r="E167" s="28"/>
      <c r="F167" s="28"/>
      <c r="G167" s="29"/>
      <c r="H167" s="33" t="s">
        <v>244</v>
      </c>
      <c r="I167" s="34" t="s">
        <v>245</v>
      </c>
      <c r="J167" s="35">
        <v>8.902768</v>
      </c>
      <c r="K167" s="35">
        <v>8.902768</v>
      </c>
      <c r="L167" s="35">
        <f t="shared" si="3"/>
        <v>0</v>
      </c>
      <c r="M167" s="27"/>
      <c r="N167" s="27"/>
      <c r="O167" s="27"/>
      <c r="P167" s="27"/>
      <c r="Q167" s="27"/>
      <c r="R167" s="27"/>
    </row>
    <row r="168" spans="1:18" x14ac:dyDescent="0.3">
      <c r="A168" s="23"/>
      <c r="B168" s="26"/>
      <c r="C168" s="26"/>
      <c r="D168" s="28"/>
      <c r="E168" s="28"/>
      <c r="F168" s="28"/>
      <c r="G168" s="29"/>
      <c r="H168" s="33" t="s">
        <v>246</v>
      </c>
      <c r="I168" s="34" t="s">
        <v>247</v>
      </c>
      <c r="J168" s="35">
        <v>20.469204999999999</v>
      </c>
      <c r="K168" s="35">
        <v>20.469204999999999</v>
      </c>
      <c r="L168" s="35">
        <f t="shared" si="3"/>
        <v>0</v>
      </c>
      <c r="M168" s="27"/>
      <c r="N168" s="27"/>
      <c r="O168" s="27"/>
      <c r="P168" s="27"/>
      <c r="Q168" s="27"/>
      <c r="R168" s="27"/>
    </row>
    <row r="169" spans="1:18" x14ac:dyDescent="0.3">
      <c r="A169" s="23"/>
      <c r="B169" s="26"/>
      <c r="C169" s="26"/>
      <c r="D169" s="28"/>
      <c r="E169" s="28"/>
      <c r="F169" s="28"/>
      <c r="G169" s="29"/>
      <c r="H169" s="33" t="s">
        <v>248</v>
      </c>
      <c r="I169" s="34" t="s">
        <v>249</v>
      </c>
      <c r="J169" s="35">
        <v>21.588982000000001</v>
      </c>
      <c r="K169" s="35">
        <v>21.588982000000001</v>
      </c>
      <c r="L169" s="35">
        <f t="shared" si="3"/>
        <v>0</v>
      </c>
      <c r="M169" s="27"/>
      <c r="N169" s="27"/>
      <c r="O169" s="27"/>
      <c r="P169" s="27"/>
      <c r="Q169" s="27"/>
      <c r="R169" s="27"/>
    </row>
    <row r="170" spans="1:18" x14ac:dyDescent="0.3">
      <c r="A170" s="23"/>
      <c r="B170" s="26"/>
      <c r="C170" s="26"/>
      <c r="D170" s="28"/>
      <c r="E170" s="28"/>
      <c r="F170" s="28"/>
      <c r="G170" s="29"/>
      <c r="H170" s="33" t="s">
        <v>250</v>
      </c>
      <c r="I170" s="34" t="s">
        <v>251</v>
      </c>
      <c r="J170" s="35">
        <v>9.459911</v>
      </c>
      <c r="K170" s="35">
        <v>9.459911</v>
      </c>
      <c r="L170" s="35">
        <f t="shared" si="3"/>
        <v>0</v>
      </c>
      <c r="M170" s="27"/>
      <c r="N170" s="27"/>
      <c r="O170" s="27"/>
      <c r="P170" s="27"/>
      <c r="Q170" s="27"/>
      <c r="R170" s="27"/>
    </row>
    <row r="171" spans="1:18" x14ac:dyDescent="0.3">
      <c r="A171" s="23"/>
      <c r="B171" s="26"/>
      <c r="C171" s="26"/>
      <c r="D171" s="28"/>
      <c r="E171" s="28"/>
      <c r="F171" s="28"/>
      <c r="G171" s="29"/>
      <c r="H171" s="33" t="s">
        <v>252</v>
      </c>
      <c r="I171" s="34" t="s">
        <v>253</v>
      </c>
      <c r="J171" s="35">
        <v>17.748805000000001</v>
      </c>
      <c r="K171" s="35">
        <v>17.748805000000001</v>
      </c>
      <c r="L171" s="35">
        <f t="shared" si="3"/>
        <v>0</v>
      </c>
      <c r="M171" s="27"/>
      <c r="N171" s="27"/>
      <c r="O171" s="27"/>
      <c r="P171" s="27"/>
      <c r="Q171" s="27"/>
      <c r="R171" s="27"/>
    </row>
    <row r="172" spans="1:18" x14ac:dyDescent="0.3">
      <c r="A172" s="23"/>
      <c r="B172" s="26"/>
      <c r="C172" s="26"/>
      <c r="D172" s="28"/>
      <c r="E172" s="28"/>
      <c r="F172" s="28"/>
      <c r="G172" s="29"/>
      <c r="H172" s="33" t="s">
        <v>254</v>
      </c>
      <c r="I172" s="34" t="s">
        <v>255</v>
      </c>
      <c r="J172" s="35">
        <v>6.3626909999999999</v>
      </c>
      <c r="K172" s="35">
        <v>6.3626909999999999</v>
      </c>
      <c r="L172" s="35">
        <f t="shared" si="3"/>
        <v>0</v>
      </c>
      <c r="M172" s="27"/>
      <c r="N172" s="27"/>
      <c r="O172" s="27"/>
      <c r="P172" s="27"/>
      <c r="Q172" s="27"/>
      <c r="R172" s="27"/>
    </row>
    <row r="173" spans="1:18" x14ac:dyDescent="0.3">
      <c r="A173" s="23"/>
      <c r="B173" s="26"/>
      <c r="C173" s="26"/>
      <c r="D173" s="28"/>
      <c r="E173" s="28"/>
      <c r="F173" s="28"/>
      <c r="G173" s="29"/>
      <c r="H173" s="33" t="s">
        <v>256</v>
      </c>
      <c r="I173" s="34" t="s">
        <v>257</v>
      </c>
      <c r="J173" s="35">
        <v>16.226154000000001</v>
      </c>
      <c r="K173" s="35">
        <v>16.226154000000001</v>
      </c>
      <c r="L173" s="35">
        <f t="shared" si="3"/>
        <v>0</v>
      </c>
      <c r="M173" s="27"/>
      <c r="N173" s="27"/>
      <c r="O173" s="27"/>
      <c r="P173" s="27"/>
      <c r="Q173" s="27"/>
      <c r="R173" s="27"/>
    </row>
    <row r="174" spans="1:18" x14ac:dyDescent="0.3">
      <c r="A174" s="23"/>
      <c r="B174" s="26"/>
      <c r="C174" s="26"/>
      <c r="D174" s="28"/>
      <c r="E174" s="28"/>
      <c r="F174" s="28"/>
      <c r="G174" s="29"/>
      <c r="H174" s="33" t="s">
        <v>258</v>
      </c>
      <c r="I174" s="34" t="s">
        <v>259</v>
      </c>
      <c r="J174" s="35">
        <v>6.9393099999999999</v>
      </c>
      <c r="K174" s="35">
        <v>6.9393099999999999</v>
      </c>
      <c r="L174" s="35">
        <f t="shared" si="3"/>
        <v>0</v>
      </c>
      <c r="M174" s="27"/>
      <c r="N174" s="27"/>
      <c r="O174" s="27"/>
      <c r="P174" s="27"/>
      <c r="Q174" s="27"/>
      <c r="R174" s="27"/>
    </row>
    <row r="175" spans="1:18" x14ac:dyDescent="0.3">
      <c r="A175" s="23"/>
      <c r="B175" s="26"/>
      <c r="C175" s="26"/>
      <c r="D175" s="28"/>
      <c r="E175" s="28"/>
      <c r="F175" s="28"/>
      <c r="G175" s="29"/>
      <c r="H175" s="33" t="s">
        <v>260</v>
      </c>
      <c r="I175" s="34" t="s">
        <v>261</v>
      </c>
      <c r="J175" s="35">
        <v>9.2728149999999996</v>
      </c>
      <c r="K175" s="35">
        <v>9.2728149999999996</v>
      </c>
      <c r="L175" s="35">
        <f t="shared" si="3"/>
        <v>0</v>
      </c>
      <c r="M175" s="27"/>
      <c r="N175" s="27"/>
      <c r="O175" s="27"/>
      <c r="P175" s="27"/>
      <c r="Q175" s="27"/>
      <c r="R175" s="27"/>
    </row>
    <row r="176" spans="1:18" x14ac:dyDescent="0.3">
      <c r="A176" s="23"/>
      <c r="B176" s="26"/>
      <c r="C176" s="26"/>
      <c r="D176" s="28"/>
      <c r="E176" s="28"/>
      <c r="F176" s="28"/>
      <c r="G176" s="29"/>
      <c r="H176" s="33" t="s">
        <v>262</v>
      </c>
      <c r="I176" s="34" t="s">
        <v>263</v>
      </c>
      <c r="J176" s="35">
        <v>21.176064</v>
      </c>
      <c r="K176" s="35">
        <v>21.176064</v>
      </c>
      <c r="L176" s="35">
        <f t="shared" si="3"/>
        <v>0</v>
      </c>
      <c r="M176" s="27"/>
      <c r="N176" s="27"/>
      <c r="O176" s="27"/>
      <c r="P176" s="27"/>
      <c r="Q176" s="27"/>
      <c r="R176" s="27"/>
    </row>
    <row r="177" spans="1:18" x14ac:dyDescent="0.3">
      <c r="A177" s="23"/>
      <c r="B177" s="26"/>
      <c r="C177" s="26"/>
      <c r="D177" s="28"/>
      <c r="E177" s="28"/>
      <c r="F177" s="28"/>
      <c r="G177" s="29"/>
      <c r="H177" s="33" t="s">
        <v>264</v>
      </c>
      <c r="I177" s="34" t="s">
        <v>265</v>
      </c>
      <c r="J177" s="35">
        <v>9.4879130000000007</v>
      </c>
      <c r="K177" s="35">
        <v>9.4879130000000007</v>
      </c>
      <c r="L177" s="35">
        <f t="shared" si="3"/>
        <v>0</v>
      </c>
      <c r="M177" s="27"/>
      <c r="N177" s="27"/>
      <c r="O177" s="27"/>
      <c r="P177" s="27"/>
      <c r="Q177" s="27"/>
      <c r="R177" s="27"/>
    </row>
    <row r="178" spans="1:18" x14ac:dyDescent="0.3">
      <c r="A178" s="23"/>
      <c r="B178" s="26"/>
      <c r="C178" s="26"/>
      <c r="D178" s="28"/>
      <c r="E178" s="28"/>
      <c r="F178" s="28"/>
      <c r="G178" s="29"/>
      <c r="H178" s="33" t="s">
        <v>266</v>
      </c>
      <c r="I178" s="34" t="s">
        <v>267</v>
      </c>
      <c r="J178" s="35">
        <v>6.9835120000000002</v>
      </c>
      <c r="K178" s="35">
        <v>6.9835120000000002</v>
      </c>
      <c r="L178" s="35">
        <f t="shared" si="3"/>
        <v>0</v>
      </c>
      <c r="M178" s="27"/>
      <c r="N178" s="27"/>
      <c r="O178" s="27"/>
      <c r="P178" s="27"/>
      <c r="Q178" s="27"/>
      <c r="R178" s="27"/>
    </row>
    <row r="179" spans="1:18" x14ac:dyDescent="0.3">
      <c r="A179" s="23"/>
      <c r="B179" s="26"/>
      <c r="C179" s="26"/>
      <c r="D179" s="28"/>
      <c r="E179" s="28"/>
      <c r="F179" s="28"/>
      <c r="G179" s="29"/>
      <c r="H179" s="33" t="s">
        <v>268</v>
      </c>
      <c r="I179" s="34" t="s">
        <v>269</v>
      </c>
      <c r="J179" s="35">
        <v>148.70729399999999</v>
      </c>
      <c r="K179" s="35">
        <v>148.70729399999999</v>
      </c>
      <c r="L179" s="35">
        <f t="shared" si="3"/>
        <v>0</v>
      </c>
      <c r="M179" s="27"/>
      <c r="N179" s="27"/>
      <c r="O179" s="27"/>
      <c r="P179" s="27"/>
      <c r="Q179" s="27"/>
      <c r="R179" s="27"/>
    </row>
    <row r="180" spans="1:18" x14ac:dyDescent="0.3">
      <c r="A180" s="23"/>
      <c r="B180" s="26"/>
      <c r="C180" s="26"/>
      <c r="D180" s="28"/>
      <c r="E180" s="28"/>
      <c r="F180" s="28"/>
      <c r="G180" s="29"/>
      <c r="H180" s="33" t="s">
        <v>270</v>
      </c>
      <c r="I180" s="34" t="s">
        <v>271</v>
      </c>
      <c r="J180" s="35">
        <v>2.9465680000000001</v>
      </c>
      <c r="K180" s="35">
        <v>2.9465680000000001</v>
      </c>
      <c r="L180" s="35">
        <f t="shared" si="3"/>
        <v>0</v>
      </c>
      <c r="M180" s="27"/>
      <c r="N180" s="27"/>
      <c r="O180" s="27"/>
      <c r="P180" s="27"/>
      <c r="Q180" s="27"/>
      <c r="R180" s="27"/>
    </row>
    <row r="181" spans="1:18" x14ac:dyDescent="0.3">
      <c r="A181" s="23"/>
      <c r="B181" s="26"/>
      <c r="C181" s="26"/>
      <c r="D181" s="28"/>
      <c r="E181" s="28"/>
      <c r="F181" s="28"/>
      <c r="G181" s="29"/>
      <c r="H181" s="33" t="s">
        <v>272</v>
      </c>
      <c r="I181" s="34" t="s">
        <v>273</v>
      </c>
      <c r="J181" s="35">
        <v>37.918230000000001</v>
      </c>
      <c r="K181" s="35">
        <v>37.918230000000001</v>
      </c>
      <c r="L181" s="35">
        <f t="shared" si="3"/>
        <v>0</v>
      </c>
      <c r="M181" s="27"/>
      <c r="N181" s="27"/>
      <c r="O181" s="27"/>
      <c r="P181" s="27"/>
      <c r="Q181" s="27"/>
      <c r="R181" s="27"/>
    </row>
    <row r="182" spans="1:18" x14ac:dyDescent="0.3">
      <c r="A182" s="23"/>
      <c r="B182" s="26"/>
      <c r="C182" s="26"/>
      <c r="D182" s="28"/>
      <c r="E182" s="28"/>
      <c r="F182" s="28"/>
      <c r="G182" s="29"/>
      <c r="H182" s="33" t="s">
        <v>274</v>
      </c>
      <c r="I182" s="34" t="s">
        <v>275</v>
      </c>
      <c r="J182" s="35">
        <v>11.43404</v>
      </c>
      <c r="K182" s="35">
        <v>11.43404</v>
      </c>
      <c r="L182" s="35">
        <f t="shared" si="3"/>
        <v>0</v>
      </c>
      <c r="M182" s="27"/>
      <c r="N182" s="27"/>
      <c r="O182" s="27"/>
      <c r="P182" s="27"/>
      <c r="Q182" s="27"/>
      <c r="R182" s="27"/>
    </row>
    <row r="183" spans="1:18" x14ac:dyDescent="0.3">
      <c r="A183" s="23"/>
      <c r="B183" s="26"/>
      <c r="C183" s="26"/>
      <c r="D183" s="28"/>
      <c r="E183" s="28"/>
      <c r="F183" s="28"/>
      <c r="G183" s="29"/>
      <c r="H183" s="33" t="s">
        <v>276</v>
      </c>
      <c r="I183" s="34" t="s">
        <v>277</v>
      </c>
      <c r="J183" s="35">
        <v>4.6848650000000003</v>
      </c>
      <c r="K183" s="35">
        <v>4.6848650000000003</v>
      </c>
      <c r="L183" s="35">
        <f t="shared" si="3"/>
        <v>0</v>
      </c>
      <c r="M183" s="27"/>
      <c r="N183" s="27"/>
      <c r="O183" s="27"/>
      <c r="P183" s="27"/>
      <c r="Q183" s="27"/>
      <c r="R183" s="27"/>
    </row>
    <row r="184" spans="1:18" ht="26.4" x14ac:dyDescent="0.3">
      <c r="A184" s="23"/>
      <c r="B184" s="26"/>
      <c r="C184" s="26"/>
      <c r="D184" s="28"/>
      <c r="E184" s="28"/>
      <c r="F184" s="28"/>
      <c r="G184" s="29"/>
      <c r="H184" s="33" t="s">
        <v>278</v>
      </c>
      <c r="I184" s="34" t="s">
        <v>279</v>
      </c>
      <c r="J184" s="35">
        <v>14.672268000000001</v>
      </c>
      <c r="K184" s="35">
        <v>14.672268000000001</v>
      </c>
      <c r="L184" s="35">
        <f t="shared" si="3"/>
        <v>0</v>
      </c>
      <c r="M184" s="27"/>
      <c r="N184" s="27"/>
      <c r="O184" s="27"/>
      <c r="P184" s="27"/>
      <c r="Q184" s="27"/>
      <c r="R184" s="27"/>
    </row>
    <row r="185" spans="1:18" x14ac:dyDescent="0.3">
      <c r="A185" s="23"/>
      <c r="B185" s="26"/>
      <c r="C185" s="26"/>
      <c r="D185" s="28"/>
      <c r="E185" s="28"/>
      <c r="F185" s="28"/>
      <c r="G185" s="29"/>
      <c r="H185" s="33" t="s">
        <v>280</v>
      </c>
      <c r="I185" s="34" t="s">
        <v>281</v>
      </c>
      <c r="J185" s="35">
        <v>6.6474099999999998</v>
      </c>
      <c r="K185" s="35">
        <v>6.6474099999999998</v>
      </c>
      <c r="L185" s="35">
        <f t="shared" si="3"/>
        <v>0</v>
      </c>
      <c r="M185" s="27"/>
      <c r="N185" s="27"/>
      <c r="O185" s="27"/>
      <c r="P185" s="27"/>
      <c r="Q185" s="27"/>
      <c r="R185" s="27"/>
    </row>
    <row r="186" spans="1:18" ht="26.4" x14ac:dyDescent="0.3">
      <c r="A186" s="23"/>
      <c r="B186" s="26"/>
      <c r="C186" s="26"/>
      <c r="D186" s="28"/>
      <c r="E186" s="28"/>
      <c r="F186" s="28"/>
      <c r="G186" s="29"/>
      <c r="H186" s="33" t="s">
        <v>282</v>
      </c>
      <c r="I186" s="34" t="s">
        <v>283</v>
      </c>
      <c r="J186" s="35">
        <v>4.7285539999999999</v>
      </c>
      <c r="K186" s="35">
        <v>4.7285539999999999</v>
      </c>
      <c r="L186" s="35">
        <f t="shared" si="3"/>
        <v>0</v>
      </c>
      <c r="M186" s="27"/>
      <c r="N186" s="27"/>
      <c r="O186" s="27"/>
      <c r="P186" s="27"/>
      <c r="Q186" s="27"/>
      <c r="R186" s="27"/>
    </row>
    <row r="187" spans="1:18" ht="26.4" x14ac:dyDescent="0.3">
      <c r="A187" s="23"/>
      <c r="B187" s="26"/>
      <c r="C187" s="26"/>
      <c r="D187" s="28"/>
      <c r="E187" s="28"/>
      <c r="F187" s="28"/>
      <c r="G187" s="29"/>
      <c r="H187" s="33" t="s">
        <v>284</v>
      </c>
      <c r="I187" s="34" t="s">
        <v>285</v>
      </c>
      <c r="J187" s="35">
        <v>3.651659</v>
      </c>
      <c r="K187" s="35">
        <v>3.651659</v>
      </c>
      <c r="L187" s="35">
        <f t="shared" si="3"/>
        <v>0</v>
      </c>
      <c r="M187" s="27"/>
      <c r="N187" s="27"/>
      <c r="O187" s="27"/>
      <c r="P187" s="27"/>
      <c r="Q187" s="27"/>
      <c r="R187" s="27"/>
    </row>
    <row r="188" spans="1:18" x14ac:dyDescent="0.3">
      <c r="A188" s="23"/>
      <c r="B188" s="26"/>
      <c r="C188" s="26"/>
      <c r="D188" s="28"/>
      <c r="E188" s="28"/>
      <c r="F188" s="28"/>
      <c r="G188" s="29"/>
      <c r="H188" s="33" t="s">
        <v>116</v>
      </c>
      <c r="I188" s="34" t="s">
        <v>286</v>
      </c>
      <c r="J188" s="35">
        <v>98.095414000000005</v>
      </c>
      <c r="K188" s="35">
        <v>98.095414000000005</v>
      </c>
      <c r="L188" s="35">
        <f t="shared" si="3"/>
        <v>0</v>
      </c>
      <c r="M188" s="27"/>
      <c r="N188" s="27"/>
      <c r="O188" s="27"/>
      <c r="P188" s="27"/>
      <c r="Q188" s="27"/>
      <c r="R188" s="27"/>
    </row>
    <row r="189" spans="1:18" x14ac:dyDescent="0.3">
      <c r="A189" s="23"/>
      <c r="B189" s="26"/>
      <c r="C189" s="26"/>
      <c r="D189" s="28"/>
      <c r="E189" s="28"/>
      <c r="F189" s="28"/>
      <c r="G189" s="29"/>
      <c r="H189" s="33" t="s">
        <v>287</v>
      </c>
      <c r="I189" s="34" t="s">
        <v>288</v>
      </c>
      <c r="J189" s="35">
        <v>9.0202670000000005</v>
      </c>
      <c r="K189" s="35">
        <v>9.0202670000000005</v>
      </c>
      <c r="L189" s="35">
        <f t="shared" si="3"/>
        <v>0</v>
      </c>
      <c r="M189" s="27"/>
      <c r="N189" s="27"/>
      <c r="O189" s="27"/>
      <c r="P189" s="27"/>
      <c r="Q189" s="27"/>
      <c r="R189" s="27"/>
    </row>
    <row r="190" spans="1:18" x14ac:dyDescent="0.3">
      <c r="A190" s="23"/>
      <c r="B190" s="26"/>
      <c r="C190" s="26"/>
      <c r="D190" s="28"/>
      <c r="E190" s="28"/>
      <c r="F190" s="28"/>
      <c r="G190" s="29"/>
      <c r="H190" s="33" t="s">
        <v>289</v>
      </c>
      <c r="I190" s="34" t="s">
        <v>290</v>
      </c>
      <c r="J190" s="35">
        <v>11.036395000000001</v>
      </c>
      <c r="K190" s="35">
        <v>11.036395000000001</v>
      </c>
      <c r="L190" s="35">
        <f t="shared" si="3"/>
        <v>0</v>
      </c>
      <c r="M190" s="27"/>
      <c r="N190" s="27"/>
      <c r="O190" s="27"/>
      <c r="P190" s="27"/>
      <c r="Q190" s="27"/>
      <c r="R190" s="27"/>
    </row>
    <row r="191" spans="1:18" ht="26.4" x14ac:dyDescent="0.3">
      <c r="A191" s="23"/>
      <c r="B191" s="26"/>
      <c r="C191" s="26"/>
      <c r="D191" s="28"/>
      <c r="E191" s="28"/>
      <c r="F191" s="28"/>
      <c r="G191" s="29"/>
      <c r="H191" s="33" t="s">
        <v>291</v>
      </c>
      <c r="I191" s="34" t="s">
        <v>292</v>
      </c>
      <c r="J191" s="35">
        <v>4.47288</v>
      </c>
      <c r="K191" s="35">
        <v>4.47288</v>
      </c>
      <c r="L191" s="35">
        <f t="shared" si="3"/>
        <v>0</v>
      </c>
      <c r="M191" s="27"/>
      <c r="N191" s="27"/>
      <c r="O191" s="27"/>
      <c r="P191" s="27"/>
      <c r="Q191" s="27"/>
      <c r="R191" s="27"/>
    </row>
    <row r="192" spans="1:18" ht="26.4" x14ac:dyDescent="0.3">
      <c r="A192" s="23"/>
      <c r="B192" s="26"/>
      <c r="C192" s="26"/>
      <c r="D192" s="28"/>
      <c r="E192" s="28"/>
      <c r="F192" s="28"/>
      <c r="G192" s="29"/>
      <c r="H192" s="33" t="s">
        <v>293</v>
      </c>
      <c r="I192" s="34" t="s">
        <v>294</v>
      </c>
      <c r="J192" s="35">
        <v>8.4182319999999997</v>
      </c>
      <c r="K192" s="35">
        <v>8.4182319999999997</v>
      </c>
      <c r="L192" s="35">
        <f t="shared" si="3"/>
        <v>0</v>
      </c>
      <c r="M192" s="27"/>
      <c r="N192" s="27"/>
      <c r="O192" s="27"/>
      <c r="P192" s="27"/>
      <c r="Q192" s="27"/>
      <c r="R192" s="27"/>
    </row>
    <row r="193" spans="1:18" ht="26.4" x14ac:dyDescent="0.3">
      <c r="A193" s="23"/>
      <c r="B193" s="26"/>
      <c r="C193" s="26"/>
      <c r="D193" s="28"/>
      <c r="E193" s="28"/>
      <c r="F193" s="28"/>
      <c r="G193" s="29"/>
      <c r="H193" s="33" t="s">
        <v>295</v>
      </c>
      <c r="I193" s="34" t="s">
        <v>296</v>
      </c>
      <c r="J193" s="35">
        <v>6.8282829999999999</v>
      </c>
      <c r="K193" s="35">
        <v>6.8282829999999999</v>
      </c>
      <c r="L193" s="35">
        <f t="shared" si="3"/>
        <v>0</v>
      </c>
      <c r="M193" s="27"/>
      <c r="N193" s="27"/>
      <c r="O193" s="27"/>
      <c r="P193" s="27"/>
      <c r="Q193" s="27"/>
      <c r="R193" s="27"/>
    </row>
    <row r="194" spans="1:18" ht="26.4" x14ac:dyDescent="0.3">
      <c r="A194" s="23"/>
      <c r="B194" s="26"/>
      <c r="C194" s="26"/>
      <c r="D194" s="28"/>
      <c r="E194" s="28"/>
      <c r="F194" s="28"/>
      <c r="G194" s="29"/>
      <c r="H194" s="33" t="s">
        <v>297</v>
      </c>
      <c r="I194" s="34" t="s">
        <v>298</v>
      </c>
      <c r="J194" s="35">
        <v>3.3850739999999999</v>
      </c>
      <c r="K194" s="35">
        <v>3.3850739999999999</v>
      </c>
      <c r="L194" s="35">
        <f t="shared" si="3"/>
        <v>0</v>
      </c>
      <c r="M194" s="27"/>
      <c r="N194" s="27"/>
      <c r="O194" s="27"/>
      <c r="P194" s="27"/>
      <c r="Q194" s="27"/>
      <c r="R194" s="27"/>
    </row>
    <row r="195" spans="1:18" x14ac:dyDescent="0.3">
      <c r="A195" s="23"/>
      <c r="B195" s="26"/>
      <c r="C195" s="26"/>
      <c r="D195" s="28"/>
      <c r="E195" s="28"/>
      <c r="F195" s="28"/>
      <c r="G195" s="29"/>
      <c r="H195" s="33" t="s">
        <v>299</v>
      </c>
      <c r="I195" s="34" t="s">
        <v>300</v>
      </c>
      <c r="J195" s="35">
        <v>35.247615000000003</v>
      </c>
      <c r="K195" s="35">
        <v>35.247615000000003</v>
      </c>
      <c r="L195" s="35">
        <f t="shared" si="3"/>
        <v>0</v>
      </c>
      <c r="M195" s="27"/>
      <c r="N195" s="27"/>
      <c r="O195" s="27"/>
      <c r="P195" s="27"/>
      <c r="Q195" s="27"/>
      <c r="R195" s="27"/>
    </row>
    <row r="196" spans="1:18" x14ac:dyDescent="0.3">
      <c r="A196" s="23"/>
      <c r="B196" s="26"/>
      <c r="C196" s="26"/>
      <c r="D196" s="28"/>
      <c r="E196" s="28"/>
      <c r="F196" s="28"/>
      <c r="G196" s="29"/>
      <c r="H196" s="33" t="s">
        <v>301</v>
      </c>
      <c r="I196" s="34" t="s">
        <v>302</v>
      </c>
      <c r="J196" s="35">
        <v>38.583779</v>
      </c>
      <c r="K196" s="35">
        <v>38.583779</v>
      </c>
      <c r="L196" s="35">
        <f t="shared" si="3"/>
        <v>0</v>
      </c>
      <c r="M196" s="27"/>
      <c r="N196" s="27"/>
      <c r="O196" s="27"/>
      <c r="P196" s="27"/>
      <c r="Q196" s="27"/>
      <c r="R196" s="27"/>
    </row>
    <row r="197" spans="1:18" x14ac:dyDescent="0.3">
      <c r="A197" s="23"/>
      <c r="B197" s="26"/>
      <c r="C197" s="26"/>
      <c r="D197" s="28"/>
      <c r="E197" s="28"/>
      <c r="F197" s="28"/>
      <c r="G197" s="29"/>
      <c r="H197" s="33" t="s">
        <v>303</v>
      </c>
      <c r="I197" s="34" t="s">
        <v>304</v>
      </c>
      <c r="J197" s="35">
        <v>8.5380009999999995</v>
      </c>
      <c r="K197" s="35">
        <v>8.5380009999999995</v>
      </c>
      <c r="L197" s="35">
        <f t="shared" si="3"/>
        <v>0</v>
      </c>
      <c r="M197" s="27"/>
      <c r="N197" s="27"/>
      <c r="O197" s="27"/>
      <c r="P197" s="27"/>
      <c r="Q197" s="27"/>
      <c r="R197" s="27"/>
    </row>
    <row r="198" spans="1:18" x14ac:dyDescent="0.3">
      <c r="A198" s="23"/>
      <c r="B198" s="26"/>
      <c r="C198" s="26"/>
      <c r="D198" s="28"/>
      <c r="E198" s="28"/>
      <c r="F198" s="28"/>
      <c r="G198" s="29"/>
      <c r="H198" s="33" t="s">
        <v>118</v>
      </c>
      <c r="I198" s="34" t="s">
        <v>305</v>
      </c>
      <c r="J198" s="35">
        <v>97.144250999999997</v>
      </c>
      <c r="K198" s="35">
        <v>97.144250999999997</v>
      </c>
      <c r="L198" s="35">
        <f t="shared" si="3"/>
        <v>0</v>
      </c>
      <c r="M198" s="27"/>
      <c r="N198" s="27"/>
      <c r="O198" s="27"/>
      <c r="P198" s="27"/>
      <c r="Q198" s="27"/>
      <c r="R198" s="27"/>
    </row>
    <row r="199" spans="1:18" ht="26.4" x14ac:dyDescent="0.3">
      <c r="A199" s="23"/>
      <c r="B199" s="26"/>
      <c r="C199" s="26"/>
      <c r="D199" s="28"/>
      <c r="E199" s="28"/>
      <c r="F199" s="28"/>
      <c r="G199" s="29"/>
      <c r="H199" s="33" t="s">
        <v>306</v>
      </c>
      <c r="I199" s="34" t="s">
        <v>307</v>
      </c>
      <c r="J199" s="35">
        <v>2.724828</v>
      </c>
      <c r="K199" s="35">
        <v>2.724828</v>
      </c>
      <c r="L199" s="35">
        <f t="shared" si="3"/>
        <v>0</v>
      </c>
      <c r="M199" s="27"/>
      <c r="N199" s="27"/>
      <c r="O199" s="27"/>
      <c r="P199" s="27"/>
      <c r="Q199" s="27"/>
      <c r="R199" s="27"/>
    </row>
    <row r="200" spans="1:18" x14ac:dyDescent="0.3">
      <c r="A200" s="23"/>
      <c r="B200" s="26"/>
      <c r="C200" s="26"/>
      <c r="D200" s="28"/>
      <c r="E200" s="28"/>
      <c r="F200" s="28"/>
      <c r="G200" s="29"/>
      <c r="H200" s="33" t="s">
        <v>308</v>
      </c>
      <c r="I200" s="34" t="s">
        <v>309</v>
      </c>
      <c r="J200" s="35">
        <v>9.2535830000000008</v>
      </c>
      <c r="K200" s="35">
        <v>9.2535830000000008</v>
      </c>
      <c r="L200" s="35">
        <f t="shared" si="3"/>
        <v>0</v>
      </c>
      <c r="M200" s="27"/>
      <c r="N200" s="27"/>
      <c r="O200" s="27"/>
      <c r="P200" s="27"/>
      <c r="Q200" s="27"/>
      <c r="R200" s="27"/>
    </row>
    <row r="201" spans="1:18" x14ac:dyDescent="0.3">
      <c r="A201" s="23"/>
      <c r="B201" s="26"/>
      <c r="C201" s="26"/>
      <c r="D201" s="28"/>
      <c r="E201" s="28"/>
      <c r="F201" s="28"/>
      <c r="G201" s="29"/>
      <c r="H201" s="33" t="s">
        <v>310</v>
      </c>
      <c r="I201" s="34" t="s">
        <v>311</v>
      </c>
      <c r="J201" s="35">
        <v>6.1179360000000003</v>
      </c>
      <c r="K201" s="35">
        <v>6.1179360000000003</v>
      </c>
      <c r="L201" s="35">
        <f t="shared" si="3"/>
        <v>0</v>
      </c>
      <c r="M201" s="27"/>
      <c r="N201" s="27"/>
      <c r="O201" s="27"/>
      <c r="P201" s="27"/>
      <c r="Q201" s="27"/>
      <c r="R201" s="27"/>
    </row>
    <row r="202" spans="1:18" ht="26.4" x14ac:dyDescent="0.3">
      <c r="A202" s="23"/>
      <c r="B202" s="26"/>
      <c r="C202" s="26"/>
      <c r="D202" s="28"/>
      <c r="E202" s="28"/>
      <c r="F202" s="28"/>
      <c r="G202" s="29"/>
      <c r="H202" s="33" t="s">
        <v>312</v>
      </c>
      <c r="I202" s="34" t="s">
        <v>313</v>
      </c>
      <c r="J202" s="35">
        <v>4.7933490000000001</v>
      </c>
      <c r="K202" s="35">
        <v>4.7933490000000001</v>
      </c>
      <c r="L202" s="35">
        <f t="shared" si="3"/>
        <v>0</v>
      </c>
      <c r="M202" s="27"/>
      <c r="N202" s="27"/>
      <c r="O202" s="27"/>
      <c r="P202" s="27"/>
      <c r="Q202" s="27"/>
      <c r="R202" s="27"/>
    </row>
    <row r="203" spans="1:18" x14ac:dyDescent="0.3">
      <c r="A203" s="23"/>
      <c r="B203" s="26"/>
      <c r="C203" s="26"/>
      <c r="D203" s="28"/>
      <c r="E203" s="28"/>
      <c r="F203" s="28"/>
      <c r="G203" s="29"/>
      <c r="H203" s="33" t="s">
        <v>314</v>
      </c>
      <c r="I203" s="34" t="s">
        <v>315</v>
      </c>
      <c r="J203" s="35">
        <v>6.3438299999999996</v>
      </c>
      <c r="K203" s="35">
        <v>6.3438299999999996</v>
      </c>
      <c r="L203" s="35">
        <f t="shared" si="3"/>
        <v>0</v>
      </c>
      <c r="M203" s="27"/>
      <c r="N203" s="27"/>
      <c r="O203" s="27"/>
      <c r="P203" s="27"/>
      <c r="Q203" s="27"/>
      <c r="R203" s="27"/>
    </row>
    <row r="204" spans="1:18" ht="26.4" x14ac:dyDescent="0.3">
      <c r="A204" s="23"/>
      <c r="B204" s="26"/>
      <c r="C204" s="26"/>
      <c r="D204" s="28"/>
      <c r="E204" s="28"/>
      <c r="F204" s="28"/>
      <c r="G204" s="29"/>
      <c r="H204" s="33" t="s">
        <v>316</v>
      </c>
      <c r="I204" s="34" t="s">
        <v>317</v>
      </c>
      <c r="J204" s="35">
        <v>1.2445200000000001</v>
      </c>
      <c r="K204" s="35">
        <v>1.2445200000000001</v>
      </c>
      <c r="L204" s="35">
        <f t="shared" si="3"/>
        <v>0</v>
      </c>
      <c r="M204" s="27"/>
      <c r="N204" s="27"/>
      <c r="O204" s="27"/>
      <c r="P204" s="27"/>
      <c r="Q204" s="27"/>
      <c r="R204" s="27"/>
    </row>
    <row r="205" spans="1:18" x14ac:dyDescent="0.3">
      <c r="A205" s="23"/>
      <c r="B205" s="26"/>
      <c r="C205" s="26"/>
      <c r="D205" s="28"/>
      <c r="E205" s="28"/>
      <c r="F205" s="28"/>
      <c r="G205" s="29"/>
      <c r="H205" s="33" t="s">
        <v>120</v>
      </c>
      <c r="I205" s="34" t="s">
        <v>318</v>
      </c>
      <c r="J205" s="35">
        <v>50.009526000000001</v>
      </c>
      <c r="K205" s="35">
        <v>50.009526000000001</v>
      </c>
      <c r="L205" s="35">
        <f t="shared" si="3"/>
        <v>0</v>
      </c>
      <c r="M205" s="27"/>
      <c r="N205" s="27"/>
      <c r="O205" s="27"/>
      <c r="P205" s="27"/>
      <c r="Q205" s="27"/>
      <c r="R205" s="27"/>
    </row>
    <row r="206" spans="1:18" x14ac:dyDescent="0.3">
      <c r="A206" s="23"/>
      <c r="B206" s="26"/>
      <c r="C206" s="26"/>
      <c r="D206" s="28"/>
      <c r="E206" s="28"/>
      <c r="F206" s="28"/>
      <c r="G206" s="29"/>
      <c r="H206" s="33" t="s">
        <v>319</v>
      </c>
      <c r="I206" s="34" t="s">
        <v>320</v>
      </c>
      <c r="J206" s="35">
        <v>40.959502000000001</v>
      </c>
      <c r="K206" s="35">
        <v>40.959502000000001</v>
      </c>
      <c r="L206" s="35">
        <f t="shared" si="3"/>
        <v>0</v>
      </c>
      <c r="M206" s="27"/>
      <c r="N206" s="27"/>
      <c r="O206" s="27"/>
      <c r="P206" s="27"/>
      <c r="Q206" s="27"/>
      <c r="R206" s="27"/>
    </row>
    <row r="207" spans="1:18" x14ac:dyDescent="0.3">
      <c r="A207" s="23"/>
      <c r="B207" s="26"/>
      <c r="C207" s="26"/>
      <c r="D207" s="28"/>
      <c r="E207" s="28"/>
      <c r="F207" s="28"/>
      <c r="G207" s="29"/>
      <c r="H207" s="33" t="s">
        <v>321</v>
      </c>
      <c r="I207" s="34" t="s">
        <v>322</v>
      </c>
      <c r="J207" s="35">
        <v>41.452595000000002</v>
      </c>
      <c r="K207" s="35">
        <v>41.452595000000002</v>
      </c>
      <c r="L207" s="35">
        <f t="shared" ref="L207:L270" si="4">+K207-J207</f>
        <v>0</v>
      </c>
      <c r="M207" s="27"/>
      <c r="N207" s="27"/>
      <c r="O207" s="27"/>
      <c r="P207" s="27"/>
      <c r="Q207" s="27"/>
      <c r="R207" s="27"/>
    </row>
    <row r="208" spans="1:18" x14ac:dyDescent="0.3">
      <c r="A208" s="23"/>
      <c r="B208" s="26"/>
      <c r="C208" s="26"/>
      <c r="D208" s="28"/>
      <c r="E208" s="28"/>
      <c r="F208" s="28"/>
      <c r="G208" s="29"/>
      <c r="H208" s="33" t="s">
        <v>323</v>
      </c>
      <c r="I208" s="34" t="s">
        <v>324</v>
      </c>
      <c r="J208" s="35">
        <v>205.15721400000001</v>
      </c>
      <c r="K208" s="35">
        <v>205.15721400000001</v>
      </c>
      <c r="L208" s="35">
        <f t="shared" si="4"/>
        <v>0</v>
      </c>
      <c r="M208" s="27"/>
      <c r="N208" s="27"/>
      <c r="O208" s="27"/>
      <c r="P208" s="27"/>
      <c r="Q208" s="27"/>
      <c r="R208" s="27"/>
    </row>
    <row r="209" spans="1:18" ht="26.4" x14ac:dyDescent="0.3">
      <c r="A209" s="23"/>
      <c r="B209" s="26"/>
      <c r="C209" s="26"/>
      <c r="D209" s="28"/>
      <c r="E209" s="28"/>
      <c r="F209" s="28"/>
      <c r="G209" s="29"/>
      <c r="H209" s="33" t="s">
        <v>325</v>
      </c>
      <c r="I209" s="34" t="s">
        <v>326</v>
      </c>
      <c r="J209" s="35">
        <v>6.0468770000000003</v>
      </c>
      <c r="K209" s="35">
        <v>6.0468770000000003</v>
      </c>
      <c r="L209" s="35">
        <f t="shared" si="4"/>
        <v>0</v>
      </c>
      <c r="M209" s="27"/>
      <c r="N209" s="27"/>
      <c r="O209" s="27"/>
      <c r="P209" s="27"/>
      <c r="Q209" s="27"/>
      <c r="R209" s="27"/>
    </row>
    <row r="210" spans="1:18" x14ac:dyDescent="0.3">
      <c r="A210" s="23"/>
      <c r="B210" s="26"/>
      <c r="C210" s="26"/>
      <c r="D210" s="28"/>
      <c r="E210" s="28"/>
      <c r="F210" s="28"/>
      <c r="G210" s="29"/>
      <c r="H210" s="33" t="s">
        <v>327</v>
      </c>
      <c r="I210" s="34" t="s">
        <v>328</v>
      </c>
      <c r="J210" s="35">
        <v>30.98123</v>
      </c>
      <c r="K210" s="35">
        <v>30.98123</v>
      </c>
      <c r="L210" s="35">
        <f t="shared" si="4"/>
        <v>0</v>
      </c>
      <c r="M210" s="27"/>
      <c r="N210" s="27"/>
      <c r="O210" s="27"/>
      <c r="P210" s="27"/>
      <c r="Q210" s="27"/>
      <c r="R210" s="27"/>
    </row>
    <row r="211" spans="1:18" x14ac:dyDescent="0.3">
      <c r="A211" s="23"/>
      <c r="B211" s="26"/>
      <c r="C211" s="26"/>
      <c r="D211" s="28"/>
      <c r="E211" s="28"/>
      <c r="F211" s="28"/>
      <c r="G211" s="29"/>
      <c r="H211" s="33" t="s">
        <v>329</v>
      </c>
      <c r="I211" s="34" t="s">
        <v>330</v>
      </c>
      <c r="J211" s="35">
        <v>14.523087</v>
      </c>
      <c r="K211" s="35">
        <v>14.523087</v>
      </c>
      <c r="L211" s="35">
        <f t="shared" si="4"/>
        <v>0</v>
      </c>
      <c r="M211" s="27"/>
      <c r="N211" s="27"/>
      <c r="O211" s="27"/>
      <c r="P211" s="27"/>
      <c r="Q211" s="27"/>
      <c r="R211" s="27"/>
    </row>
    <row r="212" spans="1:18" x14ac:dyDescent="0.3">
      <c r="A212" s="23"/>
      <c r="B212" s="26"/>
      <c r="C212" s="26"/>
      <c r="D212" s="28"/>
      <c r="E212" s="28"/>
      <c r="F212" s="28"/>
      <c r="G212" s="29"/>
      <c r="H212" s="33" t="s">
        <v>331</v>
      </c>
      <c r="I212" s="34" t="s">
        <v>332</v>
      </c>
      <c r="J212" s="35">
        <v>23.371699</v>
      </c>
      <c r="K212" s="35">
        <v>23.371699</v>
      </c>
      <c r="L212" s="35">
        <f t="shared" si="4"/>
        <v>0</v>
      </c>
      <c r="M212" s="27"/>
      <c r="N212" s="27"/>
      <c r="O212" s="27"/>
      <c r="P212" s="27"/>
      <c r="Q212" s="27"/>
      <c r="R212" s="27"/>
    </row>
    <row r="213" spans="1:18" x14ac:dyDescent="0.3">
      <c r="A213" s="23"/>
      <c r="B213" s="26"/>
      <c r="C213" s="26"/>
      <c r="D213" s="28"/>
      <c r="E213" s="28"/>
      <c r="F213" s="28"/>
      <c r="G213" s="29"/>
      <c r="H213" s="33" t="s">
        <v>333</v>
      </c>
      <c r="I213" s="34" t="s">
        <v>334</v>
      </c>
      <c r="J213" s="35">
        <v>731.50518799999998</v>
      </c>
      <c r="K213" s="35">
        <v>731.50518799999998</v>
      </c>
      <c r="L213" s="35">
        <f t="shared" si="4"/>
        <v>0</v>
      </c>
      <c r="M213" s="27"/>
      <c r="N213" s="27"/>
      <c r="O213" s="27"/>
      <c r="P213" s="27"/>
      <c r="Q213" s="27"/>
      <c r="R213" s="27"/>
    </row>
    <row r="214" spans="1:18" x14ac:dyDescent="0.3">
      <c r="A214" s="23"/>
      <c r="B214" s="26"/>
      <c r="C214" s="26"/>
      <c r="D214" s="28"/>
      <c r="E214" s="28"/>
      <c r="F214" s="28"/>
      <c r="G214" s="29"/>
      <c r="H214" s="33" t="s">
        <v>335</v>
      </c>
      <c r="I214" s="34" t="s">
        <v>336</v>
      </c>
      <c r="J214" s="35">
        <v>15.693476</v>
      </c>
      <c r="K214" s="35">
        <v>15.693476</v>
      </c>
      <c r="L214" s="35">
        <f t="shared" si="4"/>
        <v>0</v>
      </c>
      <c r="M214" s="27"/>
      <c r="N214" s="27"/>
      <c r="O214" s="27"/>
      <c r="P214" s="27"/>
      <c r="Q214" s="27"/>
      <c r="R214" s="27"/>
    </row>
    <row r="215" spans="1:18" ht="26.4" x14ac:dyDescent="0.3">
      <c r="A215" s="23"/>
      <c r="B215" s="26"/>
      <c r="C215" s="26"/>
      <c r="D215" s="28"/>
      <c r="E215" s="28"/>
      <c r="F215" s="28"/>
      <c r="G215" s="29"/>
      <c r="H215" s="33" t="s">
        <v>337</v>
      </c>
      <c r="I215" s="34" t="s">
        <v>338</v>
      </c>
      <c r="J215" s="35">
        <v>12.976243999999999</v>
      </c>
      <c r="K215" s="35">
        <v>12.976243999999999</v>
      </c>
      <c r="L215" s="35">
        <f t="shared" si="4"/>
        <v>0</v>
      </c>
      <c r="M215" s="27"/>
      <c r="N215" s="27"/>
      <c r="O215" s="27"/>
      <c r="P215" s="27"/>
      <c r="Q215" s="27"/>
      <c r="R215" s="27"/>
    </row>
    <row r="216" spans="1:18" ht="26.4" x14ac:dyDescent="0.3">
      <c r="A216" s="23"/>
      <c r="B216" s="26"/>
      <c r="C216" s="26"/>
      <c r="D216" s="28"/>
      <c r="E216" s="28"/>
      <c r="F216" s="28"/>
      <c r="G216" s="29"/>
      <c r="H216" s="33" t="s">
        <v>339</v>
      </c>
      <c r="I216" s="34" t="s">
        <v>340</v>
      </c>
      <c r="J216" s="35">
        <v>400.65367800000001</v>
      </c>
      <c r="K216" s="35">
        <v>400.65367800000001</v>
      </c>
      <c r="L216" s="35">
        <f t="shared" si="4"/>
        <v>0</v>
      </c>
      <c r="M216" s="27"/>
      <c r="N216" s="27"/>
      <c r="O216" s="27"/>
      <c r="P216" s="27"/>
      <c r="Q216" s="27"/>
      <c r="R216" s="27"/>
    </row>
    <row r="217" spans="1:18" x14ac:dyDescent="0.3">
      <c r="A217" s="23"/>
      <c r="B217" s="26"/>
      <c r="C217" s="26"/>
      <c r="D217" s="28"/>
      <c r="E217" s="28"/>
      <c r="F217" s="28"/>
      <c r="G217" s="29"/>
      <c r="H217" s="33" t="s">
        <v>341</v>
      </c>
      <c r="I217" s="34" t="s">
        <v>342</v>
      </c>
      <c r="J217" s="35">
        <v>6.1299099999999997</v>
      </c>
      <c r="K217" s="35">
        <v>6.1299099999999997</v>
      </c>
      <c r="L217" s="35">
        <f t="shared" si="4"/>
        <v>0</v>
      </c>
      <c r="M217" s="27"/>
      <c r="N217" s="27"/>
      <c r="O217" s="27"/>
      <c r="P217" s="27"/>
      <c r="Q217" s="27"/>
      <c r="R217" s="27"/>
    </row>
    <row r="218" spans="1:18" x14ac:dyDescent="0.3">
      <c r="A218" s="23"/>
      <c r="B218" s="26"/>
      <c r="C218" s="26"/>
      <c r="D218" s="28"/>
      <c r="E218" s="28"/>
      <c r="F218" s="28"/>
      <c r="G218" s="29"/>
      <c r="H218" s="33" t="s">
        <v>343</v>
      </c>
      <c r="I218" s="34" t="s">
        <v>344</v>
      </c>
      <c r="J218" s="35">
        <v>65.527163000000002</v>
      </c>
      <c r="K218" s="35">
        <v>65.527163000000002</v>
      </c>
      <c r="L218" s="35">
        <f t="shared" si="4"/>
        <v>0</v>
      </c>
      <c r="M218" s="27"/>
      <c r="N218" s="27"/>
      <c r="O218" s="27"/>
      <c r="P218" s="27"/>
      <c r="Q218" s="27"/>
      <c r="R218" s="27"/>
    </row>
    <row r="219" spans="1:18" x14ac:dyDescent="0.3">
      <c r="A219" s="23"/>
      <c r="B219" s="26"/>
      <c r="C219" s="26"/>
      <c r="D219" s="28"/>
      <c r="E219" s="28"/>
      <c r="F219" s="28"/>
      <c r="G219" s="29"/>
      <c r="H219" s="33" t="s">
        <v>345</v>
      </c>
      <c r="I219" s="34" t="s">
        <v>346</v>
      </c>
      <c r="J219" s="35">
        <v>120.613564</v>
      </c>
      <c r="K219" s="35">
        <v>120.613564</v>
      </c>
      <c r="L219" s="35">
        <f t="shared" si="4"/>
        <v>0</v>
      </c>
      <c r="M219" s="27"/>
      <c r="N219" s="27"/>
      <c r="O219" s="27"/>
      <c r="P219" s="27"/>
      <c r="Q219" s="27"/>
      <c r="R219" s="27"/>
    </row>
    <row r="220" spans="1:18" x14ac:dyDescent="0.3">
      <c r="A220" s="23"/>
      <c r="B220" s="26"/>
      <c r="C220" s="26"/>
      <c r="D220" s="28"/>
      <c r="E220" s="28"/>
      <c r="F220" s="28"/>
      <c r="G220" s="29"/>
      <c r="H220" s="33" t="s">
        <v>347</v>
      </c>
      <c r="I220" s="34" t="s">
        <v>348</v>
      </c>
      <c r="J220" s="35">
        <v>51.916040000000002</v>
      </c>
      <c r="K220" s="35">
        <v>51.916040000000002</v>
      </c>
      <c r="L220" s="35">
        <f t="shared" si="4"/>
        <v>0</v>
      </c>
      <c r="M220" s="27"/>
      <c r="N220" s="27"/>
      <c r="O220" s="27"/>
      <c r="P220" s="27"/>
      <c r="Q220" s="27"/>
      <c r="R220" s="27"/>
    </row>
    <row r="221" spans="1:18" x14ac:dyDescent="0.3">
      <c r="A221" s="23"/>
      <c r="B221" s="26"/>
      <c r="C221" s="26"/>
      <c r="D221" s="28"/>
      <c r="E221" s="28"/>
      <c r="F221" s="28"/>
      <c r="G221" s="29"/>
      <c r="H221" s="33" t="s">
        <v>349</v>
      </c>
      <c r="I221" s="34" t="s">
        <v>350</v>
      </c>
      <c r="J221" s="35">
        <v>3.5208159999999999</v>
      </c>
      <c r="K221" s="35">
        <v>3.5208159999999999</v>
      </c>
      <c r="L221" s="35">
        <f t="shared" si="4"/>
        <v>0</v>
      </c>
      <c r="M221" s="27"/>
      <c r="N221" s="27"/>
      <c r="O221" s="27"/>
      <c r="P221" s="27"/>
      <c r="Q221" s="27"/>
      <c r="R221" s="27"/>
    </row>
    <row r="222" spans="1:18" ht="26.4" x14ac:dyDescent="0.3">
      <c r="A222" s="23"/>
      <c r="B222" s="26"/>
      <c r="C222" s="26"/>
      <c r="D222" s="28"/>
      <c r="E222" s="28"/>
      <c r="F222" s="28"/>
      <c r="G222" s="29"/>
      <c r="H222" s="33" t="s">
        <v>351</v>
      </c>
      <c r="I222" s="34" t="s">
        <v>352</v>
      </c>
      <c r="J222" s="35">
        <v>5.2440379999999998</v>
      </c>
      <c r="K222" s="35">
        <v>5.2440379999999998</v>
      </c>
      <c r="L222" s="35">
        <f t="shared" si="4"/>
        <v>0</v>
      </c>
      <c r="M222" s="27"/>
      <c r="N222" s="27"/>
      <c r="O222" s="27"/>
      <c r="P222" s="27"/>
      <c r="Q222" s="27"/>
      <c r="R222" s="27"/>
    </row>
    <row r="223" spans="1:18" x14ac:dyDescent="0.3">
      <c r="A223" s="23"/>
      <c r="B223" s="26"/>
      <c r="C223" s="26"/>
      <c r="D223" s="28"/>
      <c r="E223" s="28"/>
      <c r="F223" s="28"/>
      <c r="G223" s="29"/>
      <c r="H223" s="33" t="s">
        <v>353</v>
      </c>
      <c r="I223" s="34" t="s">
        <v>354</v>
      </c>
      <c r="J223" s="35">
        <v>8.1364959999999993</v>
      </c>
      <c r="K223" s="35">
        <v>8.1364959999999993</v>
      </c>
      <c r="L223" s="35">
        <f t="shared" si="4"/>
        <v>0</v>
      </c>
      <c r="M223" s="27"/>
      <c r="N223" s="27"/>
      <c r="O223" s="27"/>
      <c r="P223" s="27"/>
      <c r="Q223" s="27"/>
      <c r="R223" s="27"/>
    </row>
    <row r="224" spans="1:18" x14ac:dyDescent="0.3">
      <c r="A224" s="23"/>
      <c r="B224" s="26"/>
      <c r="C224" s="26"/>
      <c r="D224" s="85" t="s">
        <v>355</v>
      </c>
      <c r="E224" s="85"/>
      <c r="F224" s="85"/>
      <c r="G224" s="96"/>
      <c r="H224" s="101"/>
      <c r="I224" s="102"/>
      <c r="J224" s="100">
        <v>3477.238887</v>
      </c>
      <c r="K224" s="100">
        <v>3477.238887</v>
      </c>
      <c r="L224" s="100">
        <f t="shared" si="4"/>
        <v>0</v>
      </c>
      <c r="M224" s="27"/>
      <c r="N224" s="27"/>
      <c r="O224" s="27"/>
      <c r="P224" s="27"/>
      <c r="Q224" s="27"/>
      <c r="R224" s="27"/>
    </row>
    <row r="225" spans="1:18" x14ac:dyDescent="0.3">
      <c r="A225" s="23"/>
      <c r="B225" s="26"/>
      <c r="C225" s="26"/>
      <c r="D225" s="28"/>
      <c r="E225" s="71">
        <v>40</v>
      </c>
      <c r="F225" s="72" t="s">
        <v>356</v>
      </c>
      <c r="G225" s="73"/>
      <c r="H225" s="93"/>
      <c r="I225" s="94"/>
      <c r="J225" s="95">
        <v>3477.238887</v>
      </c>
      <c r="K225" s="95">
        <v>3477.238887</v>
      </c>
      <c r="L225" s="95">
        <f t="shared" si="4"/>
        <v>0</v>
      </c>
      <c r="M225" s="27"/>
      <c r="N225" s="27"/>
      <c r="O225" s="27"/>
      <c r="P225" s="27"/>
      <c r="Q225" s="27"/>
      <c r="R225" s="27"/>
    </row>
    <row r="226" spans="1:18" x14ac:dyDescent="0.3">
      <c r="A226" s="23"/>
      <c r="B226" s="26"/>
      <c r="C226" s="26"/>
      <c r="D226" s="28"/>
      <c r="E226" s="28"/>
      <c r="F226" s="28"/>
      <c r="G226" s="42" t="s">
        <v>2</v>
      </c>
      <c r="H226" s="43"/>
      <c r="I226" s="44"/>
      <c r="J226" s="45">
        <v>3477.238887</v>
      </c>
      <c r="K226" s="45">
        <v>3477.238887</v>
      </c>
      <c r="L226" s="45">
        <f t="shared" si="4"/>
        <v>0</v>
      </c>
      <c r="M226" s="27"/>
      <c r="N226" s="27"/>
      <c r="O226" s="27"/>
      <c r="P226" s="27"/>
      <c r="Q226" s="27"/>
      <c r="R226" s="27"/>
    </row>
    <row r="227" spans="1:18" x14ac:dyDescent="0.3">
      <c r="A227" s="23"/>
      <c r="B227" s="26"/>
      <c r="C227" s="26"/>
      <c r="D227" s="28"/>
      <c r="E227" s="28"/>
      <c r="F227" s="28"/>
      <c r="G227" s="29"/>
      <c r="H227" s="30" t="s">
        <v>30</v>
      </c>
      <c r="I227" s="31" t="s">
        <v>357</v>
      </c>
      <c r="J227" s="32">
        <v>3477.238887</v>
      </c>
      <c r="K227" s="32">
        <v>3477.238887</v>
      </c>
      <c r="L227" s="32">
        <f t="shared" si="4"/>
        <v>0</v>
      </c>
      <c r="M227" s="27"/>
      <c r="N227" s="27"/>
      <c r="O227" s="27"/>
      <c r="P227" s="27"/>
      <c r="Q227" s="27"/>
      <c r="R227" s="27"/>
    </row>
    <row r="228" spans="1:18" x14ac:dyDescent="0.3">
      <c r="A228" s="23"/>
      <c r="B228" s="26"/>
      <c r="C228" s="26"/>
      <c r="D228" s="85" t="s">
        <v>358</v>
      </c>
      <c r="E228" s="85"/>
      <c r="F228" s="85"/>
      <c r="G228" s="96"/>
      <c r="H228" s="101"/>
      <c r="I228" s="102"/>
      <c r="J228" s="100">
        <v>850.11189400000001</v>
      </c>
      <c r="K228" s="100">
        <v>850.11189400000001</v>
      </c>
      <c r="L228" s="100">
        <f t="shared" si="4"/>
        <v>0</v>
      </c>
      <c r="M228" s="27"/>
      <c r="N228" s="27"/>
      <c r="O228" s="27"/>
      <c r="P228" s="27"/>
      <c r="Q228" s="27"/>
      <c r="R228" s="27"/>
    </row>
    <row r="229" spans="1:18" x14ac:dyDescent="0.3">
      <c r="A229" s="23"/>
      <c r="B229" s="26"/>
      <c r="C229" s="26"/>
      <c r="D229" s="28"/>
      <c r="E229" s="71">
        <v>32</v>
      </c>
      <c r="F229" s="72" t="s">
        <v>359</v>
      </c>
      <c r="G229" s="73"/>
      <c r="H229" s="93"/>
      <c r="I229" s="94"/>
      <c r="J229" s="95">
        <v>850.11189400000001</v>
      </c>
      <c r="K229" s="95">
        <v>850.11189400000001</v>
      </c>
      <c r="L229" s="95">
        <f t="shared" si="4"/>
        <v>0</v>
      </c>
      <c r="M229" s="27"/>
      <c r="N229" s="27"/>
      <c r="O229" s="27"/>
      <c r="P229" s="27"/>
      <c r="Q229" s="27"/>
      <c r="R229" s="27"/>
    </row>
    <row r="230" spans="1:18" x14ac:dyDescent="0.3">
      <c r="A230" s="23"/>
      <c r="B230" s="26"/>
      <c r="C230" s="26"/>
      <c r="D230" s="28"/>
      <c r="E230" s="28"/>
      <c r="F230" s="28"/>
      <c r="G230" s="42" t="s">
        <v>2</v>
      </c>
      <c r="H230" s="43"/>
      <c r="I230" s="44"/>
      <c r="J230" s="45">
        <v>850.11189400000001</v>
      </c>
      <c r="K230" s="45">
        <v>850.11189400000001</v>
      </c>
      <c r="L230" s="45">
        <f t="shared" si="4"/>
        <v>0</v>
      </c>
      <c r="M230" s="27"/>
      <c r="N230" s="27"/>
      <c r="O230" s="27"/>
      <c r="P230" s="27"/>
      <c r="Q230" s="27"/>
      <c r="R230" s="27"/>
    </row>
    <row r="231" spans="1:18" x14ac:dyDescent="0.3">
      <c r="A231" s="23"/>
      <c r="B231" s="26"/>
      <c r="C231" s="26"/>
      <c r="D231" s="28"/>
      <c r="E231" s="28"/>
      <c r="F231" s="28"/>
      <c r="G231" s="29"/>
      <c r="H231" s="30" t="s">
        <v>35</v>
      </c>
      <c r="I231" s="31" t="s">
        <v>360</v>
      </c>
      <c r="J231" s="32">
        <v>457.96837299999999</v>
      </c>
      <c r="K231" s="32">
        <v>457.96837299999999</v>
      </c>
      <c r="L231" s="32">
        <f t="shared" si="4"/>
        <v>0</v>
      </c>
      <c r="M231" s="27"/>
      <c r="N231" s="27"/>
      <c r="O231" s="27"/>
      <c r="P231" s="27"/>
      <c r="Q231" s="27"/>
      <c r="R231" s="27"/>
    </row>
    <row r="232" spans="1:18" x14ac:dyDescent="0.3">
      <c r="A232" s="23"/>
      <c r="B232" s="26"/>
      <c r="C232" s="26"/>
      <c r="D232" s="28"/>
      <c r="E232" s="28"/>
      <c r="F232" s="28"/>
      <c r="G232" s="29"/>
      <c r="H232" s="33" t="s">
        <v>59</v>
      </c>
      <c r="I232" s="34" t="s">
        <v>361</v>
      </c>
      <c r="J232" s="35">
        <v>8.5908180000000005</v>
      </c>
      <c r="K232" s="35">
        <v>8.5908180000000005</v>
      </c>
      <c r="L232" s="35">
        <f t="shared" si="4"/>
        <v>0</v>
      </c>
      <c r="M232" s="27"/>
      <c r="N232" s="27"/>
      <c r="O232" s="27"/>
      <c r="P232" s="27"/>
      <c r="Q232" s="27"/>
      <c r="R232" s="27"/>
    </row>
    <row r="233" spans="1:18" x14ac:dyDescent="0.3">
      <c r="A233" s="23"/>
      <c r="B233" s="26"/>
      <c r="C233" s="26"/>
      <c r="D233" s="28"/>
      <c r="E233" s="28"/>
      <c r="F233" s="28"/>
      <c r="G233" s="29"/>
      <c r="H233" s="33" t="s">
        <v>61</v>
      </c>
      <c r="I233" s="34" t="s">
        <v>362</v>
      </c>
      <c r="J233" s="35">
        <v>8.9029849999999993</v>
      </c>
      <c r="K233" s="35">
        <v>8.9029849999999993</v>
      </c>
      <c r="L233" s="35">
        <f t="shared" si="4"/>
        <v>0</v>
      </c>
      <c r="M233" s="27"/>
      <c r="N233" s="27"/>
      <c r="O233" s="27"/>
      <c r="P233" s="27"/>
      <c r="Q233" s="27"/>
      <c r="R233" s="27"/>
    </row>
    <row r="234" spans="1:18" ht="26.4" x14ac:dyDescent="0.3">
      <c r="A234" s="23"/>
      <c r="B234" s="26"/>
      <c r="C234" s="26"/>
      <c r="D234" s="28"/>
      <c r="E234" s="28"/>
      <c r="F234" s="28"/>
      <c r="G234" s="29"/>
      <c r="H234" s="33" t="s">
        <v>63</v>
      </c>
      <c r="I234" s="34" t="s">
        <v>363</v>
      </c>
      <c r="J234" s="35">
        <v>10.657162</v>
      </c>
      <c r="K234" s="35">
        <v>10.657162</v>
      </c>
      <c r="L234" s="35">
        <f t="shared" si="4"/>
        <v>0</v>
      </c>
      <c r="M234" s="27"/>
      <c r="N234" s="27"/>
      <c r="O234" s="27"/>
      <c r="P234" s="27"/>
      <c r="Q234" s="27"/>
      <c r="R234" s="27"/>
    </row>
    <row r="235" spans="1:18" x14ac:dyDescent="0.3">
      <c r="A235" s="23"/>
      <c r="B235" s="26"/>
      <c r="C235" s="26"/>
      <c r="D235" s="28"/>
      <c r="E235" s="28"/>
      <c r="F235" s="28"/>
      <c r="G235" s="29"/>
      <c r="H235" s="33" t="s">
        <v>65</v>
      </c>
      <c r="I235" s="34" t="s">
        <v>364</v>
      </c>
      <c r="J235" s="35">
        <v>9.7187529999999995</v>
      </c>
      <c r="K235" s="35">
        <v>9.7187529999999995</v>
      </c>
      <c r="L235" s="35">
        <f t="shared" si="4"/>
        <v>0</v>
      </c>
      <c r="M235" s="27"/>
      <c r="N235" s="27"/>
      <c r="O235" s="27"/>
      <c r="P235" s="27"/>
      <c r="Q235" s="27"/>
      <c r="R235" s="27"/>
    </row>
    <row r="236" spans="1:18" x14ac:dyDescent="0.3">
      <c r="A236" s="23"/>
      <c r="B236" s="26"/>
      <c r="C236" s="26"/>
      <c r="D236" s="28"/>
      <c r="E236" s="28"/>
      <c r="F236" s="28"/>
      <c r="G236" s="29"/>
      <c r="H236" s="33" t="s">
        <v>67</v>
      </c>
      <c r="I236" s="34" t="s">
        <v>365</v>
      </c>
      <c r="J236" s="35">
        <v>8.5095080000000003</v>
      </c>
      <c r="K236" s="35">
        <v>8.5095080000000003</v>
      </c>
      <c r="L236" s="35">
        <f t="shared" si="4"/>
        <v>0</v>
      </c>
      <c r="M236" s="27"/>
      <c r="N236" s="27"/>
      <c r="O236" s="27"/>
      <c r="P236" s="27"/>
      <c r="Q236" s="27"/>
      <c r="R236" s="27"/>
    </row>
    <row r="237" spans="1:18" ht="26.4" x14ac:dyDescent="0.3">
      <c r="A237" s="23"/>
      <c r="B237" s="26"/>
      <c r="C237" s="26"/>
      <c r="D237" s="28"/>
      <c r="E237" s="28"/>
      <c r="F237" s="28"/>
      <c r="G237" s="29"/>
      <c r="H237" s="33" t="s">
        <v>69</v>
      </c>
      <c r="I237" s="34" t="s">
        <v>366</v>
      </c>
      <c r="J237" s="35">
        <v>8.9346770000000006</v>
      </c>
      <c r="K237" s="35">
        <v>8.9346770000000006</v>
      </c>
      <c r="L237" s="35">
        <f t="shared" si="4"/>
        <v>0</v>
      </c>
      <c r="M237" s="27"/>
      <c r="N237" s="27"/>
      <c r="O237" s="27"/>
      <c r="P237" s="27"/>
      <c r="Q237" s="27"/>
      <c r="R237" s="27"/>
    </row>
    <row r="238" spans="1:18" ht="26.4" x14ac:dyDescent="0.3">
      <c r="A238" s="23"/>
      <c r="B238" s="26"/>
      <c r="C238" s="26"/>
      <c r="D238" s="28"/>
      <c r="E238" s="28"/>
      <c r="F238" s="28"/>
      <c r="G238" s="29"/>
      <c r="H238" s="33" t="s">
        <v>98</v>
      </c>
      <c r="I238" s="34" t="s">
        <v>367</v>
      </c>
      <c r="J238" s="35">
        <v>8.7981689999999997</v>
      </c>
      <c r="K238" s="35">
        <v>8.7981689999999997</v>
      </c>
      <c r="L238" s="35">
        <f t="shared" si="4"/>
        <v>0</v>
      </c>
      <c r="M238" s="27"/>
      <c r="N238" s="27"/>
      <c r="O238" s="27"/>
      <c r="P238" s="27"/>
      <c r="Q238" s="27"/>
      <c r="R238" s="27"/>
    </row>
    <row r="239" spans="1:18" x14ac:dyDescent="0.3">
      <c r="A239" s="23"/>
      <c r="B239" s="26"/>
      <c r="C239" s="26"/>
      <c r="D239" s="28"/>
      <c r="E239" s="28"/>
      <c r="F239" s="28"/>
      <c r="G239" s="29"/>
      <c r="H239" s="33" t="s">
        <v>71</v>
      </c>
      <c r="I239" s="34" t="s">
        <v>368</v>
      </c>
      <c r="J239" s="35">
        <v>9.6562260000000002</v>
      </c>
      <c r="K239" s="35">
        <v>9.6562260000000002</v>
      </c>
      <c r="L239" s="35">
        <f t="shared" si="4"/>
        <v>0</v>
      </c>
      <c r="M239" s="27"/>
      <c r="N239" s="27"/>
      <c r="O239" s="27"/>
      <c r="P239" s="27"/>
      <c r="Q239" s="27"/>
      <c r="R239" s="27"/>
    </row>
    <row r="240" spans="1:18" x14ac:dyDescent="0.3">
      <c r="A240" s="23"/>
      <c r="B240" s="26"/>
      <c r="C240" s="26"/>
      <c r="D240" s="28"/>
      <c r="E240" s="28"/>
      <c r="F240" s="28"/>
      <c r="G240" s="29"/>
      <c r="H240" s="33" t="s">
        <v>100</v>
      </c>
      <c r="I240" s="34" t="s">
        <v>369</v>
      </c>
      <c r="J240" s="35">
        <v>9.0071840000000005</v>
      </c>
      <c r="K240" s="35">
        <v>9.0071840000000005</v>
      </c>
      <c r="L240" s="35">
        <f t="shared" si="4"/>
        <v>0</v>
      </c>
      <c r="M240" s="27"/>
      <c r="N240" s="27"/>
      <c r="O240" s="27"/>
      <c r="P240" s="27"/>
      <c r="Q240" s="27"/>
      <c r="R240" s="27"/>
    </row>
    <row r="241" spans="1:18" x14ac:dyDescent="0.3">
      <c r="A241" s="23"/>
      <c r="B241" s="26"/>
      <c r="C241" s="26"/>
      <c r="D241" s="28"/>
      <c r="E241" s="28"/>
      <c r="F241" s="28"/>
      <c r="G241" s="29"/>
      <c r="H241" s="33" t="s">
        <v>73</v>
      </c>
      <c r="I241" s="34" t="s">
        <v>370</v>
      </c>
      <c r="J241" s="35">
        <v>11.916513999999999</v>
      </c>
      <c r="K241" s="35">
        <v>11.916513999999999</v>
      </c>
      <c r="L241" s="35">
        <f t="shared" si="4"/>
        <v>0</v>
      </c>
      <c r="M241" s="27"/>
      <c r="N241" s="27"/>
      <c r="O241" s="27"/>
      <c r="P241" s="27"/>
      <c r="Q241" s="27"/>
      <c r="R241" s="27"/>
    </row>
    <row r="242" spans="1:18" ht="26.4" x14ac:dyDescent="0.3">
      <c r="A242" s="23"/>
      <c r="B242" s="26"/>
      <c r="C242" s="26"/>
      <c r="D242" s="28"/>
      <c r="E242" s="28"/>
      <c r="F242" s="28"/>
      <c r="G242" s="29"/>
      <c r="H242" s="33" t="s">
        <v>103</v>
      </c>
      <c r="I242" s="34" t="s">
        <v>371</v>
      </c>
      <c r="J242" s="35">
        <v>12.420321</v>
      </c>
      <c r="K242" s="35">
        <v>12.420321</v>
      </c>
      <c r="L242" s="35">
        <f t="shared" si="4"/>
        <v>0</v>
      </c>
      <c r="M242" s="27"/>
      <c r="N242" s="27"/>
      <c r="O242" s="27"/>
      <c r="P242" s="27"/>
      <c r="Q242" s="27"/>
      <c r="R242" s="27"/>
    </row>
    <row r="243" spans="1:18" ht="26.4" x14ac:dyDescent="0.3">
      <c r="A243" s="23"/>
      <c r="B243" s="26"/>
      <c r="C243" s="26"/>
      <c r="D243" s="28"/>
      <c r="E243" s="28"/>
      <c r="F243" s="28"/>
      <c r="G243" s="29"/>
      <c r="H243" s="33" t="s">
        <v>75</v>
      </c>
      <c r="I243" s="34" t="s">
        <v>372</v>
      </c>
      <c r="J243" s="35">
        <v>8.9917630000000006</v>
      </c>
      <c r="K243" s="35">
        <v>8.9917630000000006</v>
      </c>
      <c r="L243" s="35">
        <f t="shared" si="4"/>
        <v>0</v>
      </c>
      <c r="M243" s="27"/>
      <c r="N243" s="27"/>
      <c r="O243" s="27"/>
      <c r="P243" s="27"/>
      <c r="Q243" s="27"/>
      <c r="R243" s="27"/>
    </row>
    <row r="244" spans="1:18" ht="26.4" x14ac:dyDescent="0.3">
      <c r="A244" s="23"/>
      <c r="B244" s="26"/>
      <c r="C244" s="26"/>
      <c r="D244" s="28"/>
      <c r="E244" s="28"/>
      <c r="F244" s="28"/>
      <c r="G244" s="29"/>
      <c r="H244" s="33" t="s">
        <v>373</v>
      </c>
      <c r="I244" s="34" t="s">
        <v>374</v>
      </c>
      <c r="J244" s="35">
        <v>10.902060000000001</v>
      </c>
      <c r="K244" s="35">
        <v>10.902060000000001</v>
      </c>
      <c r="L244" s="35">
        <f t="shared" si="4"/>
        <v>0</v>
      </c>
      <c r="M244" s="27"/>
      <c r="N244" s="27"/>
      <c r="O244" s="27"/>
      <c r="P244" s="27"/>
      <c r="Q244" s="27"/>
      <c r="R244" s="27"/>
    </row>
    <row r="245" spans="1:18" x14ac:dyDescent="0.3">
      <c r="A245" s="23"/>
      <c r="B245" s="26"/>
      <c r="C245" s="26"/>
      <c r="D245" s="28"/>
      <c r="E245" s="28"/>
      <c r="F245" s="28"/>
      <c r="G245" s="29"/>
      <c r="H245" s="33" t="s">
        <v>375</v>
      </c>
      <c r="I245" s="34" t="s">
        <v>376</v>
      </c>
      <c r="J245" s="35">
        <v>9.1468799999999995</v>
      </c>
      <c r="K245" s="35">
        <v>9.1468799999999995</v>
      </c>
      <c r="L245" s="35">
        <f t="shared" si="4"/>
        <v>0</v>
      </c>
      <c r="M245" s="27"/>
      <c r="N245" s="27"/>
      <c r="O245" s="27"/>
      <c r="P245" s="27"/>
      <c r="Q245" s="27"/>
      <c r="R245" s="27"/>
    </row>
    <row r="246" spans="1:18" ht="26.4" x14ac:dyDescent="0.3">
      <c r="A246" s="23"/>
      <c r="B246" s="26"/>
      <c r="C246" s="26"/>
      <c r="D246" s="28"/>
      <c r="E246" s="28"/>
      <c r="F246" s="28"/>
      <c r="G246" s="29"/>
      <c r="H246" s="33" t="s">
        <v>377</v>
      </c>
      <c r="I246" s="34" t="s">
        <v>378</v>
      </c>
      <c r="J246" s="35">
        <v>8.8370859999999993</v>
      </c>
      <c r="K246" s="35">
        <v>8.8370859999999993</v>
      </c>
      <c r="L246" s="35">
        <f t="shared" si="4"/>
        <v>0</v>
      </c>
      <c r="M246" s="27"/>
      <c r="N246" s="27"/>
      <c r="O246" s="27"/>
      <c r="P246" s="27"/>
      <c r="Q246" s="27"/>
      <c r="R246" s="27"/>
    </row>
    <row r="247" spans="1:18" x14ac:dyDescent="0.3">
      <c r="A247" s="23"/>
      <c r="B247" s="26"/>
      <c r="C247" s="26"/>
      <c r="D247" s="28"/>
      <c r="E247" s="28"/>
      <c r="F247" s="28"/>
      <c r="G247" s="29"/>
      <c r="H247" s="33" t="s">
        <v>379</v>
      </c>
      <c r="I247" s="34" t="s">
        <v>380</v>
      </c>
      <c r="J247" s="35">
        <v>10.442135</v>
      </c>
      <c r="K247" s="35">
        <v>10.442135</v>
      </c>
      <c r="L247" s="35">
        <f t="shared" si="4"/>
        <v>0</v>
      </c>
      <c r="M247" s="27"/>
      <c r="N247" s="27"/>
      <c r="O247" s="27"/>
      <c r="P247" s="27"/>
      <c r="Q247" s="27"/>
      <c r="R247" s="27"/>
    </row>
    <row r="248" spans="1:18" x14ac:dyDescent="0.3">
      <c r="A248" s="23"/>
      <c r="B248" s="26"/>
      <c r="C248" s="26"/>
      <c r="D248" s="28"/>
      <c r="E248" s="28"/>
      <c r="F248" s="28"/>
      <c r="G248" s="29"/>
      <c r="H248" s="33" t="s">
        <v>381</v>
      </c>
      <c r="I248" s="34" t="s">
        <v>382</v>
      </c>
      <c r="J248" s="35">
        <v>7.2219499999999996</v>
      </c>
      <c r="K248" s="35">
        <v>7.2219499999999996</v>
      </c>
      <c r="L248" s="35">
        <f t="shared" si="4"/>
        <v>0</v>
      </c>
      <c r="M248" s="27"/>
      <c r="N248" s="27"/>
      <c r="O248" s="27"/>
      <c r="P248" s="27"/>
      <c r="Q248" s="27"/>
      <c r="R248" s="27"/>
    </row>
    <row r="249" spans="1:18" x14ac:dyDescent="0.3">
      <c r="A249" s="23"/>
      <c r="B249" s="26"/>
      <c r="C249" s="26"/>
      <c r="D249" s="28"/>
      <c r="E249" s="28"/>
      <c r="F249" s="28"/>
      <c r="G249" s="29"/>
      <c r="H249" s="33" t="s">
        <v>383</v>
      </c>
      <c r="I249" s="34" t="s">
        <v>384</v>
      </c>
      <c r="J249" s="35">
        <v>8.5828790000000001</v>
      </c>
      <c r="K249" s="35">
        <v>8.5828790000000001</v>
      </c>
      <c r="L249" s="35">
        <f t="shared" si="4"/>
        <v>0</v>
      </c>
      <c r="M249" s="27"/>
      <c r="N249" s="27"/>
      <c r="O249" s="27"/>
      <c r="P249" s="27"/>
      <c r="Q249" s="27"/>
      <c r="R249" s="27"/>
    </row>
    <row r="250" spans="1:18" ht="26.4" x14ac:dyDescent="0.3">
      <c r="A250" s="23"/>
      <c r="B250" s="26"/>
      <c r="C250" s="26"/>
      <c r="D250" s="28"/>
      <c r="E250" s="28"/>
      <c r="F250" s="28"/>
      <c r="G250" s="29"/>
      <c r="H250" s="33" t="s">
        <v>385</v>
      </c>
      <c r="I250" s="34" t="s">
        <v>386</v>
      </c>
      <c r="J250" s="35">
        <v>7.6138440000000003</v>
      </c>
      <c r="K250" s="35">
        <v>7.6138440000000003</v>
      </c>
      <c r="L250" s="35">
        <f t="shared" si="4"/>
        <v>0</v>
      </c>
      <c r="M250" s="27"/>
      <c r="N250" s="27"/>
      <c r="O250" s="27"/>
      <c r="P250" s="27"/>
      <c r="Q250" s="27"/>
      <c r="R250" s="27"/>
    </row>
    <row r="251" spans="1:18" ht="26.4" x14ac:dyDescent="0.3">
      <c r="A251" s="23"/>
      <c r="B251" s="26"/>
      <c r="C251" s="26"/>
      <c r="D251" s="28"/>
      <c r="E251" s="28"/>
      <c r="F251" s="28"/>
      <c r="G251" s="29"/>
      <c r="H251" s="33" t="s">
        <v>387</v>
      </c>
      <c r="I251" s="34" t="s">
        <v>388</v>
      </c>
      <c r="J251" s="35">
        <v>7.7241479999999996</v>
      </c>
      <c r="K251" s="35">
        <v>7.7241479999999996</v>
      </c>
      <c r="L251" s="35">
        <f t="shared" si="4"/>
        <v>0</v>
      </c>
      <c r="M251" s="27"/>
      <c r="N251" s="27"/>
      <c r="O251" s="27"/>
      <c r="P251" s="27"/>
      <c r="Q251" s="27"/>
      <c r="R251" s="27"/>
    </row>
    <row r="252" spans="1:18" ht="26.4" x14ac:dyDescent="0.3">
      <c r="A252" s="23"/>
      <c r="B252" s="26"/>
      <c r="C252" s="26"/>
      <c r="D252" s="28"/>
      <c r="E252" s="28"/>
      <c r="F252" s="28"/>
      <c r="G252" s="29"/>
      <c r="H252" s="33" t="s">
        <v>389</v>
      </c>
      <c r="I252" s="34" t="s">
        <v>390</v>
      </c>
      <c r="J252" s="35">
        <v>8.9399250000000006</v>
      </c>
      <c r="K252" s="35">
        <v>8.9399250000000006</v>
      </c>
      <c r="L252" s="35">
        <f t="shared" si="4"/>
        <v>0</v>
      </c>
      <c r="M252" s="27"/>
      <c r="N252" s="27"/>
      <c r="O252" s="27"/>
      <c r="P252" s="27"/>
      <c r="Q252" s="27"/>
      <c r="R252" s="27"/>
    </row>
    <row r="253" spans="1:18" ht="26.4" x14ac:dyDescent="0.3">
      <c r="A253" s="23"/>
      <c r="B253" s="26"/>
      <c r="C253" s="26"/>
      <c r="D253" s="28"/>
      <c r="E253" s="28"/>
      <c r="F253" s="28"/>
      <c r="G253" s="29"/>
      <c r="H253" s="33" t="s">
        <v>37</v>
      </c>
      <c r="I253" s="34" t="s">
        <v>391</v>
      </c>
      <c r="J253" s="35">
        <v>9.4875959999999999</v>
      </c>
      <c r="K253" s="35">
        <v>9.4875959999999999</v>
      </c>
      <c r="L253" s="35">
        <f t="shared" si="4"/>
        <v>0</v>
      </c>
      <c r="M253" s="27"/>
      <c r="N253" s="27"/>
      <c r="O253" s="27"/>
      <c r="P253" s="27"/>
      <c r="Q253" s="27"/>
      <c r="R253" s="27"/>
    </row>
    <row r="254" spans="1:18" ht="26.4" x14ac:dyDescent="0.3">
      <c r="A254" s="23"/>
      <c r="B254" s="26"/>
      <c r="C254" s="26"/>
      <c r="D254" s="28"/>
      <c r="E254" s="28"/>
      <c r="F254" s="28"/>
      <c r="G254" s="29"/>
      <c r="H254" s="33" t="s">
        <v>39</v>
      </c>
      <c r="I254" s="34" t="s">
        <v>392</v>
      </c>
      <c r="J254" s="35">
        <v>8.3459120000000002</v>
      </c>
      <c r="K254" s="35">
        <v>8.3459120000000002</v>
      </c>
      <c r="L254" s="35">
        <f t="shared" si="4"/>
        <v>0</v>
      </c>
      <c r="M254" s="27"/>
      <c r="N254" s="27"/>
      <c r="O254" s="27"/>
      <c r="P254" s="27"/>
      <c r="Q254" s="27"/>
      <c r="R254" s="27"/>
    </row>
    <row r="255" spans="1:18" ht="26.4" x14ac:dyDescent="0.3">
      <c r="A255" s="23"/>
      <c r="B255" s="26"/>
      <c r="C255" s="26"/>
      <c r="D255" s="28"/>
      <c r="E255" s="28"/>
      <c r="F255" s="28"/>
      <c r="G255" s="29"/>
      <c r="H255" s="33" t="s">
        <v>126</v>
      </c>
      <c r="I255" s="34" t="s">
        <v>393</v>
      </c>
      <c r="J255" s="35">
        <v>7.6595839999999997</v>
      </c>
      <c r="K255" s="35">
        <v>7.6595839999999997</v>
      </c>
      <c r="L255" s="35">
        <f t="shared" si="4"/>
        <v>0</v>
      </c>
      <c r="M255" s="27"/>
      <c r="N255" s="27"/>
      <c r="O255" s="27"/>
      <c r="P255" s="27"/>
      <c r="Q255" s="27"/>
      <c r="R255" s="27"/>
    </row>
    <row r="256" spans="1:18" ht="26.4" x14ac:dyDescent="0.3">
      <c r="A256" s="23"/>
      <c r="B256" s="26"/>
      <c r="C256" s="26"/>
      <c r="D256" s="28"/>
      <c r="E256" s="28"/>
      <c r="F256" s="28"/>
      <c r="G256" s="29"/>
      <c r="H256" s="33" t="s">
        <v>128</v>
      </c>
      <c r="I256" s="34" t="s">
        <v>394</v>
      </c>
      <c r="J256" s="35">
        <v>7.3368820000000001</v>
      </c>
      <c r="K256" s="35">
        <v>7.3368820000000001</v>
      </c>
      <c r="L256" s="35">
        <f t="shared" si="4"/>
        <v>0</v>
      </c>
      <c r="M256" s="27"/>
      <c r="N256" s="27"/>
      <c r="O256" s="27"/>
      <c r="P256" s="27"/>
      <c r="Q256" s="27"/>
      <c r="R256" s="27"/>
    </row>
    <row r="257" spans="1:18" ht="26.4" x14ac:dyDescent="0.3">
      <c r="A257" s="23"/>
      <c r="B257" s="26"/>
      <c r="C257" s="26"/>
      <c r="D257" s="28"/>
      <c r="E257" s="28"/>
      <c r="F257" s="28"/>
      <c r="G257" s="29"/>
      <c r="H257" s="33" t="s">
        <v>395</v>
      </c>
      <c r="I257" s="34" t="s">
        <v>396</v>
      </c>
      <c r="J257" s="35">
        <v>7.9533759999999996</v>
      </c>
      <c r="K257" s="35">
        <v>7.9533759999999996</v>
      </c>
      <c r="L257" s="35">
        <f t="shared" si="4"/>
        <v>0</v>
      </c>
      <c r="M257" s="27"/>
      <c r="N257" s="27"/>
      <c r="O257" s="27"/>
      <c r="P257" s="27"/>
      <c r="Q257" s="27"/>
      <c r="R257" s="27"/>
    </row>
    <row r="258" spans="1:18" ht="26.4" x14ac:dyDescent="0.3">
      <c r="A258" s="23"/>
      <c r="B258" s="26"/>
      <c r="C258" s="26"/>
      <c r="D258" s="28"/>
      <c r="E258" s="28"/>
      <c r="F258" s="28"/>
      <c r="G258" s="29"/>
      <c r="H258" s="33" t="s">
        <v>397</v>
      </c>
      <c r="I258" s="34" t="s">
        <v>398</v>
      </c>
      <c r="J258" s="35">
        <v>8.3003830000000001</v>
      </c>
      <c r="K258" s="35">
        <v>8.3003830000000001</v>
      </c>
      <c r="L258" s="35">
        <f t="shared" si="4"/>
        <v>0</v>
      </c>
      <c r="M258" s="27"/>
      <c r="N258" s="27"/>
      <c r="O258" s="27"/>
      <c r="P258" s="27"/>
      <c r="Q258" s="27"/>
      <c r="R258" s="27"/>
    </row>
    <row r="259" spans="1:18" ht="26.4" x14ac:dyDescent="0.3">
      <c r="A259" s="23"/>
      <c r="B259" s="26"/>
      <c r="C259" s="26"/>
      <c r="D259" s="28"/>
      <c r="E259" s="28"/>
      <c r="F259" s="28"/>
      <c r="G259" s="29"/>
      <c r="H259" s="33" t="s">
        <v>399</v>
      </c>
      <c r="I259" s="34" t="s">
        <v>400</v>
      </c>
      <c r="J259" s="35">
        <v>7.9336099999999998</v>
      </c>
      <c r="K259" s="35">
        <v>7.9336099999999998</v>
      </c>
      <c r="L259" s="35">
        <f t="shared" si="4"/>
        <v>0</v>
      </c>
      <c r="M259" s="27"/>
      <c r="N259" s="27"/>
      <c r="O259" s="27"/>
      <c r="P259" s="27"/>
      <c r="Q259" s="27"/>
      <c r="R259" s="27"/>
    </row>
    <row r="260" spans="1:18" ht="26.4" x14ac:dyDescent="0.3">
      <c r="A260" s="23"/>
      <c r="B260" s="26"/>
      <c r="C260" s="26"/>
      <c r="D260" s="28"/>
      <c r="E260" s="28"/>
      <c r="F260" s="28"/>
      <c r="G260" s="29"/>
      <c r="H260" s="33" t="s">
        <v>401</v>
      </c>
      <c r="I260" s="34" t="s">
        <v>402</v>
      </c>
      <c r="J260" s="35">
        <v>8.2108229999999995</v>
      </c>
      <c r="K260" s="35">
        <v>8.2108229999999995</v>
      </c>
      <c r="L260" s="35">
        <f t="shared" si="4"/>
        <v>0</v>
      </c>
      <c r="M260" s="27"/>
      <c r="N260" s="27"/>
      <c r="O260" s="27"/>
      <c r="P260" s="27"/>
      <c r="Q260" s="27"/>
      <c r="R260" s="27"/>
    </row>
    <row r="261" spans="1:18" ht="26.4" x14ac:dyDescent="0.3">
      <c r="A261" s="23"/>
      <c r="B261" s="26"/>
      <c r="C261" s="26"/>
      <c r="D261" s="28"/>
      <c r="E261" s="28"/>
      <c r="F261" s="28"/>
      <c r="G261" s="29"/>
      <c r="H261" s="33" t="s">
        <v>403</v>
      </c>
      <c r="I261" s="34" t="s">
        <v>404</v>
      </c>
      <c r="J261" s="35">
        <v>8.5918989999999997</v>
      </c>
      <c r="K261" s="35">
        <v>8.5918989999999997</v>
      </c>
      <c r="L261" s="35">
        <f t="shared" si="4"/>
        <v>0</v>
      </c>
      <c r="M261" s="27"/>
      <c r="N261" s="27"/>
      <c r="O261" s="27"/>
      <c r="P261" s="27"/>
      <c r="Q261" s="27"/>
      <c r="R261" s="27"/>
    </row>
    <row r="262" spans="1:18" ht="26.4" x14ac:dyDescent="0.3">
      <c r="A262" s="23"/>
      <c r="B262" s="26"/>
      <c r="C262" s="26"/>
      <c r="D262" s="28"/>
      <c r="E262" s="28"/>
      <c r="F262" s="28"/>
      <c r="G262" s="29"/>
      <c r="H262" s="33" t="s">
        <v>140</v>
      </c>
      <c r="I262" s="34" t="s">
        <v>405</v>
      </c>
      <c r="J262" s="35">
        <v>8.9823319999999995</v>
      </c>
      <c r="K262" s="35">
        <v>8.9823319999999995</v>
      </c>
      <c r="L262" s="35">
        <f t="shared" si="4"/>
        <v>0</v>
      </c>
      <c r="M262" s="27"/>
      <c r="N262" s="27"/>
      <c r="O262" s="27"/>
      <c r="P262" s="27"/>
      <c r="Q262" s="27"/>
      <c r="R262" s="27"/>
    </row>
    <row r="263" spans="1:18" x14ac:dyDescent="0.3">
      <c r="A263" s="23"/>
      <c r="B263" s="26"/>
      <c r="C263" s="26"/>
      <c r="D263" s="28"/>
      <c r="E263" s="28"/>
      <c r="F263" s="28"/>
      <c r="G263" s="29"/>
      <c r="H263" s="33" t="s">
        <v>406</v>
      </c>
      <c r="I263" s="34" t="s">
        <v>407</v>
      </c>
      <c r="J263" s="35">
        <v>8.6546289999999999</v>
      </c>
      <c r="K263" s="35">
        <v>8.6546289999999999</v>
      </c>
      <c r="L263" s="35">
        <f t="shared" si="4"/>
        <v>0</v>
      </c>
      <c r="M263" s="27"/>
      <c r="N263" s="27"/>
      <c r="O263" s="27"/>
      <c r="P263" s="27"/>
      <c r="Q263" s="27"/>
      <c r="R263" s="27"/>
    </row>
    <row r="264" spans="1:18" x14ac:dyDescent="0.3">
      <c r="A264" s="23"/>
      <c r="B264" s="26"/>
      <c r="C264" s="26"/>
      <c r="D264" s="28"/>
      <c r="E264" s="28"/>
      <c r="F264" s="28"/>
      <c r="G264" s="29"/>
      <c r="H264" s="33" t="s">
        <v>408</v>
      </c>
      <c r="I264" s="34" t="s">
        <v>409</v>
      </c>
      <c r="J264" s="35">
        <v>8.7774439999999991</v>
      </c>
      <c r="K264" s="35">
        <v>8.7774439999999991</v>
      </c>
      <c r="L264" s="35">
        <f t="shared" si="4"/>
        <v>0</v>
      </c>
      <c r="M264" s="27"/>
      <c r="N264" s="27"/>
      <c r="O264" s="27"/>
      <c r="P264" s="27"/>
      <c r="Q264" s="27"/>
      <c r="R264" s="27"/>
    </row>
    <row r="265" spans="1:18" ht="26.4" x14ac:dyDescent="0.3">
      <c r="A265" s="23"/>
      <c r="B265" s="26"/>
      <c r="C265" s="26"/>
      <c r="D265" s="28"/>
      <c r="E265" s="28"/>
      <c r="F265" s="28"/>
      <c r="G265" s="29"/>
      <c r="H265" s="33" t="s">
        <v>410</v>
      </c>
      <c r="I265" s="34" t="s">
        <v>411</v>
      </c>
      <c r="J265" s="35">
        <v>9.9139330000000001</v>
      </c>
      <c r="K265" s="35">
        <v>9.9139330000000001</v>
      </c>
      <c r="L265" s="35">
        <f t="shared" si="4"/>
        <v>0</v>
      </c>
      <c r="M265" s="27"/>
      <c r="N265" s="27"/>
      <c r="O265" s="27"/>
      <c r="P265" s="27"/>
      <c r="Q265" s="27"/>
      <c r="R265" s="27"/>
    </row>
    <row r="266" spans="1:18" x14ac:dyDescent="0.3">
      <c r="A266" s="23"/>
      <c r="B266" s="26"/>
      <c r="C266" s="26"/>
      <c r="D266" s="28"/>
      <c r="E266" s="28"/>
      <c r="F266" s="28"/>
      <c r="G266" s="29"/>
      <c r="H266" s="33" t="s">
        <v>412</v>
      </c>
      <c r="I266" s="34" t="s">
        <v>413</v>
      </c>
      <c r="J266" s="35">
        <v>8.1377640000000007</v>
      </c>
      <c r="K266" s="35">
        <v>8.1377640000000007</v>
      </c>
      <c r="L266" s="35">
        <f t="shared" si="4"/>
        <v>0</v>
      </c>
      <c r="M266" s="27"/>
      <c r="N266" s="27"/>
      <c r="O266" s="27"/>
      <c r="P266" s="27"/>
      <c r="Q266" s="27"/>
      <c r="R266" s="27"/>
    </row>
    <row r="267" spans="1:18" ht="26.4" x14ac:dyDescent="0.3">
      <c r="A267" s="23"/>
      <c r="B267" s="26"/>
      <c r="C267" s="26"/>
      <c r="D267" s="28"/>
      <c r="E267" s="28"/>
      <c r="F267" s="28"/>
      <c r="G267" s="29"/>
      <c r="H267" s="33" t="s">
        <v>414</v>
      </c>
      <c r="I267" s="34" t="s">
        <v>415</v>
      </c>
      <c r="J267" s="35">
        <v>8.8381640000000008</v>
      </c>
      <c r="K267" s="35">
        <v>8.8381640000000008</v>
      </c>
      <c r="L267" s="35">
        <f t="shared" si="4"/>
        <v>0</v>
      </c>
      <c r="M267" s="27"/>
      <c r="N267" s="27"/>
      <c r="O267" s="27"/>
      <c r="P267" s="27"/>
      <c r="Q267" s="27"/>
      <c r="R267" s="27"/>
    </row>
    <row r="268" spans="1:18" ht="26.4" x14ac:dyDescent="0.3">
      <c r="A268" s="23"/>
      <c r="B268" s="26"/>
      <c r="C268" s="26"/>
      <c r="D268" s="28"/>
      <c r="E268" s="28"/>
      <c r="F268" s="28"/>
      <c r="G268" s="29"/>
      <c r="H268" s="33" t="s">
        <v>416</v>
      </c>
      <c r="I268" s="34" t="s">
        <v>417</v>
      </c>
      <c r="J268" s="35">
        <v>8.7187719999999995</v>
      </c>
      <c r="K268" s="35">
        <v>8.7187719999999995</v>
      </c>
      <c r="L268" s="35">
        <f t="shared" si="4"/>
        <v>0</v>
      </c>
      <c r="M268" s="27"/>
      <c r="N268" s="27"/>
      <c r="O268" s="27"/>
      <c r="P268" s="27"/>
      <c r="Q268" s="27"/>
      <c r="R268" s="27"/>
    </row>
    <row r="269" spans="1:18" x14ac:dyDescent="0.3">
      <c r="A269" s="23"/>
      <c r="B269" s="26"/>
      <c r="C269" s="26"/>
      <c r="D269" s="28"/>
      <c r="E269" s="28"/>
      <c r="F269" s="28"/>
      <c r="G269" s="29"/>
      <c r="H269" s="33" t="s">
        <v>418</v>
      </c>
      <c r="I269" s="34" t="s">
        <v>419</v>
      </c>
      <c r="J269" s="35">
        <v>8.5880399999999995</v>
      </c>
      <c r="K269" s="35">
        <v>8.5880399999999995</v>
      </c>
      <c r="L269" s="35">
        <f t="shared" si="4"/>
        <v>0</v>
      </c>
      <c r="M269" s="27"/>
      <c r="N269" s="27"/>
      <c r="O269" s="27"/>
      <c r="P269" s="27"/>
      <c r="Q269" s="27"/>
      <c r="R269" s="27"/>
    </row>
    <row r="270" spans="1:18" ht="26.4" x14ac:dyDescent="0.3">
      <c r="A270" s="23"/>
      <c r="B270" s="26"/>
      <c r="C270" s="26"/>
      <c r="D270" s="28"/>
      <c r="E270" s="28"/>
      <c r="F270" s="28"/>
      <c r="G270" s="29"/>
      <c r="H270" s="33" t="s">
        <v>194</v>
      </c>
      <c r="I270" s="34" t="s">
        <v>420</v>
      </c>
      <c r="J270" s="35">
        <v>7.2872409999999999</v>
      </c>
      <c r="K270" s="35">
        <v>7.2872409999999999</v>
      </c>
      <c r="L270" s="35">
        <f t="shared" si="4"/>
        <v>0</v>
      </c>
      <c r="M270" s="27"/>
      <c r="N270" s="27"/>
      <c r="O270" s="27"/>
      <c r="P270" s="27"/>
      <c r="Q270" s="27"/>
      <c r="R270" s="27"/>
    </row>
    <row r="271" spans="1:18" ht="26.4" x14ac:dyDescent="0.3">
      <c r="A271" s="23"/>
      <c r="B271" s="26"/>
      <c r="C271" s="26"/>
      <c r="D271" s="28"/>
      <c r="E271" s="28"/>
      <c r="F271" s="28"/>
      <c r="G271" s="29"/>
      <c r="H271" s="33" t="s">
        <v>421</v>
      </c>
      <c r="I271" s="34" t="s">
        <v>422</v>
      </c>
      <c r="J271" s="35">
        <v>5.0513349999999999</v>
      </c>
      <c r="K271" s="35">
        <v>5.0513349999999999</v>
      </c>
      <c r="L271" s="35">
        <f t="shared" ref="L271:L334" si="5">+K271-J271</f>
        <v>0</v>
      </c>
      <c r="M271" s="27"/>
      <c r="N271" s="27"/>
      <c r="O271" s="27"/>
      <c r="P271" s="27"/>
      <c r="Q271" s="27"/>
      <c r="R271" s="27"/>
    </row>
    <row r="272" spans="1:18" x14ac:dyDescent="0.3">
      <c r="A272" s="23"/>
      <c r="B272" s="26"/>
      <c r="C272" s="26"/>
      <c r="D272" s="28"/>
      <c r="E272" s="28"/>
      <c r="F272" s="28"/>
      <c r="G272" s="29"/>
      <c r="H272" s="33" t="s">
        <v>268</v>
      </c>
      <c r="I272" s="34" t="s">
        <v>423</v>
      </c>
      <c r="J272" s="35">
        <v>2.0506509999999998</v>
      </c>
      <c r="K272" s="35">
        <v>2.0506509999999998</v>
      </c>
      <c r="L272" s="35">
        <f t="shared" si="5"/>
        <v>0</v>
      </c>
      <c r="M272" s="27"/>
      <c r="N272" s="27"/>
      <c r="O272" s="27"/>
      <c r="P272" s="27"/>
      <c r="Q272" s="27"/>
      <c r="R272" s="27"/>
    </row>
    <row r="273" spans="1:18" x14ac:dyDescent="0.3">
      <c r="A273" s="23"/>
      <c r="B273" s="26"/>
      <c r="C273" s="26"/>
      <c r="D273" s="28"/>
      <c r="E273" s="28"/>
      <c r="F273" s="28"/>
      <c r="G273" s="29"/>
      <c r="H273" s="33" t="s">
        <v>424</v>
      </c>
      <c r="I273" s="34" t="s">
        <v>107</v>
      </c>
      <c r="J273" s="35">
        <v>14.624518</v>
      </c>
      <c r="K273" s="35">
        <v>14.624518</v>
      </c>
      <c r="L273" s="35">
        <f t="shared" si="5"/>
        <v>0</v>
      </c>
      <c r="M273" s="27"/>
      <c r="N273" s="27"/>
      <c r="O273" s="27"/>
      <c r="P273" s="27"/>
      <c r="Q273" s="27"/>
      <c r="R273" s="27"/>
    </row>
    <row r="274" spans="1:18" x14ac:dyDescent="0.3">
      <c r="A274" s="23"/>
      <c r="B274" s="26"/>
      <c r="C274" s="26"/>
      <c r="D274" s="28"/>
      <c r="E274" s="28"/>
      <c r="F274" s="28"/>
      <c r="G274" s="29"/>
      <c r="H274" s="33" t="s">
        <v>425</v>
      </c>
      <c r="I274" s="34" t="s">
        <v>426</v>
      </c>
      <c r="J274" s="35">
        <v>4.785501</v>
      </c>
      <c r="K274" s="35">
        <v>4.785501</v>
      </c>
      <c r="L274" s="35">
        <f t="shared" si="5"/>
        <v>0</v>
      </c>
      <c r="M274" s="27"/>
      <c r="N274" s="27"/>
      <c r="O274" s="27"/>
      <c r="P274" s="27"/>
      <c r="Q274" s="27"/>
      <c r="R274" s="27"/>
    </row>
    <row r="275" spans="1:18" x14ac:dyDescent="0.3">
      <c r="A275" s="23"/>
      <c r="B275" s="26"/>
      <c r="C275" s="26"/>
      <c r="D275" s="28"/>
      <c r="E275" s="28"/>
      <c r="F275" s="28"/>
      <c r="G275" s="29"/>
      <c r="H275" s="33" t="s">
        <v>427</v>
      </c>
      <c r="I275" s="34" t="s">
        <v>109</v>
      </c>
      <c r="J275" s="35">
        <v>11.874444</v>
      </c>
      <c r="K275" s="35">
        <v>11.874444</v>
      </c>
      <c r="L275" s="35">
        <f t="shared" si="5"/>
        <v>0</v>
      </c>
      <c r="M275" s="27"/>
      <c r="N275" s="27"/>
      <c r="O275" s="27"/>
      <c r="P275" s="27"/>
      <c r="Q275" s="27"/>
      <c r="R275" s="27"/>
    </row>
    <row r="276" spans="1:18" x14ac:dyDescent="0.3">
      <c r="A276" s="23"/>
      <c r="B276" s="26"/>
      <c r="C276" s="26"/>
      <c r="D276" s="28"/>
      <c r="E276" s="28"/>
      <c r="F276" s="28"/>
      <c r="G276" s="29"/>
      <c r="H276" s="33" t="s">
        <v>428</v>
      </c>
      <c r="I276" s="34" t="s">
        <v>429</v>
      </c>
      <c r="J276" s="35">
        <v>4.3779519999999996</v>
      </c>
      <c r="K276" s="35">
        <v>4.3779519999999996</v>
      </c>
      <c r="L276" s="35">
        <f t="shared" si="5"/>
        <v>0</v>
      </c>
      <c r="M276" s="27"/>
      <c r="N276" s="27"/>
      <c r="O276" s="27"/>
      <c r="P276" s="27"/>
      <c r="Q276" s="27"/>
      <c r="R276" s="27"/>
    </row>
    <row r="277" spans="1:18" x14ac:dyDescent="0.3">
      <c r="A277" s="23"/>
      <c r="B277" s="26"/>
      <c r="C277" s="26"/>
      <c r="D277" s="28"/>
      <c r="E277" s="28"/>
      <c r="F277" s="28"/>
      <c r="G277" s="29"/>
      <c r="H277" s="33" t="s">
        <v>430</v>
      </c>
      <c r="I277" s="34" t="s">
        <v>431</v>
      </c>
      <c r="J277" s="35">
        <v>2.1457489999999999</v>
      </c>
      <c r="K277" s="35">
        <v>2.1457489999999999</v>
      </c>
      <c r="L277" s="35">
        <f t="shared" si="5"/>
        <v>0</v>
      </c>
      <c r="M277" s="27"/>
      <c r="N277" s="27"/>
      <c r="O277" s="27"/>
      <c r="P277" s="27"/>
      <c r="Q277" s="27"/>
      <c r="R277" s="27"/>
    </row>
    <row r="278" spans="1:18" x14ac:dyDescent="0.3">
      <c r="A278" s="23"/>
      <c r="B278" s="26"/>
      <c r="C278" s="26"/>
      <c r="D278" s="85" t="s">
        <v>432</v>
      </c>
      <c r="E278" s="85"/>
      <c r="F278" s="85"/>
      <c r="G278" s="96"/>
      <c r="H278" s="101"/>
      <c r="I278" s="102"/>
      <c r="J278" s="100">
        <v>566892.69429200003</v>
      </c>
      <c r="K278" s="100">
        <v>629086.23392288049</v>
      </c>
      <c r="L278" s="100">
        <f t="shared" si="5"/>
        <v>62193.539630880463</v>
      </c>
      <c r="M278" s="27"/>
      <c r="N278" s="27"/>
      <c r="O278" s="27"/>
      <c r="P278" s="27"/>
      <c r="Q278" s="27"/>
      <c r="R278" s="27"/>
    </row>
    <row r="279" spans="1:18" x14ac:dyDescent="0.3">
      <c r="A279" s="23"/>
      <c r="B279" s="26"/>
      <c r="C279" s="26"/>
      <c r="D279" s="28"/>
      <c r="E279" s="71">
        <v>2</v>
      </c>
      <c r="F279" s="72" t="s">
        <v>433</v>
      </c>
      <c r="G279" s="73"/>
      <c r="H279" s="93"/>
      <c r="I279" s="94"/>
      <c r="J279" s="95">
        <v>151.933066</v>
      </c>
      <c r="K279" s="95">
        <v>173.433066</v>
      </c>
      <c r="L279" s="95">
        <f t="shared" si="5"/>
        <v>21.5</v>
      </c>
      <c r="M279" s="27"/>
      <c r="N279" s="27"/>
      <c r="O279" s="27"/>
      <c r="P279" s="27"/>
      <c r="Q279" s="27"/>
      <c r="R279" s="27"/>
    </row>
    <row r="280" spans="1:18" x14ac:dyDescent="0.3">
      <c r="A280" s="23"/>
      <c r="B280" s="26"/>
      <c r="C280" s="26"/>
      <c r="D280" s="28"/>
      <c r="E280" s="28"/>
      <c r="F280" s="28"/>
      <c r="G280" s="42" t="s">
        <v>2</v>
      </c>
      <c r="H280" s="43"/>
      <c r="I280" s="44"/>
      <c r="J280" s="45">
        <v>151.933066</v>
      </c>
      <c r="K280" s="45">
        <v>173.433066</v>
      </c>
      <c r="L280" s="45">
        <f t="shared" si="5"/>
        <v>21.5</v>
      </c>
      <c r="M280" s="27"/>
      <c r="N280" s="27"/>
      <c r="O280" s="27"/>
      <c r="P280" s="27"/>
      <c r="Q280" s="27"/>
      <c r="R280" s="27"/>
    </row>
    <row r="281" spans="1:18" x14ac:dyDescent="0.3">
      <c r="A281" s="23"/>
      <c r="B281" s="26"/>
      <c r="C281" s="26"/>
      <c r="D281" s="28"/>
      <c r="E281" s="28"/>
      <c r="F281" s="28"/>
      <c r="G281" s="29"/>
      <c r="H281" s="30" t="s">
        <v>61</v>
      </c>
      <c r="I281" s="31" t="s">
        <v>434</v>
      </c>
      <c r="J281" s="32">
        <v>16.322320000000001</v>
      </c>
      <c r="K281" s="32">
        <v>17.069924259999997</v>
      </c>
      <c r="L281" s="32">
        <f t="shared" si="5"/>
        <v>0.74760425999999569</v>
      </c>
      <c r="M281" s="27"/>
      <c r="N281" s="27"/>
      <c r="O281" s="27"/>
      <c r="P281" s="27"/>
      <c r="Q281" s="27"/>
      <c r="R281" s="27"/>
    </row>
    <row r="282" spans="1:18" x14ac:dyDescent="0.3">
      <c r="A282" s="23"/>
      <c r="B282" s="26"/>
      <c r="C282" s="26"/>
      <c r="D282" s="28"/>
      <c r="E282" s="28"/>
      <c r="F282" s="28"/>
      <c r="G282" s="29"/>
      <c r="H282" s="33" t="s">
        <v>63</v>
      </c>
      <c r="I282" s="34" t="s">
        <v>435</v>
      </c>
      <c r="J282" s="35">
        <v>94.420490000000001</v>
      </c>
      <c r="K282" s="35">
        <v>86.176013959999992</v>
      </c>
      <c r="L282" s="35">
        <f t="shared" si="5"/>
        <v>-8.2444760400000092</v>
      </c>
      <c r="M282" s="27"/>
      <c r="N282" s="27"/>
      <c r="O282" s="27"/>
      <c r="P282" s="27"/>
      <c r="Q282" s="27"/>
      <c r="R282" s="27"/>
    </row>
    <row r="283" spans="1:18" x14ac:dyDescent="0.3">
      <c r="A283" s="23"/>
      <c r="B283" s="26"/>
      <c r="C283" s="26"/>
      <c r="D283" s="28"/>
      <c r="E283" s="28"/>
      <c r="F283" s="28"/>
      <c r="G283" s="29"/>
      <c r="H283" s="33" t="s">
        <v>65</v>
      </c>
      <c r="I283" s="34" t="s">
        <v>436</v>
      </c>
      <c r="J283" s="35">
        <v>6.9345000000000004E-2</v>
      </c>
      <c r="K283" s="35">
        <v>6.1654E-2</v>
      </c>
      <c r="L283" s="35">
        <f t="shared" si="5"/>
        <v>-7.6910000000000034E-3</v>
      </c>
      <c r="M283" s="27"/>
      <c r="N283" s="27"/>
      <c r="O283" s="27"/>
      <c r="P283" s="27"/>
      <c r="Q283" s="27"/>
      <c r="R283" s="27"/>
    </row>
    <row r="284" spans="1:18" ht="26.4" x14ac:dyDescent="0.3">
      <c r="A284" s="23"/>
      <c r="B284" s="26"/>
      <c r="C284" s="26"/>
      <c r="D284" s="28"/>
      <c r="E284" s="28"/>
      <c r="F284" s="28"/>
      <c r="G284" s="29"/>
      <c r="H284" s="33" t="s">
        <v>67</v>
      </c>
      <c r="I284" s="34" t="s">
        <v>437</v>
      </c>
      <c r="J284" s="35">
        <v>12.422810999999999</v>
      </c>
      <c r="K284" s="35">
        <v>14.821256140000001</v>
      </c>
      <c r="L284" s="35">
        <f t="shared" si="5"/>
        <v>2.3984451400000015</v>
      </c>
      <c r="M284" s="27"/>
      <c r="N284" s="27"/>
      <c r="O284" s="27"/>
      <c r="P284" s="27"/>
      <c r="Q284" s="27"/>
      <c r="R284" s="27"/>
    </row>
    <row r="285" spans="1:18" x14ac:dyDescent="0.3">
      <c r="A285" s="23"/>
      <c r="B285" s="26"/>
      <c r="C285" s="26"/>
      <c r="D285" s="28"/>
      <c r="E285" s="28"/>
      <c r="F285" s="28"/>
      <c r="G285" s="29"/>
      <c r="H285" s="33" t="s">
        <v>112</v>
      </c>
      <c r="I285" s="34" t="s">
        <v>438</v>
      </c>
      <c r="J285" s="35">
        <v>7.5065929999999996</v>
      </c>
      <c r="K285" s="35">
        <v>10.393334900000001</v>
      </c>
      <c r="L285" s="35">
        <f t="shared" si="5"/>
        <v>2.8867419000000014</v>
      </c>
      <c r="M285" s="27"/>
      <c r="N285" s="27"/>
      <c r="O285" s="27"/>
      <c r="P285" s="27"/>
      <c r="Q285" s="27"/>
      <c r="R285" s="27"/>
    </row>
    <row r="286" spans="1:18" x14ac:dyDescent="0.3">
      <c r="A286" s="23"/>
      <c r="B286" s="26"/>
      <c r="C286" s="26"/>
      <c r="D286" s="28"/>
      <c r="E286" s="28"/>
      <c r="F286" s="28"/>
      <c r="G286" s="29"/>
      <c r="H286" s="33" t="s">
        <v>439</v>
      </c>
      <c r="I286" s="34" t="s">
        <v>440</v>
      </c>
      <c r="J286" s="35">
        <v>2.6268509999999998</v>
      </c>
      <c r="K286" s="35">
        <v>3.9194005199999999</v>
      </c>
      <c r="L286" s="35">
        <f t="shared" si="5"/>
        <v>1.2925495200000001</v>
      </c>
      <c r="M286" s="27"/>
      <c r="N286" s="27"/>
      <c r="O286" s="27"/>
      <c r="P286" s="27"/>
      <c r="Q286" s="27"/>
      <c r="R286" s="27"/>
    </row>
    <row r="287" spans="1:18" x14ac:dyDescent="0.3">
      <c r="A287" s="23"/>
      <c r="B287" s="26"/>
      <c r="C287" s="26"/>
      <c r="D287" s="28"/>
      <c r="E287" s="28"/>
      <c r="F287" s="28"/>
      <c r="G287" s="29"/>
      <c r="H287" s="33" t="s">
        <v>441</v>
      </c>
      <c r="I287" s="34" t="s">
        <v>442</v>
      </c>
      <c r="J287" s="35">
        <v>7.2776999999999994E-2</v>
      </c>
      <c r="K287" s="35">
        <v>0.81049828000000002</v>
      </c>
      <c r="L287" s="35">
        <f t="shared" si="5"/>
        <v>0.73772128000000003</v>
      </c>
      <c r="M287" s="27"/>
      <c r="N287" s="27"/>
      <c r="O287" s="27"/>
      <c r="P287" s="27"/>
      <c r="Q287" s="27"/>
      <c r="R287" s="27"/>
    </row>
    <row r="288" spans="1:18" x14ac:dyDescent="0.3">
      <c r="A288" s="23"/>
      <c r="B288" s="26"/>
      <c r="C288" s="26"/>
      <c r="D288" s="28"/>
      <c r="E288" s="28"/>
      <c r="F288" s="28"/>
      <c r="G288" s="29"/>
      <c r="H288" s="33" t="s">
        <v>444</v>
      </c>
      <c r="I288" s="34" t="s">
        <v>445</v>
      </c>
      <c r="J288" s="35">
        <v>8.4475999999999996E-2</v>
      </c>
      <c r="K288" s="35">
        <v>6.9549E-2</v>
      </c>
      <c r="L288" s="35">
        <f t="shared" si="5"/>
        <v>-1.4926999999999996E-2</v>
      </c>
      <c r="M288" s="27"/>
      <c r="N288" s="27"/>
      <c r="O288" s="27"/>
      <c r="P288" s="27"/>
      <c r="Q288" s="27"/>
      <c r="R288" s="27"/>
    </row>
    <row r="289" spans="1:18" ht="26.4" x14ac:dyDescent="0.3">
      <c r="A289" s="23"/>
      <c r="B289" s="26"/>
      <c r="C289" s="26"/>
      <c r="D289" s="28"/>
      <c r="E289" s="28"/>
      <c r="F289" s="28"/>
      <c r="G289" s="29"/>
      <c r="H289" s="33" t="s">
        <v>446</v>
      </c>
      <c r="I289" s="34" t="s">
        <v>447</v>
      </c>
      <c r="J289" s="35">
        <v>4.9546E-2</v>
      </c>
      <c r="K289" s="35">
        <v>4.3443000000000002E-2</v>
      </c>
      <c r="L289" s="35">
        <f t="shared" si="5"/>
        <v>-6.1029999999999973E-3</v>
      </c>
      <c r="M289" s="27"/>
      <c r="N289" s="27"/>
      <c r="O289" s="27"/>
      <c r="P289" s="27"/>
      <c r="Q289" s="27"/>
      <c r="R289" s="27"/>
    </row>
    <row r="290" spans="1:18" x14ac:dyDescent="0.3">
      <c r="A290" s="23"/>
      <c r="B290" s="26"/>
      <c r="C290" s="26"/>
      <c r="D290" s="28"/>
      <c r="E290" s="28"/>
      <c r="F290" s="28"/>
      <c r="G290" s="29"/>
      <c r="H290" s="33" t="s">
        <v>163</v>
      </c>
      <c r="I290" s="34" t="s">
        <v>448</v>
      </c>
      <c r="J290" s="35">
        <v>17.8782</v>
      </c>
      <c r="K290" s="35">
        <v>39.598142939999995</v>
      </c>
      <c r="L290" s="35">
        <f t="shared" si="5"/>
        <v>21.719942939999996</v>
      </c>
      <c r="M290" s="27"/>
      <c r="N290" s="27"/>
      <c r="O290" s="27"/>
      <c r="P290" s="27"/>
      <c r="Q290" s="27"/>
      <c r="R290" s="27"/>
    </row>
    <row r="291" spans="1:18" x14ac:dyDescent="0.3">
      <c r="A291" s="23"/>
      <c r="B291" s="26"/>
      <c r="C291" s="26"/>
      <c r="D291" s="28"/>
      <c r="E291" s="28"/>
      <c r="F291" s="28"/>
      <c r="G291" s="29"/>
      <c r="H291" s="33" t="s">
        <v>449</v>
      </c>
      <c r="I291" s="34" t="s">
        <v>450</v>
      </c>
      <c r="J291" s="35">
        <v>0.479657</v>
      </c>
      <c r="K291" s="35">
        <v>0.46984900000000002</v>
      </c>
      <c r="L291" s="35">
        <f t="shared" si="5"/>
        <v>-9.8079999999999834E-3</v>
      </c>
      <c r="M291" s="27"/>
      <c r="N291" s="27"/>
      <c r="O291" s="27"/>
      <c r="P291" s="27"/>
      <c r="Q291" s="27"/>
      <c r="R291" s="27"/>
    </row>
    <row r="292" spans="1:18" x14ac:dyDescent="0.3">
      <c r="A292" s="23"/>
      <c r="B292" s="26"/>
      <c r="C292" s="26"/>
      <c r="D292" s="28"/>
      <c r="E292" s="71">
        <v>4</v>
      </c>
      <c r="F292" s="72" t="s">
        <v>451</v>
      </c>
      <c r="G292" s="73"/>
      <c r="H292" s="74"/>
      <c r="I292" s="75"/>
      <c r="J292" s="76">
        <v>1914.067104</v>
      </c>
      <c r="K292" s="76">
        <v>1914.0671039999997</v>
      </c>
      <c r="L292" s="76">
        <f t="shared" si="5"/>
        <v>0</v>
      </c>
      <c r="M292" s="27"/>
      <c r="N292" s="27"/>
      <c r="O292" s="27"/>
      <c r="P292" s="27"/>
      <c r="Q292" s="27"/>
      <c r="R292" s="27"/>
    </row>
    <row r="293" spans="1:18" x14ac:dyDescent="0.3">
      <c r="A293" s="23"/>
      <c r="B293" s="26"/>
      <c r="C293" s="26"/>
      <c r="D293" s="28"/>
      <c r="E293" s="28"/>
      <c r="F293" s="28"/>
      <c r="G293" s="42" t="s">
        <v>2</v>
      </c>
      <c r="H293" s="43"/>
      <c r="I293" s="44"/>
      <c r="J293" s="45">
        <v>1184.9251710000001</v>
      </c>
      <c r="K293" s="45">
        <v>1160.84905813</v>
      </c>
      <c r="L293" s="45">
        <f t="shared" si="5"/>
        <v>-24.076112870000088</v>
      </c>
      <c r="M293" s="27"/>
      <c r="N293" s="27"/>
      <c r="O293" s="27"/>
      <c r="P293" s="27"/>
      <c r="Q293" s="27"/>
      <c r="R293" s="27"/>
    </row>
    <row r="294" spans="1:18" x14ac:dyDescent="0.3">
      <c r="A294" s="23"/>
      <c r="B294" s="26"/>
      <c r="C294" s="26"/>
      <c r="D294" s="28"/>
      <c r="E294" s="28"/>
      <c r="F294" s="28"/>
      <c r="G294" s="29"/>
      <c r="H294" s="30" t="s">
        <v>30</v>
      </c>
      <c r="I294" s="31" t="s">
        <v>452</v>
      </c>
      <c r="J294" s="32">
        <v>18.046396000000001</v>
      </c>
      <c r="K294" s="32">
        <v>30.501125609999999</v>
      </c>
      <c r="L294" s="32">
        <f t="shared" si="5"/>
        <v>12.454729609999998</v>
      </c>
      <c r="M294" s="27"/>
      <c r="N294" s="27"/>
      <c r="O294" s="27"/>
      <c r="P294" s="27"/>
      <c r="Q294" s="27"/>
      <c r="R294" s="27"/>
    </row>
    <row r="295" spans="1:18" x14ac:dyDescent="0.3">
      <c r="A295" s="23"/>
      <c r="B295" s="26"/>
      <c r="C295" s="26"/>
      <c r="D295" s="28"/>
      <c r="E295" s="28"/>
      <c r="F295" s="28"/>
      <c r="G295" s="29"/>
      <c r="H295" s="33" t="s">
        <v>453</v>
      </c>
      <c r="I295" s="34" t="s">
        <v>454</v>
      </c>
      <c r="J295" s="35">
        <v>15.089453000000001</v>
      </c>
      <c r="K295" s="35">
        <v>5.9687317899999996</v>
      </c>
      <c r="L295" s="35">
        <f t="shared" si="5"/>
        <v>-9.120721210000001</v>
      </c>
      <c r="M295" s="27"/>
      <c r="N295" s="27"/>
      <c r="O295" s="27"/>
      <c r="P295" s="27"/>
      <c r="Q295" s="27"/>
      <c r="R295" s="27"/>
    </row>
    <row r="296" spans="1:18" x14ac:dyDescent="0.3">
      <c r="A296" s="23"/>
      <c r="B296" s="26"/>
      <c r="C296" s="26"/>
      <c r="D296" s="28"/>
      <c r="E296" s="28"/>
      <c r="F296" s="28"/>
      <c r="G296" s="29"/>
      <c r="H296" s="33" t="s">
        <v>455</v>
      </c>
      <c r="I296" s="34" t="s">
        <v>456</v>
      </c>
      <c r="J296" s="35">
        <v>5.7118140000000004</v>
      </c>
      <c r="K296" s="35">
        <v>8.8962144100000007</v>
      </c>
      <c r="L296" s="35">
        <f t="shared" si="5"/>
        <v>3.1844004100000003</v>
      </c>
      <c r="M296" s="27"/>
      <c r="N296" s="27"/>
      <c r="O296" s="27"/>
      <c r="P296" s="27"/>
      <c r="Q296" s="27"/>
      <c r="R296" s="27"/>
    </row>
    <row r="297" spans="1:18" x14ac:dyDescent="0.3">
      <c r="A297" s="23"/>
      <c r="B297" s="26"/>
      <c r="C297" s="26"/>
      <c r="D297" s="28"/>
      <c r="E297" s="28"/>
      <c r="F297" s="28"/>
      <c r="G297" s="29"/>
      <c r="H297" s="33" t="s">
        <v>457</v>
      </c>
      <c r="I297" s="34" t="s">
        <v>458</v>
      </c>
      <c r="J297" s="35">
        <v>2.6940650000000002</v>
      </c>
      <c r="K297" s="35">
        <v>6.5416106100000002</v>
      </c>
      <c r="L297" s="35">
        <f t="shared" si="5"/>
        <v>3.8475456100000001</v>
      </c>
      <c r="M297" s="27"/>
      <c r="N297" s="27"/>
      <c r="O297" s="27"/>
      <c r="P297" s="27"/>
      <c r="Q297" s="27"/>
      <c r="R297" s="27"/>
    </row>
    <row r="298" spans="1:18" x14ac:dyDescent="0.3">
      <c r="A298" s="23"/>
      <c r="B298" s="26"/>
      <c r="C298" s="26"/>
      <c r="D298" s="28"/>
      <c r="E298" s="28"/>
      <c r="F298" s="28"/>
      <c r="G298" s="29"/>
      <c r="H298" s="33" t="s">
        <v>459</v>
      </c>
      <c r="I298" s="34" t="s">
        <v>460</v>
      </c>
      <c r="J298" s="35">
        <v>1.7403580000000001</v>
      </c>
      <c r="K298" s="35">
        <v>3.3845814099999996</v>
      </c>
      <c r="L298" s="35">
        <f t="shared" si="5"/>
        <v>1.6442234099999995</v>
      </c>
      <c r="M298" s="27"/>
      <c r="N298" s="27"/>
      <c r="O298" s="27"/>
      <c r="P298" s="27"/>
      <c r="Q298" s="27"/>
      <c r="R298" s="27"/>
    </row>
    <row r="299" spans="1:18" x14ac:dyDescent="0.3">
      <c r="A299" s="23"/>
      <c r="B299" s="26"/>
      <c r="C299" s="26"/>
      <c r="D299" s="28"/>
      <c r="E299" s="28"/>
      <c r="F299" s="28"/>
      <c r="G299" s="29"/>
      <c r="H299" s="33" t="s">
        <v>32</v>
      </c>
      <c r="I299" s="34" t="s">
        <v>461</v>
      </c>
      <c r="J299" s="35">
        <v>15.514647</v>
      </c>
      <c r="K299" s="35">
        <v>1.8050189999999997E-2</v>
      </c>
      <c r="L299" s="35">
        <f t="shared" si="5"/>
        <v>-15.49659681</v>
      </c>
      <c r="M299" s="27"/>
      <c r="N299" s="27"/>
      <c r="O299" s="27"/>
      <c r="P299" s="27"/>
      <c r="Q299" s="27"/>
      <c r="R299" s="27"/>
    </row>
    <row r="300" spans="1:18" x14ac:dyDescent="0.3">
      <c r="A300" s="23"/>
      <c r="B300" s="26"/>
      <c r="C300" s="26"/>
      <c r="D300" s="28"/>
      <c r="E300" s="28"/>
      <c r="F300" s="28"/>
      <c r="G300" s="29"/>
      <c r="H300" s="33" t="s">
        <v>39</v>
      </c>
      <c r="I300" s="34" t="s">
        <v>462</v>
      </c>
      <c r="J300" s="35">
        <v>646.22447</v>
      </c>
      <c r="K300" s="35">
        <v>649.41586561999998</v>
      </c>
      <c r="L300" s="35">
        <f t="shared" si="5"/>
        <v>3.1913956199999802</v>
      </c>
      <c r="M300" s="27"/>
      <c r="N300" s="27"/>
      <c r="O300" s="27"/>
      <c r="P300" s="27"/>
      <c r="Q300" s="27"/>
      <c r="R300" s="27"/>
    </row>
    <row r="301" spans="1:18" x14ac:dyDescent="0.3">
      <c r="A301" s="23"/>
      <c r="B301" s="26"/>
      <c r="C301" s="26"/>
      <c r="D301" s="28"/>
      <c r="E301" s="28"/>
      <c r="F301" s="28"/>
      <c r="G301" s="29"/>
      <c r="H301" s="33" t="s">
        <v>126</v>
      </c>
      <c r="I301" s="34" t="s">
        <v>463</v>
      </c>
      <c r="J301" s="35">
        <v>3.2123439999999999</v>
      </c>
      <c r="K301" s="35">
        <v>4.8805511599999996</v>
      </c>
      <c r="L301" s="35">
        <f t="shared" si="5"/>
        <v>1.6682071599999997</v>
      </c>
      <c r="M301" s="27"/>
      <c r="N301" s="27"/>
      <c r="O301" s="27"/>
      <c r="P301" s="27"/>
      <c r="Q301" s="27"/>
      <c r="R301" s="27"/>
    </row>
    <row r="302" spans="1:18" x14ac:dyDescent="0.3">
      <c r="A302" s="23"/>
      <c r="B302" s="26"/>
      <c r="C302" s="26"/>
      <c r="D302" s="28"/>
      <c r="E302" s="28"/>
      <c r="F302" s="28"/>
      <c r="G302" s="29"/>
      <c r="H302" s="33" t="s">
        <v>397</v>
      </c>
      <c r="I302" s="34" t="s">
        <v>464</v>
      </c>
      <c r="J302" s="35">
        <v>16.860237999999999</v>
      </c>
      <c r="K302" s="35">
        <v>17.363950769999995</v>
      </c>
      <c r="L302" s="35">
        <f t="shared" si="5"/>
        <v>0.50371276999999637</v>
      </c>
      <c r="M302" s="27"/>
      <c r="N302" s="27"/>
      <c r="O302" s="27"/>
      <c r="P302" s="27"/>
      <c r="Q302" s="27"/>
      <c r="R302" s="27"/>
    </row>
    <row r="303" spans="1:18" x14ac:dyDescent="0.3">
      <c r="A303" s="23"/>
      <c r="B303" s="26"/>
      <c r="C303" s="26"/>
      <c r="D303" s="28"/>
      <c r="E303" s="28"/>
      <c r="F303" s="28"/>
      <c r="G303" s="29"/>
      <c r="H303" s="33" t="s">
        <v>465</v>
      </c>
      <c r="I303" s="34" t="s">
        <v>466</v>
      </c>
      <c r="J303" s="35">
        <v>0.85202100000000003</v>
      </c>
      <c r="K303" s="35">
        <v>0.94267294999999995</v>
      </c>
      <c r="L303" s="35">
        <f t="shared" si="5"/>
        <v>9.0651949999999926E-2</v>
      </c>
      <c r="M303" s="27"/>
      <c r="N303" s="27"/>
      <c r="O303" s="27"/>
      <c r="P303" s="27"/>
      <c r="Q303" s="27"/>
      <c r="R303" s="27"/>
    </row>
    <row r="304" spans="1:18" x14ac:dyDescent="0.3">
      <c r="A304" s="23"/>
      <c r="B304" s="26"/>
      <c r="C304" s="26"/>
      <c r="D304" s="28"/>
      <c r="E304" s="28"/>
      <c r="F304" s="28"/>
      <c r="G304" s="29"/>
      <c r="H304" s="33" t="s">
        <v>399</v>
      </c>
      <c r="I304" s="34" t="s">
        <v>467</v>
      </c>
      <c r="J304" s="35">
        <v>3.1730649999999998</v>
      </c>
      <c r="K304" s="35">
        <v>1.81933813</v>
      </c>
      <c r="L304" s="35">
        <f t="shared" si="5"/>
        <v>-1.3537268699999998</v>
      </c>
      <c r="M304" s="27"/>
      <c r="N304" s="27"/>
      <c r="O304" s="27"/>
      <c r="P304" s="27"/>
      <c r="Q304" s="27"/>
      <c r="R304" s="27"/>
    </row>
    <row r="305" spans="1:18" x14ac:dyDescent="0.3">
      <c r="A305" s="23"/>
      <c r="B305" s="26"/>
      <c r="C305" s="26"/>
      <c r="D305" s="28"/>
      <c r="E305" s="28"/>
      <c r="F305" s="28"/>
      <c r="G305" s="29"/>
      <c r="H305" s="33" t="s">
        <v>403</v>
      </c>
      <c r="I305" s="34" t="s">
        <v>468</v>
      </c>
      <c r="J305" s="35">
        <v>10.49953</v>
      </c>
      <c r="K305" s="35">
        <v>1.76507448</v>
      </c>
      <c r="L305" s="35">
        <f t="shared" si="5"/>
        <v>-8.7344555200000009</v>
      </c>
      <c r="M305" s="27"/>
      <c r="N305" s="27"/>
      <c r="O305" s="27"/>
      <c r="P305" s="27"/>
      <c r="Q305" s="27"/>
      <c r="R305" s="27"/>
    </row>
    <row r="306" spans="1:18" x14ac:dyDescent="0.3">
      <c r="A306" s="23"/>
      <c r="B306" s="26"/>
      <c r="C306" s="26"/>
      <c r="D306" s="28"/>
      <c r="E306" s="28"/>
      <c r="F306" s="28"/>
      <c r="G306" s="29"/>
      <c r="H306" s="33" t="s">
        <v>130</v>
      </c>
      <c r="I306" s="34" t="s">
        <v>469</v>
      </c>
      <c r="J306" s="35">
        <v>6.562767</v>
      </c>
      <c r="K306" s="35">
        <v>7.4726728800000011</v>
      </c>
      <c r="L306" s="35">
        <f t="shared" si="5"/>
        <v>0.90990588000000105</v>
      </c>
      <c r="M306" s="27"/>
      <c r="N306" s="27"/>
      <c r="O306" s="27"/>
      <c r="P306" s="27"/>
      <c r="Q306" s="27"/>
      <c r="R306" s="27"/>
    </row>
    <row r="307" spans="1:18" x14ac:dyDescent="0.3">
      <c r="A307" s="23"/>
      <c r="B307" s="26"/>
      <c r="C307" s="26"/>
      <c r="D307" s="28"/>
      <c r="E307" s="28"/>
      <c r="F307" s="28"/>
      <c r="G307" s="29"/>
      <c r="H307" s="33" t="s">
        <v>132</v>
      </c>
      <c r="I307" s="34" t="s">
        <v>470</v>
      </c>
      <c r="J307" s="35">
        <v>6.5625090000000004</v>
      </c>
      <c r="K307" s="35">
        <v>13.110427020000001</v>
      </c>
      <c r="L307" s="35">
        <f t="shared" si="5"/>
        <v>6.5479180200000009</v>
      </c>
      <c r="M307" s="27"/>
      <c r="N307" s="27"/>
      <c r="O307" s="27"/>
      <c r="P307" s="27"/>
      <c r="Q307" s="27"/>
      <c r="R307" s="27"/>
    </row>
    <row r="308" spans="1:18" x14ac:dyDescent="0.3">
      <c r="A308" s="23"/>
      <c r="B308" s="26"/>
      <c r="C308" s="26"/>
      <c r="D308" s="28"/>
      <c r="E308" s="28"/>
      <c r="F308" s="28"/>
      <c r="G308" s="29"/>
      <c r="H308" s="33" t="s">
        <v>134</v>
      </c>
      <c r="I308" s="34" t="s">
        <v>471</v>
      </c>
      <c r="J308" s="35">
        <v>6.6124739999999997</v>
      </c>
      <c r="K308" s="35">
        <v>13.713348799999999</v>
      </c>
      <c r="L308" s="35">
        <f t="shared" si="5"/>
        <v>7.1008747999999988</v>
      </c>
      <c r="M308" s="27"/>
      <c r="N308" s="27"/>
      <c r="O308" s="27"/>
      <c r="P308" s="27"/>
      <c r="Q308" s="27"/>
      <c r="R308" s="27"/>
    </row>
    <row r="309" spans="1:18" x14ac:dyDescent="0.3">
      <c r="A309" s="23"/>
      <c r="B309" s="26"/>
      <c r="C309" s="26"/>
      <c r="D309" s="28"/>
      <c r="E309" s="28"/>
      <c r="F309" s="28"/>
      <c r="G309" s="29"/>
      <c r="H309" s="33" t="s">
        <v>136</v>
      </c>
      <c r="I309" s="34" t="s">
        <v>472</v>
      </c>
      <c r="J309" s="35">
        <v>6.5663270000000002</v>
      </c>
      <c r="K309" s="35">
        <v>6.6024456100000002</v>
      </c>
      <c r="L309" s="35">
        <f t="shared" si="5"/>
        <v>3.611860999999994E-2</v>
      </c>
      <c r="M309" s="27"/>
      <c r="N309" s="27"/>
      <c r="O309" s="27"/>
      <c r="P309" s="27"/>
      <c r="Q309" s="27"/>
      <c r="R309" s="27"/>
    </row>
    <row r="310" spans="1:18" x14ac:dyDescent="0.3">
      <c r="A310" s="23"/>
      <c r="B310" s="26"/>
      <c r="C310" s="26"/>
      <c r="D310" s="28"/>
      <c r="E310" s="28"/>
      <c r="F310" s="28"/>
      <c r="G310" s="29"/>
      <c r="H310" s="33" t="s">
        <v>150</v>
      </c>
      <c r="I310" s="34" t="s">
        <v>473</v>
      </c>
      <c r="J310" s="35">
        <v>7.8413089999999999</v>
      </c>
      <c r="K310" s="35">
        <v>13.739771809999999</v>
      </c>
      <c r="L310" s="35">
        <f t="shared" si="5"/>
        <v>5.8984628099999989</v>
      </c>
      <c r="M310" s="27"/>
      <c r="N310" s="27"/>
      <c r="O310" s="27"/>
      <c r="P310" s="27"/>
      <c r="Q310" s="27"/>
      <c r="R310" s="27"/>
    </row>
    <row r="311" spans="1:18" x14ac:dyDescent="0.3">
      <c r="A311" s="23"/>
      <c r="B311" s="26"/>
      <c r="C311" s="26"/>
      <c r="D311" s="28"/>
      <c r="E311" s="28"/>
      <c r="F311" s="28"/>
      <c r="G311" s="29"/>
      <c r="H311" s="33" t="s">
        <v>474</v>
      </c>
      <c r="I311" s="34" t="s">
        <v>475</v>
      </c>
      <c r="J311" s="35">
        <v>5.0596449999999997</v>
      </c>
      <c r="K311" s="35">
        <v>4.7607404999999998</v>
      </c>
      <c r="L311" s="35">
        <f t="shared" si="5"/>
        <v>-0.29890449999999991</v>
      </c>
      <c r="M311" s="27"/>
      <c r="N311" s="27"/>
      <c r="O311" s="27"/>
      <c r="P311" s="27"/>
      <c r="Q311" s="27"/>
      <c r="R311" s="27"/>
    </row>
    <row r="312" spans="1:18" x14ac:dyDescent="0.3">
      <c r="A312" s="23"/>
      <c r="B312" s="26"/>
      <c r="C312" s="26"/>
      <c r="D312" s="28"/>
      <c r="E312" s="28"/>
      <c r="F312" s="28"/>
      <c r="G312" s="29"/>
      <c r="H312" s="33" t="s">
        <v>476</v>
      </c>
      <c r="I312" s="34" t="s">
        <v>477</v>
      </c>
      <c r="J312" s="35">
        <v>2.6912989999999999</v>
      </c>
      <c r="K312" s="35">
        <v>2.8377247200000002</v>
      </c>
      <c r="L312" s="35">
        <f t="shared" si="5"/>
        <v>0.14642572000000031</v>
      </c>
      <c r="M312" s="27"/>
      <c r="N312" s="27"/>
      <c r="O312" s="27"/>
      <c r="P312" s="27"/>
      <c r="Q312" s="27"/>
      <c r="R312" s="27"/>
    </row>
    <row r="313" spans="1:18" x14ac:dyDescent="0.3">
      <c r="A313" s="23"/>
      <c r="B313" s="26"/>
      <c r="C313" s="26"/>
      <c r="D313" s="28"/>
      <c r="E313" s="28"/>
      <c r="F313" s="28"/>
      <c r="G313" s="29"/>
      <c r="H313" s="33" t="s">
        <v>478</v>
      </c>
      <c r="I313" s="34" t="s">
        <v>479</v>
      </c>
      <c r="J313" s="35">
        <v>15.911142</v>
      </c>
      <c r="K313" s="35">
        <v>23.488928310000002</v>
      </c>
      <c r="L313" s="35">
        <f t="shared" si="5"/>
        <v>7.5777863100000022</v>
      </c>
      <c r="M313" s="27"/>
      <c r="N313" s="27"/>
      <c r="O313" s="27"/>
      <c r="P313" s="27"/>
      <c r="Q313" s="27"/>
      <c r="R313" s="27"/>
    </row>
    <row r="314" spans="1:18" x14ac:dyDescent="0.3">
      <c r="A314" s="23"/>
      <c r="B314" s="26"/>
      <c r="C314" s="26"/>
      <c r="D314" s="28"/>
      <c r="E314" s="28"/>
      <c r="F314" s="28"/>
      <c r="G314" s="29"/>
      <c r="H314" s="33" t="s">
        <v>480</v>
      </c>
      <c r="I314" s="34" t="s">
        <v>481</v>
      </c>
      <c r="J314" s="35">
        <v>34.701600999999997</v>
      </c>
      <c r="K314" s="35">
        <v>25.105953409999998</v>
      </c>
      <c r="L314" s="35">
        <f t="shared" si="5"/>
        <v>-9.5956475899999987</v>
      </c>
      <c r="M314" s="27"/>
      <c r="N314" s="27"/>
      <c r="O314" s="27"/>
      <c r="P314" s="27"/>
      <c r="Q314" s="27"/>
      <c r="R314" s="27"/>
    </row>
    <row r="315" spans="1:18" x14ac:dyDescent="0.3">
      <c r="A315" s="23"/>
      <c r="B315" s="26"/>
      <c r="C315" s="26"/>
      <c r="D315" s="28"/>
      <c r="E315" s="28"/>
      <c r="F315" s="28"/>
      <c r="G315" s="29"/>
      <c r="H315" s="33" t="s">
        <v>482</v>
      </c>
      <c r="I315" s="34" t="s">
        <v>483</v>
      </c>
      <c r="J315" s="35">
        <v>3.0919370000000002</v>
      </c>
      <c r="K315" s="35">
        <v>3.2872134700000002</v>
      </c>
      <c r="L315" s="35">
        <f t="shared" si="5"/>
        <v>0.19527647000000004</v>
      </c>
      <c r="M315" s="27"/>
      <c r="N315" s="27"/>
      <c r="O315" s="27"/>
      <c r="P315" s="27"/>
      <c r="Q315" s="27"/>
      <c r="R315" s="27"/>
    </row>
    <row r="316" spans="1:18" x14ac:dyDescent="0.3">
      <c r="A316" s="23"/>
      <c r="B316" s="26"/>
      <c r="C316" s="26"/>
      <c r="D316" s="28"/>
      <c r="E316" s="28"/>
      <c r="F316" s="28"/>
      <c r="G316" s="29"/>
      <c r="H316" s="33" t="s">
        <v>484</v>
      </c>
      <c r="I316" s="34" t="s">
        <v>485</v>
      </c>
      <c r="J316" s="35">
        <v>3.8187129999999998</v>
      </c>
      <c r="K316" s="35">
        <v>3.3010381999999998</v>
      </c>
      <c r="L316" s="35">
        <f t="shared" si="5"/>
        <v>-0.51767479999999999</v>
      </c>
      <c r="M316" s="27"/>
      <c r="N316" s="27"/>
      <c r="O316" s="27"/>
      <c r="P316" s="27"/>
      <c r="Q316" s="27"/>
      <c r="R316" s="27"/>
    </row>
    <row r="317" spans="1:18" ht="26.4" x14ac:dyDescent="0.3">
      <c r="A317" s="23"/>
      <c r="B317" s="26"/>
      <c r="C317" s="26"/>
      <c r="D317" s="28"/>
      <c r="E317" s="28"/>
      <c r="F317" s="28"/>
      <c r="G317" s="29"/>
      <c r="H317" s="33" t="s">
        <v>116</v>
      </c>
      <c r="I317" s="34" t="s">
        <v>486</v>
      </c>
      <c r="J317" s="35">
        <v>2.7283179999999998</v>
      </c>
      <c r="K317" s="35">
        <v>10.94022874</v>
      </c>
      <c r="L317" s="35">
        <f t="shared" si="5"/>
        <v>8.2119107400000004</v>
      </c>
      <c r="M317" s="27"/>
      <c r="N317" s="27"/>
      <c r="O317" s="27"/>
      <c r="P317" s="27"/>
      <c r="Q317" s="27"/>
      <c r="R317" s="27"/>
    </row>
    <row r="318" spans="1:18" x14ac:dyDescent="0.3">
      <c r="A318" s="23"/>
      <c r="B318" s="26"/>
      <c r="C318" s="26"/>
      <c r="D318" s="28"/>
      <c r="E318" s="28"/>
      <c r="F318" s="28"/>
      <c r="G318" s="29"/>
      <c r="H318" s="33" t="s">
        <v>287</v>
      </c>
      <c r="I318" s="34" t="s">
        <v>487</v>
      </c>
      <c r="J318" s="35">
        <v>8.9548229999999993</v>
      </c>
      <c r="K318" s="35">
        <v>0.60785642999999989</v>
      </c>
      <c r="L318" s="35">
        <f t="shared" si="5"/>
        <v>-8.3469665699999993</v>
      </c>
      <c r="M318" s="27"/>
      <c r="N318" s="27"/>
      <c r="O318" s="27"/>
      <c r="P318" s="27"/>
      <c r="Q318" s="27"/>
      <c r="R318" s="27"/>
    </row>
    <row r="319" spans="1:18" x14ac:dyDescent="0.3">
      <c r="A319" s="23"/>
      <c r="B319" s="26"/>
      <c r="C319" s="26"/>
      <c r="D319" s="28"/>
      <c r="E319" s="28"/>
      <c r="F319" s="28"/>
      <c r="G319" s="29"/>
      <c r="H319" s="33" t="s">
        <v>488</v>
      </c>
      <c r="I319" s="34" t="s">
        <v>489</v>
      </c>
      <c r="J319" s="35">
        <v>1.753174</v>
      </c>
      <c r="K319" s="35">
        <v>5.2883241000000005</v>
      </c>
      <c r="L319" s="35">
        <f t="shared" si="5"/>
        <v>3.5351501000000005</v>
      </c>
      <c r="M319" s="27"/>
      <c r="N319" s="27"/>
      <c r="O319" s="27"/>
      <c r="P319" s="27"/>
      <c r="Q319" s="27"/>
      <c r="R319" s="27"/>
    </row>
    <row r="320" spans="1:18" x14ac:dyDescent="0.3">
      <c r="A320" s="23"/>
      <c r="B320" s="26"/>
      <c r="C320" s="26"/>
      <c r="D320" s="28"/>
      <c r="E320" s="28"/>
      <c r="F320" s="28"/>
      <c r="G320" s="29"/>
      <c r="H320" s="33" t="s">
        <v>490</v>
      </c>
      <c r="I320" s="34" t="s">
        <v>491</v>
      </c>
      <c r="J320" s="35">
        <v>1.739636</v>
      </c>
      <c r="K320" s="35">
        <v>4.4607877599999997</v>
      </c>
      <c r="L320" s="35">
        <f t="shared" si="5"/>
        <v>2.7211517599999997</v>
      </c>
      <c r="M320" s="27"/>
      <c r="N320" s="27"/>
      <c r="O320" s="27"/>
      <c r="P320" s="27"/>
      <c r="Q320" s="27"/>
      <c r="R320" s="27"/>
    </row>
    <row r="321" spans="1:18" x14ac:dyDescent="0.3">
      <c r="A321" s="23"/>
      <c r="B321" s="26"/>
      <c r="C321" s="26"/>
      <c r="D321" s="28"/>
      <c r="E321" s="28"/>
      <c r="F321" s="28"/>
      <c r="G321" s="29"/>
      <c r="H321" s="33" t="s">
        <v>289</v>
      </c>
      <c r="I321" s="34" t="s">
        <v>492</v>
      </c>
      <c r="J321" s="35">
        <v>2.2025450000000002</v>
      </c>
      <c r="K321" s="35">
        <v>0.57366915000000007</v>
      </c>
      <c r="L321" s="35">
        <f t="shared" si="5"/>
        <v>-1.62887585</v>
      </c>
      <c r="M321" s="27"/>
      <c r="N321" s="27"/>
      <c r="O321" s="27"/>
      <c r="P321" s="27"/>
      <c r="Q321" s="27"/>
      <c r="R321" s="27"/>
    </row>
    <row r="322" spans="1:18" x14ac:dyDescent="0.3">
      <c r="A322" s="23"/>
      <c r="B322" s="26"/>
      <c r="C322" s="26"/>
      <c r="D322" s="28"/>
      <c r="E322" s="28"/>
      <c r="F322" s="28"/>
      <c r="G322" s="29"/>
      <c r="H322" s="33" t="s">
        <v>493</v>
      </c>
      <c r="I322" s="34" t="s">
        <v>494</v>
      </c>
      <c r="J322" s="35">
        <v>1.7395149999999999</v>
      </c>
      <c r="K322" s="35">
        <v>6.17482051</v>
      </c>
      <c r="L322" s="35">
        <f t="shared" si="5"/>
        <v>4.4353055100000001</v>
      </c>
      <c r="M322" s="27"/>
      <c r="N322" s="27"/>
      <c r="O322" s="27"/>
      <c r="P322" s="27"/>
      <c r="Q322" s="27"/>
      <c r="R322" s="27"/>
    </row>
    <row r="323" spans="1:18" x14ac:dyDescent="0.3">
      <c r="A323" s="23"/>
      <c r="B323" s="26"/>
      <c r="C323" s="26"/>
      <c r="D323" s="28"/>
      <c r="E323" s="28"/>
      <c r="F323" s="28"/>
      <c r="G323" s="29"/>
      <c r="H323" s="33" t="s">
        <v>495</v>
      </c>
      <c r="I323" s="34" t="s">
        <v>496</v>
      </c>
      <c r="J323" s="35">
        <v>1.6835629999999999</v>
      </c>
      <c r="K323" s="35">
        <v>6.0050802300000017</v>
      </c>
      <c r="L323" s="35">
        <f t="shared" si="5"/>
        <v>4.3215172300000013</v>
      </c>
      <c r="M323" s="27"/>
      <c r="N323" s="27"/>
      <c r="O323" s="27"/>
      <c r="P323" s="27"/>
      <c r="Q323" s="27"/>
      <c r="R323" s="27"/>
    </row>
    <row r="324" spans="1:18" ht="26.4" x14ac:dyDescent="0.3">
      <c r="A324" s="23"/>
      <c r="B324" s="26"/>
      <c r="C324" s="26"/>
      <c r="D324" s="28"/>
      <c r="E324" s="28"/>
      <c r="F324" s="28"/>
      <c r="G324" s="29"/>
      <c r="H324" s="33" t="s">
        <v>293</v>
      </c>
      <c r="I324" s="34" t="s">
        <v>497</v>
      </c>
      <c r="J324" s="35">
        <v>2.1864880000000002</v>
      </c>
      <c r="K324" s="35">
        <v>0.56983085</v>
      </c>
      <c r="L324" s="35">
        <f t="shared" si="5"/>
        <v>-1.6166571500000002</v>
      </c>
      <c r="M324" s="27"/>
      <c r="N324" s="27"/>
      <c r="O324" s="27"/>
      <c r="P324" s="27"/>
      <c r="Q324" s="27"/>
      <c r="R324" s="27"/>
    </row>
    <row r="325" spans="1:18" x14ac:dyDescent="0.3">
      <c r="A325" s="23"/>
      <c r="B325" s="26"/>
      <c r="C325" s="26"/>
      <c r="D325" s="28"/>
      <c r="E325" s="28"/>
      <c r="F325" s="28"/>
      <c r="G325" s="29"/>
      <c r="H325" s="33" t="s">
        <v>498</v>
      </c>
      <c r="I325" s="34" t="s">
        <v>499</v>
      </c>
      <c r="J325" s="35">
        <v>4.6777990000000003</v>
      </c>
      <c r="K325" s="35">
        <v>5.5696278699999988</v>
      </c>
      <c r="L325" s="35">
        <f t="shared" si="5"/>
        <v>0.89182886999999855</v>
      </c>
      <c r="M325" s="27"/>
      <c r="N325" s="27"/>
      <c r="O325" s="27"/>
      <c r="P325" s="27"/>
      <c r="Q325" s="27"/>
      <c r="R325" s="27"/>
    </row>
    <row r="326" spans="1:18" ht="26.4" x14ac:dyDescent="0.3">
      <c r="A326" s="23"/>
      <c r="B326" s="26"/>
      <c r="C326" s="26"/>
      <c r="D326" s="28"/>
      <c r="E326" s="28"/>
      <c r="F326" s="28"/>
      <c r="G326" s="29"/>
      <c r="H326" s="33" t="s">
        <v>500</v>
      </c>
      <c r="I326" s="34" t="s">
        <v>501</v>
      </c>
      <c r="J326" s="35">
        <v>1.7264820000000001</v>
      </c>
      <c r="K326" s="35">
        <v>4.4274702000000001</v>
      </c>
      <c r="L326" s="35">
        <f t="shared" si="5"/>
        <v>2.7009882000000003</v>
      </c>
      <c r="M326" s="27"/>
      <c r="N326" s="27"/>
      <c r="O326" s="27"/>
      <c r="P326" s="27"/>
      <c r="Q326" s="27"/>
      <c r="R326" s="27"/>
    </row>
    <row r="327" spans="1:18" x14ac:dyDescent="0.3">
      <c r="A327" s="23"/>
      <c r="B327" s="26"/>
      <c r="C327" s="26"/>
      <c r="D327" s="28"/>
      <c r="E327" s="28"/>
      <c r="F327" s="28"/>
      <c r="G327" s="29"/>
      <c r="H327" s="33" t="s">
        <v>319</v>
      </c>
      <c r="I327" s="34" t="s">
        <v>435</v>
      </c>
      <c r="J327" s="35">
        <v>22.602678999999998</v>
      </c>
      <c r="K327" s="35">
        <v>5.2210322599999994</v>
      </c>
      <c r="L327" s="35">
        <f t="shared" si="5"/>
        <v>-17.381646740000001</v>
      </c>
      <c r="M327" s="27"/>
      <c r="N327" s="27"/>
      <c r="O327" s="27"/>
      <c r="P327" s="27"/>
      <c r="Q327" s="27"/>
      <c r="R327" s="27"/>
    </row>
    <row r="328" spans="1:18" x14ac:dyDescent="0.3">
      <c r="A328" s="23"/>
      <c r="B328" s="26"/>
      <c r="C328" s="26"/>
      <c r="D328" s="28"/>
      <c r="E328" s="28"/>
      <c r="F328" s="28"/>
      <c r="G328" s="29"/>
      <c r="H328" s="33" t="s">
        <v>321</v>
      </c>
      <c r="I328" s="34" t="s">
        <v>107</v>
      </c>
      <c r="J328" s="35">
        <v>45.825519999999997</v>
      </c>
      <c r="K328" s="35">
        <v>39.029642550000005</v>
      </c>
      <c r="L328" s="35">
        <f t="shared" si="5"/>
        <v>-6.7958774499999919</v>
      </c>
      <c r="M328" s="27"/>
      <c r="N328" s="27"/>
      <c r="O328" s="27"/>
      <c r="P328" s="27"/>
      <c r="Q328" s="27"/>
      <c r="R328" s="27"/>
    </row>
    <row r="329" spans="1:18" x14ac:dyDescent="0.3">
      <c r="A329" s="23"/>
      <c r="B329" s="26"/>
      <c r="C329" s="26"/>
      <c r="D329" s="28"/>
      <c r="E329" s="28"/>
      <c r="F329" s="28"/>
      <c r="G329" s="29"/>
      <c r="H329" s="33" t="s">
        <v>323</v>
      </c>
      <c r="I329" s="34" t="s">
        <v>426</v>
      </c>
      <c r="J329" s="35">
        <v>62.551479999999998</v>
      </c>
      <c r="K329" s="35">
        <v>19.427411799999998</v>
      </c>
      <c r="L329" s="35">
        <f t="shared" si="5"/>
        <v>-43.124068199999996</v>
      </c>
      <c r="M329" s="27"/>
      <c r="N329" s="27"/>
      <c r="O329" s="27"/>
      <c r="P329" s="27"/>
      <c r="Q329" s="27"/>
      <c r="R329" s="27"/>
    </row>
    <row r="330" spans="1:18" x14ac:dyDescent="0.3">
      <c r="A330" s="23"/>
      <c r="B330" s="26"/>
      <c r="C330" s="26"/>
      <c r="D330" s="28"/>
      <c r="E330" s="28"/>
      <c r="F330" s="28"/>
      <c r="G330" s="29"/>
      <c r="H330" s="33" t="s">
        <v>325</v>
      </c>
      <c r="I330" s="34" t="s">
        <v>109</v>
      </c>
      <c r="J330" s="35">
        <v>41.169435</v>
      </c>
      <c r="K330" s="35">
        <v>38.944682</v>
      </c>
      <c r="L330" s="35">
        <f t="shared" si="5"/>
        <v>-2.2247529999999998</v>
      </c>
      <c r="M330" s="27"/>
      <c r="N330" s="27"/>
      <c r="O330" s="27"/>
      <c r="P330" s="27"/>
      <c r="Q330" s="27"/>
      <c r="R330" s="27"/>
    </row>
    <row r="331" spans="1:18" x14ac:dyDescent="0.3">
      <c r="A331" s="23"/>
      <c r="B331" s="26"/>
      <c r="C331" s="26"/>
      <c r="D331" s="28"/>
      <c r="E331" s="28"/>
      <c r="F331" s="28"/>
      <c r="G331" s="29"/>
      <c r="H331" s="33" t="s">
        <v>327</v>
      </c>
      <c r="I331" s="34" t="s">
        <v>106</v>
      </c>
      <c r="J331" s="35">
        <v>26.419084999999999</v>
      </c>
      <c r="K331" s="35">
        <v>56.91538843</v>
      </c>
      <c r="L331" s="35">
        <f t="shared" si="5"/>
        <v>30.496303430000001</v>
      </c>
      <c r="M331" s="27"/>
      <c r="N331" s="27"/>
      <c r="O331" s="27"/>
      <c r="P331" s="27"/>
      <c r="Q331" s="27"/>
      <c r="R331" s="27"/>
    </row>
    <row r="332" spans="1:18" x14ac:dyDescent="0.3">
      <c r="A332" s="23"/>
      <c r="B332" s="26"/>
      <c r="C332" s="26"/>
      <c r="D332" s="28"/>
      <c r="E332" s="28"/>
      <c r="F332" s="28"/>
      <c r="G332" s="29"/>
      <c r="H332" s="33" t="s">
        <v>347</v>
      </c>
      <c r="I332" s="34" t="s">
        <v>502</v>
      </c>
      <c r="J332" s="35">
        <v>10.316004</v>
      </c>
      <c r="K332" s="35">
        <v>11.355929550000001</v>
      </c>
      <c r="L332" s="35">
        <f t="shared" si="5"/>
        <v>1.0399255500000013</v>
      </c>
      <c r="M332" s="27"/>
      <c r="N332" s="27"/>
      <c r="O332" s="27"/>
      <c r="P332" s="27"/>
      <c r="Q332" s="27"/>
      <c r="R332" s="27"/>
    </row>
    <row r="333" spans="1:18" x14ac:dyDescent="0.3">
      <c r="A333" s="23"/>
      <c r="B333" s="26"/>
      <c r="C333" s="26"/>
      <c r="D333" s="28"/>
      <c r="E333" s="28"/>
      <c r="F333" s="28"/>
      <c r="G333" s="29"/>
      <c r="H333" s="33" t="s">
        <v>349</v>
      </c>
      <c r="I333" s="34" t="s">
        <v>503</v>
      </c>
      <c r="J333" s="35">
        <v>3.6698780000000002</v>
      </c>
      <c r="K333" s="35">
        <v>2.7412242399999998</v>
      </c>
      <c r="L333" s="35">
        <f t="shared" si="5"/>
        <v>-0.92865376000000044</v>
      </c>
      <c r="M333" s="27"/>
      <c r="N333" s="27"/>
      <c r="O333" s="27"/>
      <c r="P333" s="27"/>
      <c r="Q333" s="27"/>
      <c r="R333" s="27"/>
    </row>
    <row r="334" spans="1:18" x14ac:dyDescent="0.3">
      <c r="A334" s="23"/>
      <c r="B334" s="26"/>
      <c r="C334" s="26"/>
      <c r="D334" s="28"/>
      <c r="E334" s="28"/>
      <c r="F334" s="28"/>
      <c r="G334" s="29"/>
      <c r="H334" s="33" t="s">
        <v>504</v>
      </c>
      <c r="I334" s="34" t="s">
        <v>505</v>
      </c>
      <c r="J334" s="35">
        <v>7.3139479999999999</v>
      </c>
      <c r="K334" s="35">
        <v>4.4971455200000001</v>
      </c>
      <c r="L334" s="35">
        <f t="shared" si="5"/>
        <v>-2.8168024799999998</v>
      </c>
      <c r="M334" s="27"/>
      <c r="N334" s="27"/>
      <c r="O334" s="27"/>
      <c r="P334" s="27"/>
      <c r="Q334" s="27"/>
      <c r="R334" s="27"/>
    </row>
    <row r="335" spans="1:18" x14ac:dyDescent="0.3">
      <c r="A335" s="23"/>
      <c r="B335" s="26"/>
      <c r="C335" s="26"/>
      <c r="D335" s="28"/>
      <c r="E335" s="28"/>
      <c r="F335" s="28"/>
      <c r="G335" s="29"/>
      <c r="H335" s="33" t="s">
        <v>506</v>
      </c>
      <c r="I335" s="34" t="s">
        <v>507</v>
      </c>
      <c r="J335" s="35">
        <v>4.8261960000000004</v>
      </c>
      <c r="K335" s="35">
        <v>7.8324463399999997</v>
      </c>
      <c r="L335" s="35">
        <f t="shared" ref="L335:L398" si="6">+K335-J335</f>
        <v>3.0062503399999994</v>
      </c>
      <c r="M335" s="27"/>
      <c r="N335" s="27"/>
      <c r="O335" s="27"/>
      <c r="P335" s="27"/>
      <c r="Q335" s="27"/>
      <c r="R335" s="27"/>
    </row>
    <row r="336" spans="1:18" x14ac:dyDescent="0.3">
      <c r="A336" s="23"/>
      <c r="B336" s="26"/>
      <c r="C336" s="26"/>
      <c r="D336" s="28"/>
      <c r="E336" s="28"/>
      <c r="F336" s="28"/>
      <c r="G336" s="29"/>
      <c r="H336" s="33" t="s">
        <v>508</v>
      </c>
      <c r="I336" s="34" t="s">
        <v>509</v>
      </c>
      <c r="J336" s="35">
        <v>22.198435</v>
      </c>
      <c r="K336" s="35">
        <v>11.07159517</v>
      </c>
      <c r="L336" s="35">
        <f t="shared" si="6"/>
        <v>-11.12683983</v>
      </c>
      <c r="M336" s="27"/>
      <c r="N336" s="27"/>
      <c r="O336" s="27"/>
      <c r="P336" s="27"/>
      <c r="Q336" s="27"/>
      <c r="R336" s="27"/>
    </row>
    <row r="337" spans="1:18" ht="26.4" x14ac:dyDescent="0.3">
      <c r="A337" s="23"/>
      <c r="B337" s="26"/>
      <c r="C337" s="26"/>
      <c r="D337" s="28"/>
      <c r="E337" s="28"/>
      <c r="F337" s="28"/>
      <c r="G337" s="29"/>
      <c r="H337" s="33" t="s">
        <v>510</v>
      </c>
      <c r="I337" s="34" t="s">
        <v>511</v>
      </c>
      <c r="J337" s="35">
        <v>2.1166299999999998</v>
      </c>
      <c r="K337" s="35">
        <v>32.869186200000001</v>
      </c>
      <c r="L337" s="35">
        <f t="shared" si="6"/>
        <v>30.752556200000001</v>
      </c>
      <c r="M337" s="27"/>
      <c r="N337" s="27"/>
      <c r="O337" s="27"/>
      <c r="P337" s="27"/>
      <c r="Q337" s="27"/>
      <c r="R337" s="27"/>
    </row>
    <row r="338" spans="1:18" x14ac:dyDescent="0.3">
      <c r="A338" s="23"/>
      <c r="B338" s="26"/>
      <c r="C338" s="26"/>
      <c r="D338" s="28"/>
      <c r="E338" s="28"/>
      <c r="F338" s="28"/>
      <c r="G338" s="29"/>
      <c r="H338" s="33" t="s">
        <v>353</v>
      </c>
      <c r="I338" s="34" t="s">
        <v>512</v>
      </c>
      <c r="J338" s="35">
        <v>3.4849579999999998</v>
      </c>
      <c r="K338" s="35">
        <v>2.7660547900000001</v>
      </c>
      <c r="L338" s="35">
        <f t="shared" si="6"/>
        <v>-0.71890320999999968</v>
      </c>
      <c r="M338" s="27"/>
      <c r="N338" s="27"/>
      <c r="O338" s="27"/>
      <c r="P338" s="27"/>
      <c r="Q338" s="27"/>
      <c r="R338" s="27"/>
    </row>
    <row r="339" spans="1:18" ht="26.4" x14ac:dyDescent="0.3">
      <c r="A339" s="23"/>
      <c r="B339" s="26"/>
      <c r="C339" s="26"/>
      <c r="D339" s="28"/>
      <c r="E339" s="28"/>
      <c r="F339" s="28"/>
      <c r="G339" s="29"/>
      <c r="H339" s="33" t="s">
        <v>513</v>
      </c>
      <c r="I339" s="34" t="s">
        <v>514</v>
      </c>
      <c r="J339" s="35">
        <v>2.0215450000000001</v>
      </c>
      <c r="K339" s="35">
        <v>1.7875581299999999</v>
      </c>
      <c r="L339" s="35">
        <f t="shared" si="6"/>
        <v>-0.23398687000000029</v>
      </c>
      <c r="M339" s="27"/>
      <c r="N339" s="27"/>
      <c r="O339" s="27"/>
      <c r="P339" s="27"/>
      <c r="Q339" s="27"/>
      <c r="R339" s="27"/>
    </row>
    <row r="340" spans="1:18" x14ac:dyDescent="0.3">
      <c r="A340" s="23"/>
      <c r="B340" s="26"/>
      <c r="C340" s="26"/>
      <c r="D340" s="28"/>
      <c r="E340" s="28"/>
      <c r="F340" s="28"/>
      <c r="G340" s="29"/>
      <c r="H340" s="33" t="s">
        <v>515</v>
      </c>
      <c r="I340" s="34" t="s">
        <v>516</v>
      </c>
      <c r="J340" s="35">
        <v>2.0488729999999999</v>
      </c>
      <c r="K340" s="35">
        <v>1.9722169399999998</v>
      </c>
      <c r="L340" s="35">
        <f t="shared" si="6"/>
        <v>-7.6656060000000137E-2</v>
      </c>
      <c r="M340" s="27"/>
      <c r="N340" s="27"/>
      <c r="O340" s="27"/>
      <c r="P340" s="27"/>
      <c r="Q340" s="27"/>
      <c r="R340" s="27"/>
    </row>
    <row r="341" spans="1:18" x14ac:dyDescent="0.3">
      <c r="A341" s="23"/>
      <c r="B341" s="26"/>
      <c r="C341" s="26"/>
      <c r="D341" s="28"/>
      <c r="E341" s="28"/>
      <c r="F341" s="28"/>
      <c r="G341" s="29"/>
      <c r="H341" s="33" t="s">
        <v>517</v>
      </c>
      <c r="I341" s="34" t="s">
        <v>518</v>
      </c>
      <c r="J341" s="35">
        <v>7.1736890000000004</v>
      </c>
      <c r="K341" s="35">
        <v>8.368059940000002</v>
      </c>
      <c r="L341" s="35">
        <f t="shared" si="6"/>
        <v>1.1943709400000015</v>
      </c>
      <c r="M341" s="27"/>
      <c r="N341" s="27"/>
      <c r="O341" s="27"/>
      <c r="P341" s="27"/>
      <c r="Q341" s="27"/>
      <c r="R341" s="27"/>
    </row>
    <row r="342" spans="1:18" x14ac:dyDescent="0.3">
      <c r="A342" s="23"/>
      <c r="B342" s="26"/>
      <c r="C342" s="26"/>
      <c r="D342" s="28"/>
      <c r="E342" s="28"/>
      <c r="F342" s="28"/>
      <c r="G342" s="29"/>
      <c r="H342" s="33" t="s">
        <v>519</v>
      </c>
      <c r="I342" s="34" t="s">
        <v>520</v>
      </c>
      <c r="J342" s="35">
        <v>52.756349</v>
      </c>
      <c r="K342" s="35">
        <v>22.513756570000002</v>
      </c>
      <c r="L342" s="35">
        <f t="shared" si="6"/>
        <v>-30.242592429999998</v>
      </c>
      <c r="M342" s="27"/>
      <c r="N342" s="27"/>
      <c r="O342" s="27"/>
      <c r="P342" s="27"/>
      <c r="Q342" s="27"/>
      <c r="R342" s="27"/>
    </row>
    <row r="343" spans="1:18" x14ac:dyDescent="0.3">
      <c r="A343" s="23"/>
      <c r="B343" s="26"/>
      <c r="C343" s="26"/>
      <c r="D343" s="28"/>
      <c r="E343" s="28"/>
      <c r="F343" s="28"/>
      <c r="G343" s="42" t="s">
        <v>521</v>
      </c>
      <c r="H343" s="46"/>
      <c r="I343" s="47"/>
      <c r="J343" s="48">
        <v>691.92425200000002</v>
      </c>
      <c r="K343" s="48">
        <v>725.80678579999994</v>
      </c>
      <c r="L343" s="48">
        <f t="shared" si="6"/>
        <v>33.882533799999919</v>
      </c>
      <c r="M343" s="27"/>
      <c r="N343" s="27"/>
      <c r="O343" s="27"/>
      <c r="P343" s="27"/>
      <c r="Q343" s="27"/>
      <c r="R343" s="27"/>
    </row>
    <row r="344" spans="1:18" x14ac:dyDescent="0.3">
      <c r="A344" s="23"/>
      <c r="B344" s="26"/>
      <c r="C344" s="26"/>
      <c r="D344" s="28"/>
      <c r="E344" s="28"/>
      <c r="F344" s="28"/>
      <c r="G344" s="29"/>
      <c r="H344" s="30" t="s">
        <v>522</v>
      </c>
      <c r="I344" s="31" t="s">
        <v>523</v>
      </c>
      <c r="J344" s="32">
        <v>8.1471009999999993</v>
      </c>
      <c r="K344" s="32">
        <v>7.7009293099999985</v>
      </c>
      <c r="L344" s="32">
        <f t="shared" si="6"/>
        <v>-0.44617169000000079</v>
      </c>
      <c r="M344" s="27"/>
      <c r="N344" s="27"/>
      <c r="O344" s="27"/>
      <c r="P344" s="27"/>
      <c r="Q344" s="27"/>
      <c r="R344" s="27"/>
    </row>
    <row r="345" spans="1:18" x14ac:dyDescent="0.3">
      <c r="A345" s="23"/>
      <c r="B345" s="26"/>
      <c r="C345" s="26"/>
      <c r="D345" s="28"/>
      <c r="E345" s="28"/>
      <c r="F345" s="28"/>
      <c r="G345" s="29"/>
      <c r="H345" s="33" t="s">
        <v>524</v>
      </c>
      <c r="I345" s="34" t="s">
        <v>525</v>
      </c>
      <c r="J345" s="35">
        <v>100.806636</v>
      </c>
      <c r="K345" s="35">
        <v>102.58098186999999</v>
      </c>
      <c r="L345" s="35">
        <f t="shared" si="6"/>
        <v>1.7743458699999906</v>
      </c>
      <c r="M345" s="27"/>
      <c r="N345" s="27"/>
      <c r="O345" s="27"/>
      <c r="P345" s="27"/>
      <c r="Q345" s="27"/>
      <c r="R345" s="27"/>
    </row>
    <row r="346" spans="1:18" x14ac:dyDescent="0.3">
      <c r="A346" s="23"/>
      <c r="B346" s="26"/>
      <c r="C346" s="26"/>
      <c r="D346" s="28"/>
      <c r="E346" s="28"/>
      <c r="F346" s="28"/>
      <c r="G346" s="29"/>
      <c r="H346" s="33" t="s">
        <v>526</v>
      </c>
      <c r="I346" s="34" t="s">
        <v>527</v>
      </c>
      <c r="J346" s="35">
        <v>14.700191999999999</v>
      </c>
      <c r="K346" s="35">
        <v>14.316262849999999</v>
      </c>
      <c r="L346" s="35">
        <f t="shared" si="6"/>
        <v>-0.38392915000000016</v>
      </c>
      <c r="M346" s="27"/>
      <c r="N346" s="27"/>
      <c r="O346" s="27"/>
      <c r="P346" s="27"/>
      <c r="Q346" s="27"/>
      <c r="R346" s="27"/>
    </row>
    <row r="347" spans="1:18" x14ac:dyDescent="0.3">
      <c r="A347" s="23"/>
      <c r="B347" s="26"/>
      <c r="C347" s="26"/>
      <c r="D347" s="28"/>
      <c r="E347" s="28"/>
      <c r="F347" s="28"/>
      <c r="G347" s="29"/>
      <c r="H347" s="33" t="s">
        <v>528</v>
      </c>
      <c r="I347" s="34" t="s">
        <v>529</v>
      </c>
      <c r="J347" s="35">
        <v>480.13814400000001</v>
      </c>
      <c r="K347" s="35">
        <v>514.23712576000003</v>
      </c>
      <c r="L347" s="35">
        <f t="shared" si="6"/>
        <v>34.098981760000015</v>
      </c>
      <c r="M347" s="27"/>
      <c r="N347" s="27"/>
      <c r="O347" s="27"/>
      <c r="P347" s="27"/>
      <c r="Q347" s="27"/>
      <c r="R347" s="27"/>
    </row>
    <row r="348" spans="1:18" x14ac:dyDescent="0.3">
      <c r="A348" s="23"/>
      <c r="B348" s="26"/>
      <c r="C348" s="26"/>
      <c r="D348" s="28"/>
      <c r="E348" s="28"/>
      <c r="F348" s="28"/>
      <c r="G348" s="29"/>
      <c r="H348" s="33" t="s">
        <v>530</v>
      </c>
      <c r="I348" s="34" t="s">
        <v>531</v>
      </c>
      <c r="J348" s="35">
        <v>11.899231</v>
      </c>
      <c r="K348" s="35">
        <v>21.903614190000003</v>
      </c>
      <c r="L348" s="35">
        <f t="shared" si="6"/>
        <v>10.004383190000002</v>
      </c>
      <c r="M348" s="27"/>
      <c r="N348" s="27"/>
      <c r="O348" s="27"/>
      <c r="P348" s="27"/>
      <c r="Q348" s="27"/>
      <c r="R348" s="27"/>
    </row>
    <row r="349" spans="1:18" ht="26.4" x14ac:dyDescent="0.3">
      <c r="A349" s="23"/>
      <c r="B349" s="26"/>
      <c r="C349" s="26"/>
      <c r="D349" s="28"/>
      <c r="E349" s="28"/>
      <c r="F349" s="28"/>
      <c r="G349" s="29"/>
      <c r="H349" s="33" t="s">
        <v>532</v>
      </c>
      <c r="I349" s="34" t="s">
        <v>533</v>
      </c>
      <c r="J349" s="35">
        <v>18.463477999999999</v>
      </c>
      <c r="K349" s="35">
        <v>8.2142376699999993</v>
      </c>
      <c r="L349" s="35">
        <f t="shared" si="6"/>
        <v>-10.249240329999999</v>
      </c>
      <c r="M349" s="27"/>
      <c r="N349" s="27"/>
      <c r="O349" s="27"/>
      <c r="P349" s="27"/>
      <c r="Q349" s="27"/>
      <c r="R349" s="27"/>
    </row>
    <row r="350" spans="1:18" x14ac:dyDescent="0.3">
      <c r="A350" s="23"/>
      <c r="B350" s="26"/>
      <c r="C350" s="26"/>
      <c r="D350" s="28"/>
      <c r="E350" s="28"/>
      <c r="F350" s="28"/>
      <c r="G350" s="29"/>
      <c r="H350" s="33" t="s">
        <v>534</v>
      </c>
      <c r="I350" s="34" t="s">
        <v>535</v>
      </c>
      <c r="J350" s="35">
        <v>8.136609</v>
      </c>
      <c r="K350" s="35">
        <v>9.5615627899999964</v>
      </c>
      <c r="L350" s="35">
        <f t="shared" si="6"/>
        <v>1.4249537899999964</v>
      </c>
      <c r="M350" s="27"/>
      <c r="N350" s="27"/>
      <c r="O350" s="27"/>
      <c r="P350" s="27"/>
      <c r="Q350" s="27"/>
      <c r="R350" s="27"/>
    </row>
    <row r="351" spans="1:18" x14ac:dyDescent="0.3">
      <c r="A351" s="23"/>
      <c r="B351" s="26"/>
      <c r="C351" s="26"/>
      <c r="D351" s="28"/>
      <c r="E351" s="28"/>
      <c r="F351" s="28"/>
      <c r="G351" s="29"/>
      <c r="H351" s="33" t="s">
        <v>536</v>
      </c>
      <c r="I351" s="34" t="s">
        <v>537</v>
      </c>
      <c r="J351" s="35">
        <v>16.646858000000002</v>
      </c>
      <c r="K351" s="35">
        <v>14.488007620000001</v>
      </c>
      <c r="L351" s="35">
        <f t="shared" si="6"/>
        <v>-2.1588503800000005</v>
      </c>
      <c r="M351" s="27"/>
      <c r="N351" s="27"/>
      <c r="O351" s="27"/>
      <c r="P351" s="27"/>
      <c r="Q351" s="27"/>
      <c r="R351" s="27"/>
    </row>
    <row r="352" spans="1:18" x14ac:dyDescent="0.3">
      <c r="A352" s="23"/>
      <c r="B352" s="26"/>
      <c r="C352" s="26"/>
      <c r="D352" s="28"/>
      <c r="E352" s="28"/>
      <c r="F352" s="28"/>
      <c r="G352" s="29"/>
      <c r="H352" s="33" t="s">
        <v>539</v>
      </c>
      <c r="I352" s="34" t="s">
        <v>540</v>
      </c>
      <c r="J352" s="35">
        <v>32.986002999999997</v>
      </c>
      <c r="K352" s="35">
        <v>32.804063739999997</v>
      </c>
      <c r="L352" s="35">
        <f t="shared" si="6"/>
        <v>-0.18193926000000005</v>
      </c>
      <c r="M352" s="27"/>
      <c r="N352" s="27"/>
      <c r="O352" s="27"/>
      <c r="P352" s="27"/>
      <c r="Q352" s="27"/>
      <c r="R352" s="27"/>
    </row>
    <row r="353" spans="1:18" x14ac:dyDescent="0.3">
      <c r="A353" s="23"/>
      <c r="B353" s="26"/>
      <c r="C353" s="26"/>
      <c r="D353" s="28"/>
      <c r="E353" s="28"/>
      <c r="F353" s="28"/>
      <c r="G353" s="42" t="s">
        <v>541</v>
      </c>
      <c r="H353" s="46"/>
      <c r="I353" s="47"/>
      <c r="J353" s="48">
        <v>37.217680999999999</v>
      </c>
      <c r="K353" s="48">
        <v>27.411260069999997</v>
      </c>
      <c r="L353" s="48">
        <f t="shared" si="6"/>
        <v>-9.8064209300000016</v>
      </c>
      <c r="M353" s="27"/>
      <c r="N353" s="27"/>
      <c r="O353" s="27"/>
      <c r="P353" s="27"/>
      <c r="Q353" s="27"/>
      <c r="R353" s="27"/>
    </row>
    <row r="354" spans="1:18" x14ac:dyDescent="0.3">
      <c r="A354" s="23"/>
      <c r="B354" s="26"/>
      <c r="C354" s="26"/>
      <c r="D354" s="28"/>
      <c r="E354" s="28"/>
      <c r="F354" s="28"/>
      <c r="G354" s="29"/>
      <c r="H354" s="30" t="s">
        <v>542</v>
      </c>
      <c r="I354" s="31" t="s">
        <v>543</v>
      </c>
      <c r="J354" s="32">
        <v>37.217680999999999</v>
      </c>
      <c r="K354" s="32">
        <v>27.411260069999997</v>
      </c>
      <c r="L354" s="32">
        <f t="shared" si="6"/>
        <v>-9.8064209300000016</v>
      </c>
      <c r="M354" s="27"/>
      <c r="N354" s="27"/>
      <c r="O354" s="27"/>
      <c r="P354" s="27"/>
      <c r="Q354" s="27"/>
      <c r="R354" s="27"/>
    </row>
    <row r="355" spans="1:18" x14ac:dyDescent="0.3">
      <c r="A355" s="23"/>
      <c r="B355" s="26"/>
      <c r="C355" s="26"/>
      <c r="D355" s="28"/>
      <c r="E355" s="71">
        <v>5</v>
      </c>
      <c r="F355" s="72" t="s">
        <v>544</v>
      </c>
      <c r="G355" s="73"/>
      <c r="H355" s="74"/>
      <c r="I355" s="75"/>
      <c r="J355" s="76">
        <v>2756.2190139999998</v>
      </c>
      <c r="K355" s="76">
        <v>2856.1919881700001</v>
      </c>
      <c r="L355" s="76">
        <f t="shared" si="6"/>
        <v>99.972974170000271</v>
      </c>
      <c r="M355" s="27"/>
      <c r="N355" s="27"/>
      <c r="O355" s="27"/>
      <c r="P355" s="27"/>
      <c r="Q355" s="27"/>
      <c r="R355" s="27"/>
    </row>
    <row r="356" spans="1:18" x14ac:dyDescent="0.3">
      <c r="A356" s="23"/>
      <c r="B356" s="26"/>
      <c r="C356" s="26"/>
      <c r="D356" s="28"/>
      <c r="E356" s="28"/>
      <c r="F356" s="28"/>
      <c r="G356" s="42" t="s">
        <v>2</v>
      </c>
      <c r="H356" s="43"/>
      <c r="I356" s="44"/>
      <c r="J356" s="45">
        <v>2418.3527669999999</v>
      </c>
      <c r="K356" s="45">
        <v>2781.0357066900001</v>
      </c>
      <c r="L356" s="45">
        <f t="shared" si="6"/>
        <v>362.68293969000024</v>
      </c>
      <c r="M356" s="27"/>
      <c r="N356" s="27"/>
      <c r="O356" s="27"/>
      <c r="P356" s="27"/>
      <c r="Q356" s="27"/>
      <c r="R356" s="27"/>
    </row>
    <row r="357" spans="1:18" x14ac:dyDescent="0.3">
      <c r="A357" s="23"/>
      <c r="B357" s="26"/>
      <c r="C357" s="26"/>
      <c r="D357" s="28"/>
      <c r="E357" s="28"/>
      <c r="F357" s="28"/>
      <c r="G357" s="29"/>
      <c r="H357" s="30" t="s">
        <v>30</v>
      </c>
      <c r="I357" s="31" t="s">
        <v>452</v>
      </c>
      <c r="J357" s="32">
        <v>28.443712000000001</v>
      </c>
      <c r="K357" s="32">
        <v>27.990451109999995</v>
      </c>
      <c r="L357" s="32">
        <f t="shared" si="6"/>
        <v>-0.45326089000000636</v>
      </c>
      <c r="M357" s="27"/>
      <c r="N357" s="27"/>
      <c r="O357" s="27"/>
      <c r="P357" s="27"/>
      <c r="Q357" s="27"/>
      <c r="R357" s="27"/>
    </row>
    <row r="358" spans="1:18" x14ac:dyDescent="0.3">
      <c r="A358" s="23"/>
      <c r="B358" s="26"/>
      <c r="C358" s="26"/>
      <c r="D358" s="28"/>
      <c r="E358" s="28"/>
      <c r="F358" s="28"/>
      <c r="G358" s="29"/>
      <c r="H358" s="33" t="s">
        <v>45</v>
      </c>
      <c r="I358" s="34" t="s">
        <v>545</v>
      </c>
      <c r="J358" s="35">
        <v>3.8605230000000001</v>
      </c>
      <c r="K358" s="35">
        <v>3.7603864299999996</v>
      </c>
      <c r="L358" s="35">
        <f t="shared" si="6"/>
        <v>-0.10013657000000054</v>
      </c>
      <c r="M358" s="27"/>
      <c r="N358" s="27"/>
      <c r="O358" s="27"/>
      <c r="P358" s="27"/>
      <c r="Q358" s="27"/>
      <c r="R358" s="27"/>
    </row>
    <row r="359" spans="1:18" x14ac:dyDescent="0.3">
      <c r="A359" s="23"/>
      <c r="B359" s="26"/>
      <c r="C359" s="26"/>
      <c r="D359" s="28"/>
      <c r="E359" s="28"/>
      <c r="F359" s="28"/>
      <c r="G359" s="29"/>
      <c r="H359" s="33" t="s">
        <v>59</v>
      </c>
      <c r="I359" s="34" t="s">
        <v>546</v>
      </c>
      <c r="J359" s="35">
        <v>15.201527</v>
      </c>
      <c r="K359" s="35">
        <v>14.654764310000001</v>
      </c>
      <c r="L359" s="35">
        <f t="shared" si="6"/>
        <v>-0.54676268999999955</v>
      </c>
      <c r="M359" s="27"/>
      <c r="N359" s="27"/>
      <c r="O359" s="27"/>
      <c r="P359" s="27"/>
      <c r="Q359" s="27"/>
      <c r="R359" s="27"/>
    </row>
    <row r="360" spans="1:18" x14ac:dyDescent="0.3">
      <c r="A360" s="23"/>
      <c r="B360" s="26"/>
      <c r="C360" s="26"/>
      <c r="D360" s="28"/>
      <c r="E360" s="28"/>
      <c r="F360" s="28"/>
      <c r="G360" s="29"/>
      <c r="H360" s="33" t="s">
        <v>61</v>
      </c>
      <c r="I360" s="34" t="s">
        <v>547</v>
      </c>
      <c r="J360" s="35">
        <v>10.154864</v>
      </c>
      <c r="K360" s="35">
        <v>9.8613040699999992</v>
      </c>
      <c r="L360" s="35">
        <f t="shared" si="6"/>
        <v>-0.29355993000000069</v>
      </c>
      <c r="M360" s="27"/>
      <c r="N360" s="27"/>
      <c r="O360" s="27"/>
      <c r="P360" s="27"/>
      <c r="Q360" s="27"/>
      <c r="R360" s="27"/>
    </row>
    <row r="361" spans="1:18" x14ac:dyDescent="0.3">
      <c r="A361" s="23"/>
      <c r="B361" s="26"/>
      <c r="C361" s="26"/>
      <c r="D361" s="28"/>
      <c r="E361" s="28"/>
      <c r="F361" s="28"/>
      <c r="G361" s="29"/>
      <c r="H361" s="33" t="s">
        <v>103</v>
      </c>
      <c r="I361" s="34" t="s">
        <v>548</v>
      </c>
      <c r="J361" s="35">
        <v>28.678476</v>
      </c>
      <c r="K361" s="35">
        <v>27.177741019999996</v>
      </c>
      <c r="L361" s="35">
        <f t="shared" si="6"/>
        <v>-1.5007349800000043</v>
      </c>
      <c r="M361" s="27"/>
      <c r="N361" s="27"/>
      <c r="O361" s="27"/>
      <c r="P361" s="27"/>
      <c r="Q361" s="27"/>
      <c r="R361" s="27"/>
    </row>
    <row r="362" spans="1:18" x14ac:dyDescent="0.3">
      <c r="A362" s="23"/>
      <c r="B362" s="26"/>
      <c r="C362" s="26"/>
      <c r="D362" s="28"/>
      <c r="E362" s="28"/>
      <c r="F362" s="28"/>
      <c r="G362" s="29"/>
      <c r="H362" s="33" t="s">
        <v>77</v>
      </c>
      <c r="I362" s="34" t="s">
        <v>549</v>
      </c>
      <c r="J362" s="35">
        <v>7.2639709999999997</v>
      </c>
      <c r="K362" s="35">
        <v>6.8496229299999998</v>
      </c>
      <c r="L362" s="35">
        <f t="shared" si="6"/>
        <v>-0.41434806999999996</v>
      </c>
      <c r="M362" s="27"/>
      <c r="N362" s="27"/>
      <c r="O362" s="27"/>
      <c r="P362" s="27"/>
      <c r="Q362" s="27"/>
      <c r="R362" s="27"/>
    </row>
    <row r="363" spans="1:18" x14ac:dyDescent="0.3">
      <c r="A363" s="23"/>
      <c r="B363" s="26"/>
      <c r="C363" s="26"/>
      <c r="D363" s="28"/>
      <c r="E363" s="28"/>
      <c r="F363" s="28"/>
      <c r="G363" s="29"/>
      <c r="H363" s="33" t="s">
        <v>79</v>
      </c>
      <c r="I363" s="34" t="s">
        <v>550</v>
      </c>
      <c r="J363" s="35">
        <v>9.618805</v>
      </c>
      <c r="K363" s="35">
        <v>9.6422097099999995</v>
      </c>
      <c r="L363" s="35">
        <f t="shared" si="6"/>
        <v>2.340470999999944E-2</v>
      </c>
      <c r="M363" s="27"/>
      <c r="N363" s="27"/>
      <c r="O363" s="27"/>
      <c r="P363" s="27"/>
      <c r="Q363" s="27"/>
      <c r="R363" s="27"/>
    </row>
    <row r="364" spans="1:18" x14ac:dyDescent="0.3">
      <c r="A364" s="23"/>
      <c r="B364" s="26"/>
      <c r="C364" s="26"/>
      <c r="D364" s="28"/>
      <c r="E364" s="28"/>
      <c r="F364" s="28"/>
      <c r="G364" s="29"/>
      <c r="H364" s="33" t="s">
        <v>453</v>
      </c>
      <c r="I364" s="34" t="s">
        <v>551</v>
      </c>
      <c r="J364" s="35">
        <v>1.3260689999999999</v>
      </c>
      <c r="K364" s="35">
        <v>0.66565640000000004</v>
      </c>
      <c r="L364" s="35">
        <f t="shared" si="6"/>
        <v>-0.66041259999999991</v>
      </c>
      <c r="M364" s="27"/>
      <c r="N364" s="27"/>
      <c r="O364" s="27"/>
      <c r="P364" s="27"/>
      <c r="Q364" s="27"/>
      <c r="R364" s="27"/>
    </row>
    <row r="365" spans="1:18" x14ac:dyDescent="0.3">
      <c r="A365" s="23"/>
      <c r="B365" s="26"/>
      <c r="C365" s="26"/>
      <c r="D365" s="28"/>
      <c r="E365" s="28"/>
      <c r="F365" s="28"/>
      <c r="G365" s="29"/>
      <c r="H365" s="33" t="s">
        <v>455</v>
      </c>
      <c r="I365" s="34" t="s">
        <v>552</v>
      </c>
      <c r="J365" s="35">
        <v>0.92839499999999997</v>
      </c>
      <c r="K365" s="35">
        <v>0.56433286000000005</v>
      </c>
      <c r="L365" s="35">
        <f t="shared" si="6"/>
        <v>-0.36406213999999992</v>
      </c>
      <c r="M365" s="27"/>
      <c r="N365" s="27"/>
      <c r="O365" s="27"/>
      <c r="P365" s="27"/>
      <c r="Q365" s="27"/>
      <c r="R365" s="27"/>
    </row>
    <row r="366" spans="1:18" x14ac:dyDescent="0.3">
      <c r="A366" s="23"/>
      <c r="B366" s="26"/>
      <c r="C366" s="26"/>
      <c r="D366" s="28"/>
      <c r="E366" s="28"/>
      <c r="F366" s="28"/>
      <c r="G366" s="29"/>
      <c r="H366" s="33" t="s">
        <v>163</v>
      </c>
      <c r="I366" s="34" t="s">
        <v>553</v>
      </c>
      <c r="J366" s="35">
        <v>1.4348179999999999</v>
      </c>
      <c r="K366" s="35">
        <v>1.29671202</v>
      </c>
      <c r="L366" s="35">
        <f t="shared" si="6"/>
        <v>-0.13810597999999996</v>
      </c>
      <c r="M366" s="27"/>
      <c r="N366" s="27"/>
      <c r="O366" s="27"/>
      <c r="P366" s="27"/>
      <c r="Q366" s="27"/>
      <c r="R366" s="27"/>
    </row>
    <row r="367" spans="1:18" x14ac:dyDescent="0.3">
      <c r="A367" s="23"/>
      <c r="B367" s="26"/>
      <c r="C367" s="26"/>
      <c r="D367" s="28"/>
      <c r="E367" s="28"/>
      <c r="F367" s="28"/>
      <c r="G367" s="29"/>
      <c r="H367" s="33" t="s">
        <v>554</v>
      </c>
      <c r="I367" s="34" t="s">
        <v>555</v>
      </c>
      <c r="J367" s="35">
        <v>13.316357999999999</v>
      </c>
      <c r="K367" s="35">
        <v>13.28724332</v>
      </c>
      <c r="L367" s="35">
        <f t="shared" si="6"/>
        <v>-2.9114679999999282E-2</v>
      </c>
      <c r="M367" s="27"/>
      <c r="N367" s="27"/>
      <c r="O367" s="27"/>
      <c r="P367" s="27"/>
      <c r="Q367" s="27"/>
      <c r="R367" s="27"/>
    </row>
    <row r="368" spans="1:18" x14ac:dyDescent="0.3">
      <c r="A368" s="23"/>
      <c r="B368" s="26"/>
      <c r="C368" s="26"/>
      <c r="D368" s="28"/>
      <c r="E368" s="28"/>
      <c r="F368" s="28"/>
      <c r="G368" s="29"/>
      <c r="H368" s="33" t="s">
        <v>449</v>
      </c>
      <c r="I368" s="34" t="s">
        <v>556</v>
      </c>
      <c r="J368" s="35">
        <v>1.491163</v>
      </c>
      <c r="K368" s="35">
        <v>0.60633317000000009</v>
      </c>
      <c r="L368" s="35">
        <f t="shared" si="6"/>
        <v>-0.88482982999999993</v>
      </c>
      <c r="M368" s="27"/>
      <c r="N368" s="27"/>
      <c r="O368" s="27"/>
      <c r="P368" s="27"/>
      <c r="Q368" s="27"/>
      <c r="R368" s="27"/>
    </row>
    <row r="369" spans="1:18" x14ac:dyDescent="0.3">
      <c r="A369" s="23"/>
      <c r="B369" s="26"/>
      <c r="C369" s="26"/>
      <c r="D369" s="28"/>
      <c r="E369" s="28"/>
      <c r="F369" s="28"/>
      <c r="G369" s="29"/>
      <c r="H369" s="33" t="s">
        <v>165</v>
      </c>
      <c r="I369" s="34" t="s">
        <v>557</v>
      </c>
      <c r="J369" s="35">
        <v>456.384096</v>
      </c>
      <c r="K369" s="35">
        <v>400.55241410000002</v>
      </c>
      <c r="L369" s="35">
        <f t="shared" si="6"/>
        <v>-55.831681899999978</v>
      </c>
      <c r="M369" s="27"/>
      <c r="N369" s="27"/>
      <c r="O369" s="27"/>
      <c r="P369" s="27"/>
      <c r="Q369" s="27"/>
      <c r="R369" s="27"/>
    </row>
    <row r="370" spans="1:18" x14ac:dyDescent="0.3">
      <c r="A370" s="23"/>
      <c r="B370" s="26"/>
      <c r="C370" s="26"/>
      <c r="D370" s="28"/>
      <c r="E370" s="28"/>
      <c r="F370" s="28"/>
      <c r="G370" s="29"/>
      <c r="H370" s="33" t="s">
        <v>558</v>
      </c>
      <c r="I370" s="34" t="s">
        <v>559</v>
      </c>
      <c r="J370" s="35">
        <v>55.039513999999997</v>
      </c>
      <c r="K370" s="35">
        <v>86.464501589999998</v>
      </c>
      <c r="L370" s="35">
        <f t="shared" si="6"/>
        <v>31.424987590000001</v>
      </c>
      <c r="M370" s="27"/>
      <c r="N370" s="27"/>
      <c r="O370" s="27"/>
      <c r="P370" s="27"/>
      <c r="Q370" s="27"/>
      <c r="R370" s="27"/>
    </row>
    <row r="371" spans="1:18" x14ac:dyDescent="0.3">
      <c r="A371" s="23"/>
      <c r="B371" s="26"/>
      <c r="C371" s="26"/>
      <c r="D371" s="28"/>
      <c r="E371" s="28"/>
      <c r="F371" s="28"/>
      <c r="G371" s="29"/>
      <c r="H371" s="33" t="s">
        <v>560</v>
      </c>
      <c r="I371" s="34" t="s">
        <v>561</v>
      </c>
      <c r="J371" s="35">
        <v>1.4856499999999999</v>
      </c>
      <c r="K371" s="35">
        <v>0.9762471800000001</v>
      </c>
      <c r="L371" s="35">
        <f t="shared" si="6"/>
        <v>-0.50940281999999981</v>
      </c>
      <c r="M371" s="27"/>
      <c r="N371" s="27"/>
      <c r="O371" s="27"/>
      <c r="P371" s="27"/>
      <c r="Q371" s="27"/>
      <c r="R371" s="27"/>
    </row>
    <row r="372" spans="1:18" ht="26.4" x14ac:dyDescent="0.3">
      <c r="A372" s="23"/>
      <c r="B372" s="26"/>
      <c r="C372" s="26"/>
      <c r="D372" s="28"/>
      <c r="E372" s="28"/>
      <c r="F372" s="28"/>
      <c r="G372" s="29"/>
      <c r="H372" s="33" t="s">
        <v>562</v>
      </c>
      <c r="I372" s="34" t="s">
        <v>563</v>
      </c>
      <c r="J372" s="35">
        <v>23.315833000000001</v>
      </c>
      <c r="K372" s="35">
        <v>23.317114929999999</v>
      </c>
      <c r="L372" s="35">
        <f t="shared" si="6"/>
        <v>1.2819299999975442E-3</v>
      </c>
      <c r="M372" s="27"/>
      <c r="N372" s="27"/>
      <c r="O372" s="27"/>
      <c r="P372" s="27"/>
      <c r="Q372" s="27"/>
      <c r="R372" s="27"/>
    </row>
    <row r="373" spans="1:18" x14ac:dyDescent="0.3">
      <c r="A373" s="23"/>
      <c r="B373" s="26"/>
      <c r="C373" s="26"/>
      <c r="D373" s="28"/>
      <c r="E373" s="28"/>
      <c r="F373" s="28"/>
      <c r="G373" s="29"/>
      <c r="H373" s="33" t="s">
        <v>564</v>
      </c>
      <c r="I373" s="34" t="s">
        <v>565</v>
      </c>
      <c r="J373" s="35">
        <v>4.8633680000000004</v>
      </c>
      <c r="K373" s="35">
        <v>529.80947380999999</v>
      </c>
      <c r="L373" s="35">
        <f t="shared" si="6"/>
        <v>524.94610580999995</v>
      </c>
      <c r="M373" s="27"/>
      <c r="N373" s="27"/>
      <c r="O373" s="27"/>
      <c r="P373" s="27"/>
      <c r="Q373" s="27"/>
      <c r="R373" s="27"/>
    </row>
    <row r="374" spans="1:18" x14ac:dyDescent="0.3">
      <c r="A374" s="23"/>
      <c r="B374" s="26"/>
      <c r="C374" s="26"/>
      <c r="D374" s="28"/>
      <c r="E374" s="28"/>
      <c r="F374" s="28"/>
      <c r="G374" s="29"/>
      <c r="H374" s="33" t="s">
        <v>82</v>
      </c>
      <c r="I374" s="34" t="s">
        <v>566</v>
      </c>
      <c r="J374" s="35">
        <v>163.725494</v>
      </c>
      <c r="K374" s="35">
        <v>183.33813457000005</v>
      </c>
      <c r="L374" s="35">
        <f t="shared" si="6"/>
        <v>19.612640570000053</v>
      </c>
      <c r="M374" s="27"/>
      <c r="N374" s="27"/>
      <c r="O374" s="27"/>
      <c r="P374" s="27"/>
      <c r="Q374" s="27"/>
      <c r="R374" s="27"/>
    </row>
    <row r="375" spans="1:18" x14ac:dyDescent="0.3">
      <c r="A375" s="23"/>
      <c r="B375" s="26"/>
      <c r="C375" s="26"/>
      <c r="D375" s="28"/>
      <c r="E375" s="28"/>
      <c r="F375" s="28"/>
      <c r="G375" s="29"/>
      <c r="H375" s="33" t="s">
        <v>194</v>
      </c>
      <c r="I375" s="34" t="s">
        <v>567</v>
      </c>
      <c r="J375" s="35">
        <v>6.7658930000000002</v>
      </c>
      <c r="K375" s="35">
        <v>39.415586939999997</v>
      </c>
      <c r="L375" s="35">
        <f t="shared" si="6"/>
        <v>32.649693939999999</v>
      </c>
      <c r="M375" s="27"/>
      <c r="N375" s="27"/>
      <c r="O375" s="27"/>
      <c r="P375" s="27"/>
      <c r="Q375" s="27"/>
      <c r="R375" s="27"/>
    </row>
    <row r="376" spans="1:18" x14ac:dyDescent="0.3">
      <c r="A376" s="23"/>
      <c r="B376" s="26"/>
      <c r="C376" s="26"/>
      <c r="D376" s="28"/>
      <c r="E376" s="28"/>
      <c r="F376" s="28"/>
      <c r="G376" s="29"/>
      <c r="H376" s="33" t="s">
        <v>421</v>
      </c>
      <c r="I376" s="34" t="s">
        <v>568</v>
      </c>
      <c r="J376" s="35">
        <v>140.57638600000001</v>
      </c>
      <c r="K376" s="35">
        <v>3.5512210700000004</v>
      </c>
      <c r="L376" s="35">
        <f t="shared" si="6"/>
        <v>-137.02516493000002</v>
      </c>
      <c r="M376" s="27"/>
      <c r="N376" s="27"/>
      <c r="O376" s="27"/>
      <c r="P376" s="27"/>
      <c r="Q376" s="27"/>
      <c r="R376" s="27"/>
    </row>
    <row r="377" spans="1:18" x14ac:dyDescent="0.3">
      <c r="A377" s="23"/>
      <c r="B377" s="26"/>
      <c r="C377" s="26"/>
      <c r="D377" s="28"/>
      <c r="E377" s="28"/>
      <c r="F377" s="28"/>
      <c r="G377" s="29"/>
      <c r="H377" s="33" t="s">
        <v>569</v>
      </c>
      <c r="I377" s="34" t="s">
        <v>570</v>
      </c>
      <c r="J377" s="35">
        <v>0.94193400000000005</v>
      </c>
      <c r="K377" s="35">
        <v>29.926545949999998</v>
      </c>
      <c r="L377" s="35">
        <f t="shared" si="6"/>
        <v>28.984611949999998</v>
      </c>
      <c r="M377" s="27"/>
      <c r="N377" s="27"/>
      <c r="O377" s="27"/>
      <c r="P377" s="27"/>
      <c r="Q377" s="27"/>
      <c r="R377" s="27"/>
    </row>
    <row r="378" spans="1:18" ht="26.4" x14ac:dyDescent="0.3">
      <c r="A378" s="23"/>
      <c r="B378" s="26"/>
      <c r="C378" s="26"/>
      <c r="D378" s="28"/>
      <c r="E378" s="28"/>
      <c r="F378" s="28"/>
      <c r="G378" s="29"/>
      <c r="H378" s="33" t="s">
        <v>571</v>
      </c>
      <c r="I378" s="34" t="s">
        <v>1580</v>
      </c>
      <c r="J378" s="35">
        <v>5.8220090000000004</v>
      </c>
      <c r="K378" s="35">
        <v>5.864277369999999</v>
      </c>
      <c r="L378" s="35">
        <f t="shared" si="6"/>
        <v>4.2268369999998612E-2</v>
      </c>
      <c r="M378" s="27"/>
      <c r="N378" s="27"/>
      <c r="O378" s="27"/>
      <c r="P378" s="27"/>
      <c r="Q378" s="27"/>
      <c r="R378" s="27"/>
    </row>
    <row r="379" spans="1:18" x14ac:dyDescent="0.3">
      <c r="A379" s="23"/>
      <c r="B379" s="26"/>
      <c r="C379" s="26"/>
      <c r="D379" s="28"/>
      <c r="E379" s="28"/>
      <c r="F379" s="28"/>
      <c r="G379" s="29"/>
      <c r="H379" s="33" t="s">
        <v>268</v>
      </c>
      <c r="I379" s="34" t="s">
        <v>572</v>
      </c>
      <c r="J379" s="35">
        <v>417.23116800000003</v>
      </c>
      <c r="K379" s="35">
        <v>457.03967013999994</v>
      </c>
      <c r="L379" s="35">
        <f t="shared" si="6"/>
        <v>39.808502139999916</v>
      </c>
      <c r="M379" s="27"/>
      <c r="N379" s="27"/>
      <c r="O379" s="27"/>
      <c r="P379" s="27"/>
      <c r="Q379" s="27"/>
      <c r="R379" s="27"/>
    </row>
    <row r="380" spans="1:18" x14ac:dyDescent="0.3">
      <c r="A380" s="23"/>
      <c r="B380" s="26"/>
      <c r="C380" s="26"/>
      <c r="D380" s="28"/>
      <c r="E380" s="28"/>
      <c r="F380" s="28"/>
      <c r="G380" s="29"/>
      <c r="H380" s="33" t="s">
        <v>425</v>
      </c>
      <c r="I380" s="34" t="s">
        <v>573</v>
      </c>
      <c r="J380" s="35">
        <v>318.16427900000002</v>
      </c>
      <c r="K380" s="35">
        <v>150.98408905000002</v>
      </c>
      <c r="L380" s="35">
        <f t="shared" si="6"/>
        <v>-167.18018995</v>
      </c>
      <c r="M380" s="27"/>
      <c r="N380" s="27"/>
      <c r="O380" s="27"/>
      <c r="P380" s="27"/>
      <c r="Q380" s="27"/>
      <c r="R380" s="27"/>
    </row>
    <row r="381" spans="1:18" x14ac:dyDescent="0.3">
      <c r="A381" s="23"/>
      <c r="B381" s="26"/>
      <c r="C381" s="26"/>
      <c r="D381" s="28"/>
      <c r="E381" s="28"/>
      <c r="F381" s="28"/>
      <c r="G381" s="29"/>
      <c r="H381" s="33" t="s">
        <v>427</v>
      </c>
      <c r="I381" s="34" t="s">
        <v>574</v>
      </c>
      <c r="J381" s="35">
        <v>10.918324999999999</v>
      </c>
      <c r="K381" s="35">
        <v>57.498792280000004</v>
      </c>
      <c r="L381" s="35">
        <f t="shared" si="6"/>
        <v>46.580467280000008</v>
      </c>
      <c r="M381" s="27"/>
      <c r="N381" s="27"/>
      <c r="O381" s="27"/>
      <c r="P381" s="27"/>
      <c r="Q381" s="27"/>
      <c r="R381" s="27"/>
    </row>
    <row r="382" spans="1:18" x14ac:dyDescent="0.3">
      <c r="A382" s="23"/>
      <c r="B382" s="26"/>
      <c r="C382" s="26"/>
      <c r="D382" s="28"/>
      <c r="E382" s="28"/>
      <c r="F382" s="28"/>
      <c r="G382" s="29"/>
      <c r="H382" s="33" t="s">
        <v>428</v>
      </c>
      <c r="I382" s="34" t="s">
        <v>575</v>
      </c>
      <c r="J382" s="35">
        <v>6.064927</v>
      </c>
      <c r="K382" s="35">
        <v>65.501662199999998</v>
      </c>
      <c r="L382" s="35">
        <f t="shared" si="6"/>
        <v>59.436735200000001</v>
      </c>
      <c r="M382" s="27"/>
      <c r="N382" s="27"/>
      <c r="O382" s="27"/>
      <c r="P382" s="27"/>
      <c r="Q382" s="27"/>
      <c r="R382" s="27"/>
    </row>
    <row r="383" spans="1:18" x14ac:dyDescent="0.3">
      <c r="A383" s="23"/>
      <c r="B383" s="26"/>
      <c r="C383" s="26"/>
      <c r="D383" s="28"/>
      <c r="E383" s="28"/>
      <c r="F383" s="28"/>
      <c r="G383" s="29"/>
      <c r="H383" s="33" t="s">
        <v>118</v>
      </c>
      <c r="I383" s="34" t="s">
        <v>435</v>
      </c>
      <c r="J383" s="35">
        <v>17.851506000000001</v>
      </c>
      <c r="K383" s="35">
        <v>16.938277060000001</v>
      </c>
      <c r="L383" s="35">
        <f t="shared" si="6"/>
        <v>-0.91322893999999977</v>
      </c>
      <c r="M383" s="27"/>
      <c r="N383" s="27"/>
      <c r="O383" s="27"/>
      <c r="P383" s="27"/>
      <c r="Q383" s="27"/>
      <c r="R383" s="27"/>
    </row>
    <row r="384" spans="1:18" x14ac:dyDescent="0.3">
      <c r="A384" s="23"/>
      <c r="B384" s="26"/>
      <c r="C384" s="26"/>
      <c r="D384" s="28"/>
      <c r="E384" s="28"/>
      <c r="F384" s="28"/>
      <c r="G384" s="29"/>
      <c r="H384" s="33" t="s">
        <v>576</v>
      </c>
      <c r="I384" s="34" t="s">
        <v>577</v>
      </c>
      <c r="J384" s="35">
        <v>75.937163999999996</v>
      </c>
      <c r="K384" s="35">
        <v>92.56158966000001</v>
      </c>
      <c r="L384" s="35">
        <f t="shared" si="6"/>
        <v>16.624425660000014</v>
      </c>
      <c r="M384" s="27"/>
      <c r="N384" s="27"/>
      <c r="O384" s="27"/>
      <c r="P384" s="27"/>
      <c r="Q384" s="27"/>
      <c r="R384" s="27"/>
    </row>
    <row r="385" spans="1:18" x14ac:dyDescent="0.3">
      <c r="A385" s="23"/>
      <c r="B385" s="26"/>
      <c r="C385" s="26"/>
      <c r="D385" s="28"/>
      <c r="E385" s="28"/>
      <c r="F385" s="28"/>
      <c r="G385" s="29"/>
      <c r="H385" s="33" t="s">
        <v>306</v>
      </c>
      <c r="I385" s="34" t="s">
        <v>578</v>
      </c>
      <c r="J385" s="35">
        <v>70.420029</v>
      </c>
      <c r="K385" s="35">
        <v>100.55513185</v>
      </c>
      <c r="L385" s="35">
        <f t="shared" si="6"/>
        <v>30.135102849999996</v>
      </c>
      <c r="M385" s="27"/>
      <c r="N385" s="27"/>
      <c r="O385" s="27"/>
      <c r="P385" s="27"/>
      <c r="Q385" s="27"/>
      <c r="R385" s="27"/>
    </row>
    <row r="386" spans="1:18" x14ac:dyDescent="0.3">
      <c r="A386" s="23"/>
      <c r="B386" s="26"/>
      <c r="C386" s="26"/>
      <c r="D386" s="28"/>
      <c r="E386" s="28"/>
      <c r="F386" s="28"/>
      <c r="G386" s="29"/>
      <c r="H386" s="33" t="s">
        <v>579</v>
      </c>
      <c r="I386" s="34" t="s">
        <v>580</v>
      </c>
      <c r="J386" s="35">
        <v>25.294922</v>
      </c>
      <c r="K386" s="35">
        <v>29.611870759999999</v>
      </c>
      <c r="L386" s="35">
        <f t="shared" si="6"/>
        <v>4.3169487599999989</v>
      </c>
      <c r="M386" s="27"/>
      <c r="N386" s="27"/>
      <c r="O386" s="27"/>
      <c r="P386" s="27"/>
      <c r="Q386" s="27"/>
      <c r="R386" s="27"/>
    </row>
    <row r="387" spans="1:18" x14ac:dyDescent="0.3">
      <c r="A387" s="23"/>
      <c r="B387" s="26"/>
      <c r="C387" s="26"/>
      <c r="D387" s="28"/>
      <c r="E387" s="28"/>
      <c r="F387" s="28"/>
      <c r="G387" s="29"/>
      <c r="H387" s="33" t="s">
        <v>308</v>
      </c>
      <c r="I387" s="34" t="s">
        <v>581</v>
      </c>
      <c r="J387" s="35">
        <v>161.98426900000001</v>
      </c>
      <c r="K387" s="35">
        <v>257.06244710999999</v>
      </c>
      <c r="L387" s="35">
        <f t="shared" si="6"/>
        <v>95.078178109999982</v>
      </c>
      <c r="M387" s="27"/>
      <c r="N387" s="27"/>
      <c r="O387" s="27"/>
      <c r="P387" s="27"/>
      <c r="Q387" s="27"/>
      <c r="R387" s="27"/>
    </row>
    <row r="388" spans="1:18" x14ac:dyDescent="0.3">
      <c r="A388" s="23"/>
      <c r="B388" s="26"/>
      <c r="C388" s="26"/>
      <c r="D388" s="28"/>
      <c r="E388" s="28"/>
      <c r="F388" s="28"/>
      <c r="G388" s="29"/>
      <c r="H388" s="33" t="s">
        <v>582</v>
      </c>
      <c r="I388" s="34" t="s">
        <v>583</v>
      </c>
      <c r="J388" s="35">
        <v>32.319158000000002</v>
      </c>
      <c r="K388" s="35">
        <v>44.807542459999993</v>
      </c>
      <c r="L388" s="35">
        <f t="shared" si="6"/>
        <v>12.488384459999992</v>
      </c>
      <c r="M388" s="27"/>
      <c r="N388" s="27"/>
      <c r="O388" s="27"/>
      <c r="P388" s="27"/>
      <c r="Q388" s="27"/>
      <c r="R388" s="27"/>
    </row>
    <row r="389" spans="1:18" x14ac:dyDescent="0.3">
      <c r="A389" s="23"/>
      <c r="B389" s="26"/>
      <c r="C389" s="26"/>
      <c r="D389" s="28"/>
      <c r="E389" s="28"/>
      <c r="F389" s="28"/>
      <c r="G389" s="29"/>
      <c r="H389" s="33" t="s">
        <v>584</v>
      </c>
      <c r="I389" s="34" t="s">
        <v>585</v>
      </c>
      <c r="J389" s="35">
        <v>8.1116989999999998</v>
      </c>
      <c r="K389" s="35">
        <v>14.02072315</v>
      </c>
      <c r="L389" s="35">
        <f t="shared" si="6"/>
        <v>5.9090241500000005</v>
      </c>
      <c r="M389" s="27"/>
      <c r="N389" s="27"/>
      <c r="O389" s="27"/>
      <c r="P389" s="27"/>
      <c r="Q389" s="27"/>
      <c r="R389" s="27"/>
    </row>
    <row r="390" spans="1:18" x14ac:dyDescent="0.3">
      <c r="A390" s="23"/>
      <c r="B390" s="26"/>
      <c r="C390" s="26"/>
      <c r="D390" s="28"/>
      <c r="E390" s="28"/>
      <c r="F390" s="28"/>
      <c r="G390" s="29"/>
      <c r="H390" s="33" t="s">
        <v>319</v>
      </c>
      <c r="I390" s="34" t="s">
        <v>586</v>
      </c>
      <c r="J390" s="35">
        <v>140.25352699999999</v>
      </c>
      <c r="K390" s="35">
        <v>46.581400050000006</v>
      </c>
      <c r="L390" s="35">
        <f t="shared" si="6"/>
        <v>-93.672126949999978</v>
      </c>
      <c r="M390" s="27"/>
      <c r="N390" s="27"/>
      <c r="O390" s="27"/>
      <c r="P390" s="27"/>
      <c r="Q390" s="27"/>
      <c r="R390" s="27"/>
    </row>
    <row r="391" spans="1:18" x14ac:dyDescent="0.3">
      <c r="A391" s="23"/>
      <c r="B391" s="26"/>
      <c r="C391" s="26"/>
      <c r="D391" s="28"/>
      <c r="E391" s="28"/>
      <c r="F391" s="28"/>
      <c r="G391" s="29"/>
      <c r="H391" s="33" t="s">
        <v>321</v>
      </c>
      <c r="I391" s="34" t="s">
        <v>587</v>
      </c>
      <c r="J391" s="35">
        <v>4.0102760000000002</v>
      </c>
      <c r="K391" s="35">
        <v>3.8566313800000001</v>
      </c>
      <c r="L391" s="35">
        <f t="shared" si="6"/>
        <v>-0.15364462000000012</v>
      </c>
      <c r="M391" s="27"/>
      <c r="N391" s="27"/>
      <c r="O391" s="27"/>
      <c r="P391" s="27"/>
      <c r="Q391" s="27"/>
      <c r="R391" s="27"/>
    </row>
    <row r="392" spans="1:18" x14ac:dyDescent="0.3">
      <c r="A392" s="23"/>
      <c r="B392" s="26"/>
      <c r="C392" s="26"/>
      <c r="D392" s="28"/>
      <c r="E392" s="28"/>
      <c r="F392" s="28"/>
      <c r="G392" s="29"/>
      <c r="H392" s="33" t="s">
        <v>323</v>
      </c>
      <c r="I392" s="34" t="s">
        <v>588</v>
      </c>
      <c r="J392" s="35">
        <v>141.47515799999999</v>
      </c>
      <c r="K392" s="35">
        <v>17.376704640000003</v>
      </c>
      <c r="L392" s="35">
        <f t="shared" si="6"/>
        <v>-124.09845335999999</v>
      </c>
      <c r="M392" s="27"/>
      <c r="N392" s="27"/>
      <c r="O392" s="27"/>
      <c r="P392" s="27"/>
      <c r="Q392" s="27"/>
      <c r="R392" s="27"/>
    </row>
    <row r="393" spans="1:18" x14ac:dyDescent="0.3">
      <c r="A393" s="23"/>
      <c r="B393" s="26"/>
      <c r="C393" s="26"/>
      <c r="D393" s="28"/>
      <c r="E393" s="28"/>
      <c r="F393" s="28"/>
      <c r="G393" s="29"/>
      <c r="H393" s="33" t="s">
        <v>325</v>
      </c>
      <c r="I393" s="34" t="s">
        <v>589</v>
      </c>
      <c r="J393" s="35">
        <v>4.4746259999999998</v>
      </c>
      <c r="K393" s="35">
        <v>4.4676725900000003</v>
      </c>
      <c r="L393" s="35">
        <f t="shared" si="6"/>
        <v>-6.9534099999994936E-3</v>
      </c>
      <c r="M393" s="27"/>
      <c r="N393" s="27"/>
      <c r="O393" s="27"/>
      <c r="P393" s="27"/>
      <c r="Q393" s="27"/>
      <c r="R393" s="27"/>
    </row>
    <row r="394" spans="1:18" ht="26.4" x14ac:dyDescent="0.3">
      <c r="A394" s="23"/>
      <c r="B394" s="26"/>
      <c r="C394" s="26"/>
      <c r="D394" s="28"/>
      <c r="E394" s="28"/>
      <c r="F394" s="28"/>
      <c r="G394" s="29"/>
      <c r="H394" s="33" t="s">
        <v>327</v>
      </c>
      <c r="I394" s="34" t="s">
        <v>590</v>
      </c>
      <c r="J394" s="35">
        <v>2.249444</v>
      </c>
      <c r="K394" s="35">
        <v>1.8869231799999999</v>
      </c>
      <c r="L394" s="35">
        <f t="shared" si="6"/>
        <v>-0.36252082000000008</v>
      </c>
      <c r="M394" s="27"/>
      <c r="N394" s="27"/>
      <c r="O394" s="27"/>
      <c r="P394" s="27"/>
      <c r="Q394" s="27"/>
      <c r="R394" s="27"/>
    </row>
    <row r="395" spans="1:18" x14ac:dyDescent="0.3">
      <c r="A395" s="23"/>
      <c r="B395" s="26"/>
      <c r="C395" s="26"/>
      <c r="D395" s="28"/>
      <c r="E395" s="28"/>
      <c r="F395" s="28"/>
      <c r="G395" s="29"/>
      <c r="H395" s="33" t="s">
        <v>329</v>
      </c>
      <c r="I395" s="34" t="s">
        <v>591</v>
      </c>
      <c r="J395" s="35">
        <v>0.95343199999999995</v>
      </c>
      <c r="K395" s="35">
        <v>0.71230427000000018</v>
      </c>
      <c r="L395" s="35">
        <f t="shared" si="6"/>
        <v>-0.24112772999999976</v>
      </c>
      <c r="M395" s="27"/>
      <c r="N395" s="27"/>
      <c r="O395" s="27"/>
      <c r="P395" s="27"/>
      <c r="Q395" s="27"/>
      <c r="R395" s="27"/>
    </row>
    <row r="396" spans="1:18" x14ac:dyDescent="0.3">
      <c r="A396" s="23"/>
      <c r="B396" s="26"/>
      <c r="C396" s="26"/>
      <c r="D396" s="28"/>
      <c r="E396" s="28"/>
      <c r="F396" s="28"/>
      <c r="G396" s="42" t="s">
        <v>521</v>
      </c>
      <c r="H396" s="46"/>
      <c r="I396" s="47"/>
      <c r="J396" s="48">
        <v>337.86624699999999</v>
      </c>
      <c r="K396" s="48">
        <v>75.15628147999999</v>
      </c>
      <c r="L396" s="48">
        <f t="shared" si="6"/>
        <v>-262.70996551999997</v>
      </c>
      <c r="M396" s="27"/>
      <c r="N396" s="27"/>
      <c r="O396" s="27"/>
      <c r="P396" s="27"/>
      <c r="Q396" s="27"/>
      <c r="R396" s="27"/>
    </row>
    <row r="397" spans="1:18" x14ac:dyDescent="0.3">
      <c r="A397" s="23"/>
      <c r="B397" s="26"/>
      <c r="C397" s="26"/>
      <c r="D397" s="28"/>
      <c r="E397" s="28"/>
      <c r="F397" s="28"/>
      <c r="G397" s="29"/>
      <c r="H397" s="30" t="s">
        <v>592</v>
      </c>
      <c r="I397" s="31" t="s">
        <v>593</v>
      </c>
      <c r="J397" s="32">
        <v>3.4337279999999999</v>
      </c>
      <c r="K397" s="32">
        <v>3.5786160499999995</v>
      </c>
      <c r="L397" s="32">
        <f t="shared" si="6"/>
        <v>0.1448880499999996</v>
      </c>
      <c r="M397" s="27"/>
      <c r="N397" s="27"/>
      <c r="O397" s="27"/>
      <c r="P397" s="27"/>
      <c r="Q397" s="27"/>
      <c r="R397" s="27"/>
    </row>
    <row r="398" spans="1:18" x14ac:dyDescent="0.3">
      <c r="A398" s="23"/>
      <c r="B398" s="26"/>
      <c r="C398" s="26"/>
      <c r="D398" s="28"/>
      <c r="E398" s="28"/>
      <c r="F398" s="28"/>
      <c r="G398" s="29"/>
      <c r="H398" s="33" t="s">
        <v>594</v>
      </c>
      <c r="I398" s="34" t="s">
        <v>1581</v>
      </c>
      <c r="J398" s="35">
        <v>19.952511999999999</v>
      </c>
      <c r="K398" s="35">
        <v>20.575885410000001</v>
      </c>
      <c r="L398" s="35">
        <f t="shared" si="6"/>
        <v>0.62337341000000279</v>
      </c>
      <c r="M398" s="27"/>
      <c r="N398" s="27"/>
      <c r="O398" s="27"/>
      <c r="P398" s="27"/>
      <c r="Q398" s="27"/>
      <c r="R398" s="27"/>
    </row>
    <row r="399" spans="1:18" x14ac:dyDescent="0.3">
      <c r="A399" s="23"/>
      <c r="B399" s="26"/>
      <c r="C399" s="26"/>
      <c r="D399" s="28"/>
      <c r="E399" s="28"/>
      <c r="F399" s="28"/>
      <c r="G399" s="29"/>
      <c r="H399" s="33" t="s">
        <v>528</v>
      </c>
      <c r="I399" s="34" t="s">
        <v>595</v>
      </c>
      <c r="J399" s="35">
        <v>314.480007</v>
      </c>
      <c r="K399" s="35">
        <v>51.001780019999998</v>
      </c>
      <c r="L399" s="35">
        <f t="shared" ref="L399:L462" si="7">+K399-J399</f>
        <v>-263.47822697999999</v>
      </c>
      <c r="M399" s="27"/>
      <c r="N399" s="27"/>
      <c r="O399" s="27"/>
      <c r="P399" s="27"/>
      <c r="Q399" s="27"/>
      <c r="R399" s="27"/>
    </row>
    <row r="400" spans="1:18" x14ac:dyDescent="0.3">
      <c r="A400" s="23"/>
      <c r="B400" s="26"/>
      <c r="C400" s="26"/>
      <c r="D400" s="28"/>
      <c r="E400" s="71">
        <v>6</v>
      </c>
      <c r="F400" s="72" t="s">
        <v>596</v>
      </c>
      <c r="G400" s="73"/>
      <c r="H400" s="74"/>
      <c r="I400" s="75"/>
      <c r="J400" s="76">
        <v>7189.3994720000001</v>
      </c>
      <c r="K400" s="76">
        <v>8167.880535719999</v>
      </c>
      <c r="L400" s="76">
        <f t="shared" si="7"/>
        <v>978.48106371999893</v>
      </c>
      <c r="M400" s="27"/>
      <c r="N400" s="27"/>
      <c r="O400" s="27"/>
      <c r="P400" s="27"/>
      <c r="Q400" s="27"/>
      <c r="R400" s="27"/>
    </row>
    <row r="401" spans="1:18" x14ac:dyDescent="0.3">
      <c r="A401" s="23"/>
      <c r="B401" s="26"/>
      <c r="C401" s="26"/>
      <c r="D401" s="28"/>
      <c r="E401" s="28"/>
      <c r="F401" s="28"/>
      <c r="G401" s="42" t="s">
        <v>2</v>
      </c>
      <c r="H401" s="43"/>
      <c r="I401" s="44"/>
      <c r="J401" s="45">
        <v>867.23124099999995</v>
      </c>
      <c r="K401" s="45">
        <v>896.38417114999982</v>
      </c>
      <c r="L401" s="45">
        <f t="shared" si="7"/>
        <v>29.152930149999861</v>
      </c>
      <c r="M401" s="27"/>
      <c r="N401" s="27"/>
      <c r="O401" s="27"/>
      <c r="P401" s="27"/>
      <c r="Q401" s="27"/>
      <c r="R401" s="27"/>
    </row>
    <row r="402" spans="1:18" x14ac:dyDescent="0.3">
      <c r="A402" s="23"/>
      <c r="B402" s="26"/>
      <c r="C402" s="26"/>
      <c r="D402" s="28"/>
      <c r="E402" s="28"/>
      <c r="F402" s="28"/>
      <c r="G402" s="29"/>
      <c r="H402" s="30" t="s">
        <v>30</v>
      </c>
      <c r="I402" s="31" t="s">
        <v>452</v>
      </c>
      <c r="J402" s="32">
        <v>25.700507000000002</v>
      </c>
      <c r="K402" s="32">
        <v>23.952490409999996</v>
      </c>
      <c r="L402" s="32">
        <f t="shared" si="7"/>
        <v>-1.748016590000006</v>
      </c>
      <c r="M402" s="27"/>
      <c r="N402" s="27"/>
      <c r="O402" s="27"/>
      <c r="P402" s="27"/>
      <c r="Q402" s="27"/>
      <c r="R402" s="27"/>
    </row>
    <row r="403" spans="1:18" x14ac:dyDescent="0.3">
      <c r="A403" s="23"/>
      <c r="B403" s="26"/>
      <c r="C403" s="26"/>
      <c r="D403" s="28"/>
      <c r="E403" s="28"/>
      <c r="F403" s="28"/>
      <c r="G403" s="29"/>
      <c r="H403" s="33" t="s">
        <v>35</v>
      </c>
      <c r="I403" s="34" t="s">
        <v>597</v>
      </c>
      <c r="J403" s="35">
        <v>39.978679</v>
      </c>
      <c r="K403" s="35">
        <v>36.027084969999997</v>
      </c>
      <c r="L403" s="35">
        <f t="shared" si="7"/>
        <v>-3.9515940300000025</v>
      </c>
      <c r="M403" s="27"/>
      <c r="N403" s="27"/>
      <c r="O403" s="27"/>
      <c r="P403" s="27"/>
      <c r="Q403" s="27"/>
      <c r="R403" s="27"/>
    </row>
    <row r="404" spans="1:18" x14ac:dyDescent="0.3">
      <c r="A404" s="23"/>
      <c r="B404" s="26"/>
      <c r="C404" s="26"/>
      <c r="D404" s="28"/>
      <c r="E404" s="28"/>
      <c r="F404" s="28"/>
      <c r="G404" s="29"/>
      <c r="H404" s="33" t="s">
        <v>61</v>
      </c>
      <c r="I404" s="34" t="s">
        <v>598</v>
      </c>
      <c r="J404" s="35">
        <v>8.132619</v>
      </c>
      <c r="K404" s="35">
        <v>8.8083919100000028</v>
      </c>
      <c r="L404" s="35">
        <f t="shared" si="7"/>
        <v>0.67577291000000272</v>
      </c>
      <c r="M404" s="27"/>
      <c r="N404" s="27"/>
      <c r="O404" s="27"/>
      <c r="P404" s="27"/>
      <c r="Q404" s="27"/>
      <c r="R404" s="27"/>
    </row>
    <row r="405" spans="1:18" x14ac:dyDescent="0.3">
      <c r="A405" s="23"/>
      <c r="B405" s="26"/>
      <c r="C405" s="26"/>
      <c r="D405" s="28"/>
      <c r="E405" s="28"/>
      <c r="F405" s="28"/>
      <c r="G405" s="29"/>
      <c r="H405" s="33" t="s">
        <v>65</v>
      </c>
      <c r="I405" s="34" t="s">
        <v>599</v>
      </c>
      <c r="J405" s="35">
        <v>17.924416999999998</v>
      </c>
      <c r="K405" s="35">
        <v>18.213139620000003</v>
      </c>
      <c r="L405" s="35">
        <f t="shared" si="7"/>
        <v>0.28872262000000504</v>
      </c>
      <c r="M405" s="27"/>
      <c r="N405" s="27"/>
      <c r="O405" s="27"/>
      <c r="P405" s="27"/>
      <c r="Q405" s="27"/>
      <c r="R405" s="27"/>
    </row>
    <row r="406" spans="1:18" x14ac:dyDescent="0.3">
      <c r="A406" s="23"/>
      <c r="B406" s="26"/>
      <c r="C406" s="26"/>
      <c r="D406" s="28"/>
      <c r="E406" s="28"/>
      <c r="F406" s="28"/>
      <c r="G406" s="29"/>
      <c r="H406" s="33" t="s">
        <v>32</v>
      </c>
      <c r="I406" s="34" t="s">
        <v>600</v>
      </c>
      <c r="J406" s="35">
        <v>22.477924999999999</v>
      </c>
      <c r="K406" s="35">
        <v>20.836220470000004</v>
      </c>
      <c r="L406" s="35">
        <f t="shared" si="7"/>
        <v>-1.6417045299999948</v>
      </c>
      <c r="M406" s="27"/>
      <c r="N406" s="27"/>
      <c r="O406" s="27"/>
      <c r="P406" s="27"/>
      <c r="Q406" s="27"/>
      <c r="R406" s="27"/>
    </row>
    <row r="407" spans="1:18" x14ac:dyDescent="0.3">
      <c r="A407" s="23"/>
      <c r="B407" s="26"/>
      <c r="C407" s="26"/>
      <c r="D407" s="28"/>
      <c r="E407" s="28"/>
      <c r="F407" s="28"/>
      <c r="G407" s="29"/>
      <c r="H407" s="33" t="s">
        <v>37</v>
      </c>
      <c r="I407" s="34" t="s">
        <v>601</v>
      </c>
      <c r="J407" s="35">
        <v>25.570055</v>
      </c>
      <c r="K407" s="35">
        <v>26.92610530999999</v>
      </c>
      <c r="L407" s="35">
        <f t="shared" si="7"/>
        <v>1.3560503099999899</v>
      </c>
      <c r="M407" s="27"/>
      <c r="N407" s="27"/>
      <c r="O407" s="27"/>
      <c r="P407" s="27"/>
      <c r="Q407" s="27"/>
      <c r="R407" s="27"/>
    </row>
    <row r="408" spans="1:18" x14ac:dyDescent="0.3">
      <c r="A408" s="23"/>
      <c r="B408" s="26"/>
      <c r="C408" s="26"/>
      <c r="D408" s="28"/>
      <c r="E408" s="28"/>
      <c r="F408" s="28"/>
      <c r="G408" s="29"/>
      <c r="H408" s="33" t="s">
        <v>39</v>
      </c>
      <c r="I408" s="34" t="s">
        <v>602</v>
      </c>
      <c r="J408" s="35">
        <v>24.125306999999999</v>
      </c>
      <c r="K408" s="35">
        <v>23.724625229999994</v>
      </c>
      <c r="L408" s="35">
        <f t="shared" si="7"/>
        <v>-0.4006817700000056</v>
      </c>
      <c r="M408" s="27"/>
      <c r="N408" s="27"/>
      <c r="O408" s="27"/>
      <c r="P408" s="27"/>
      <c r="Q408" s="27"/>
      <c r="R408" s="27"/>
    </row>
    <row r="409" spans="1:18" x14ac:dyDescent="0.3">
      <c r="A409" s="23"/>
      <c r="B409" s="26"/>
      <c r="C409" s="26"/>
      <c r="D409" s="28"/>
      <c r="E409" s="28"/>
      <c r="F409" s="28"/>
      <c r="G409" s="29"/>
      <c r="H409" s="33" t="s">
        <v>126</v>
      </c>
      <c r="I409" s="34" t="s">
        <v>603</v>
      </c>
      <c r="J409" s="35">
        <v>12.778798999999999</v>
      </c>
      <c r="K409" s="35">
        <v>11.967193810000005</v>
      </c>
      <c r="L409" s="35">
        <f t="shared" si="7"/>
        <v>-0.81160518999999454</v>
      </c>
      <c r="M409" s="27"/>
      <c r="N409" s="27"/>
      <c r="O409" s="27"/>
      <c r="P409" s="27"/>
      <c r="Q409" s="27"/>
      <c r="R409" s="27"/>
    </row>
    <row r="410" spans="1:18" x14ac:dyDescent="0.3">
      <c r="A410" s="23"/>
      <c r="B410" s="26"/>
      <c r="C410" s="26"/>
      <c r="D410" s="28"/>
      <c r="E410" s="28"/>
      <c r="F410" s="28"/>
      <c r="G410" s="29"/>
      <c r="H410" s="33" t="s">
        <v>128</v>
      </c>
      <c r="I410" s="34" t="s">
        <v>604</v>
      </c>
      <c r="J410" s="35">
        <v>14.663715</v>
      </c>
      <c r="K410" s="35">
        <v>14.829598590000002</v>
      </c>
      <c r="L410" s="35">
        <f t="shared" si="7"/>
        <v>0.16588359000000175</v>
      </c>
      <c r="M410" s="27"/>
      <c r="N410" s="27"/>
      <c r="O410" s="27"/>
      <c r="P410" s="27"/>
      <c r="Q410" s="27"/>
      <c r="R410" s="27"/>
    </row>
    <row r="411" spans="1:18" x14ac:dyDescent="0.3">
      <c r="A411" s="23"/>
      <c r="B411" s="26"/>
      <c r="C411" s="26"/>
      <c r="D411" s="28"/>
      <c r="E411" s="28"/>
      <c r="F411" s="28"/>
      <c r="G411" s="29"/>
      <c r="H411" s="33" t="s">
        <v>395</v>
      </c>
      <c r="I411" s="34" t="s">
        <v>605</v>
      </c>
      <c r="J411" s="35">
        <v>10.152514</v>
      </c>
      <c r="K411" s="35">
        <v>10.12496408</v>
      </c>
      <c r="L411" s="35">
        <f t="shared" si="7"/>
        <v>-2.7549920000000228E-2</v>
      </c>
      <c r="M411" s="27"/>
      <c r="N411" s="27"/>
      <c r="O411" s="27"/>
      <c r="P411" s="27"/>
      <c r="Q411" s="27"/>
      <c r="R411" s="27"/>
    </row>
    <row r="412" spans="1:18" x14ac:dyDescent="0.3">
      <c r="A412" s="23"/>
      <c r="B412" s="26"/>
      <c r="C412" s="26"/>
      <c r="D412" s="28"/>
      <c r="E412" s="28"/>
      <c r="F412" s="28"/>
      <c r="G412" s="29"/>
      <c r="H412" s="33" t="s">
        <v>465</v>
      </c>
      <c r="I412" s="34" t="s">
        <v>606</v>
      </c>
      <c r="J412" s="35">
        <v>18.705244</v>
      </c>
      <c r="K412" s="35">
        <v>17.092429580000001</v>
      </c>
      <c r="L412" s="35">
        <f t="shared" si="7"/>
        <v>-1.6128144199999994</v>
      </c>
      <c r="M412" s="27"/>
      <c r="N412" s="27"/>
      <c r="O412" s="27"/>
      <c r="P412" s="27"/>
      <c r="Q412" s="27"/>
      <c r="R412" s="27"/>
    </row>
    <row r="413" spans="1:18" x14ac:dyDescent="0.3">
      <c r="A413" s="23"/>
      <c r="B413" s="26"/>
      <c r="C413" s="26"/>
      <c r="D413" s="28"/>
      <c r="E413" s="28"/>
      <c r="F413" s="28"/>
      <c r="G413" s="29"/>
      <c r="H413" s="33" t="s">
        <v>399</v>
      </c>
      <c r="I413" s="34" t="s">
        <v>607</v>
      </c>
      <c r="J413" s="35">
        <v>14.830121999999999</v>
      </c>
      <c r="K413" s="35">
        <v>14.903946750000001</v>
      </c>
      <c r="L413" s="35">
        <f t="shared" si="7"/>
        <v>7.3824750000001771E-2</v>
      </c>
      <c r="M413" s="27"/>
      <c r="N413" s="27"/>
      <c r="O413" s="27"/>
      <c r="P413" s="27"/>
      <c r="Q413" s="27"/>
      <c r="R413" s="27"/>
    </row>
    <row r="414" spans="1:18" x14ac:dyDescent="0.3">
      <c r="A414" s="23"/>
      <c r="B414" s="26"/>
      <c r="C414" s="26"/>
      <c r="D414" s="28"/>
      <c r="E414" s="28"/>
      <c r="F414" s="28"/>
      <c r="G414" s="29"/>
      <c r="H414" s="33" t="s">
        <v>401</v>
      </c>
      <c r="I414" s="34" t="s">
        <v>608</v>
      </c>
      <c r="J414" s="35">
        <v>21.673386000000001</v>
      </c>
      <c r="K414" s="35">
        <v>17.361846159999995</v>
      </c>
      <c r="L414" s="35">
        <f t="shared" si="7"/>
        <v>-4.3115398400000053</v>
      </c>
      <c r="M414" s="27"/>
      <c r="N414" s="27"/>
      <c r="O414" s="27"/>
      <c r="P414" s="27"/>
      <c r="Q414" s="27"/>
      <c r="R414" s="27"/>
    </row>
    <row r="415" spans="1:18" x14ac:dyDescent="0.3">
      <c r="A415" s="23"/>
      <c r="B415" s="26"/>
      <c r="C415" s="26"/>
      <c r="D415" s="28"/>
      <c r="E415" s="28"/>
      <c r="F415" s="28"/>
      <c r="G415" s="29"/>
      <c r="H415" s="33" t="s">
        <v>82</v>
      </c>
      <c r="I415" s="34" t="s">
        <v>1590</v>
      </c>
      <c r="J415" s="35">
        <v>0</v>
      </c>
      <c r="K415" s="35">
        <v>0.20260173000000001</v>
      </c>
      <c r="L415" s="35">
        <f t="shared" si="7"/>
        <v>0.20260173000000001</v>
      </c>
      <c r="M415" s="27"/>
      <c r="N415" s="27"/>
      <c r="O415" s="27"/>
      <c r="P415" s="27"/>
      <c r="Q415" s="27"/>
      <c r="R415" s="27"/>
    </row>
    <row r="416" spans="1:18" x14ac:dyDescent="0.3">
      <c r="A416" s="23"/>
      <c r="B416" s="26"/>
      <c r="C416" s="26"/>
      <c r="D416" s="28"/>
      <c r="E416" s="28"/>
      <c r="F416" s="28"/>
      <c r="G416" s="29"/>
      <c r="H416" s="33" t="s">
        <v>268</v>
      </c>
      <c r="I416" s="34" t="s">
        <v>609</v>
      </c>
      <c r="J416" s="35">
        <v>21.814139999999998</v>
      </c>
      <c r="K416" s="35">
        <v>35.040009439999999</v>
      </c>
      <c r="L416" s="35">
        <f t="shared" si="7"/>
        <v>13.22586944</v>
      </c>
      <c r="M416" s="27"/>
      <c r="N416" s="27"/>
      <c r="O416" s="27"/>
      <c r="P416" s="27"/>
      <c r="Q416" s="27"/>
      <c r="R416" s="27"/>
    </row>
    <row r="417" spans="1:18" x14ac:dyDescent="0.3">
      <c r="A417" s="23"/>
      <c r="B417" s="26"/>
      <c r="C417" s="26"/>
      <c r="D417" s="28"/>
      <c r="E417" s="28"/>
      <c r="F417" s="28"/>
      <c r="G417" s="29"/>
      <c r="H417" s="33" t="s">
        <v>424</v>
      </c>
      <c r="I417" s="34" t="s">
        <v>610</v>
      </c>
      <c r="J417" s="35">
        <v>14.597586</v>
      </c>
      <c r="K417" s="35">
        <v>13.802674090000002</v>
      </c>
      <c r="L417" s="35">
        <f t="shared" si="7"/>
        <v>-0.79491190999999795</v>
      </c>
      <c r="M417" s="27"/>
      <c r="N417" s="27"/>
      <c r="O417" s="27"/>
      <c r="P417" s="27"/>
      <c r="Q417" s="27"/>
      <c r="R417" s="27"/>
    </row>
    <row r="418" spans="1:18" x14ac:dyDescent="0.3">
      <c r="A418" s="23"/>
      <c r="B418" s="26"/>
      <c r="C418" s="26"/>
      <c r="D418" s="28"/>
      <c r="E418" s="28"/>
      <c r="F418" s="28"/>
      <c r="G418" s="29"/>
      <c r="H418" s="33" t="s">
        <v>425</v>
      </c>
      <c r="I418" s="34" t="s">
        <v>1591</v>
      </c>
      <c r="J418" s="35">
        <v>41.419452</v>
      </c>
      <c r="K418" s="35">
        <v>36.798504249999993</v>
      </c>
      <c r="L418" s="35">
        <f t="shared" si="7"/>
        <v>-4.6209477500000062</v>
      </c>
      <c r="M418" s="27"/>
      <c r="N418" s="27"/>
      <c r="O418" s="27"/>
      <c r="P418" s="27"/>
      <c r="Q418" s="27"/>
      <c r="R418" s="27"/>
    </row>
    <row r="419" spans="1:18" x14ac:dyDescent="0.3">
      <c r="A419" s="23"/>
      <c r="B419" s="26"/>
      <c r="C419" s="26"/>
      <c r="D419" s="28"/>
      <c r="E419" s="28"/>
      <c r="F419" s="28"/>
      <c r="G419" s="29"/>
      <c r="H419" s="33" t="s">
        <v>427</v>
      </c>
      <c r="I419" s="34" t="s">
        <v>611</v>
      </c>
      <c r="J419" s="35">
        <v>17.125349</v>
      </c>
      <c r="K419" s="35">
        <v>16.83191957</v>
      </c>
      <c r="L419" s="35">
        <f t="shared" si="7"/>
        <v>-0.29342942999999977</v>
      </c>
      <c r="M419" s="27"/>
      <c r="N419" s="27"/>
      <c r="O419" s="27"/>
      <c r="P419" s="27"/>
      <c r="Q419" s="27"/>
      <c r="R419" s="27"/>
    </row>
    <row r="420" spans="1:18" x14ac:dyDescent="0.3">
      <c r="A420" s="23"/>
      <c r="B420" s="26"/>
      <c r="C420" s="26"/>
      <c r="D420" s="28"/>
      <c r="E420" s="28"/>
      <c r="F420" s="28"/>
      <c r="G420" s="29"/>
      <c r="H420" s="33" t="s">
        <v>612</v>
      </c>
      <c r="I420" s="34" t="s">
        <v>613</v>
      </c>
      <c r="J420" s="35">
        <v>15.884494999999999</v>
      </c>
      <c r="K420" s="35">
        <v>13.705421099999999</v>
      </c>
      <c r="L420" s="35">
        <f t="shared" si="7"/>
        <v>-2.1790739000000006</v>
      </c>
      <c r="M420" s="27"/>
      <c r="N420" s="27"/>
      <c r="O420" s="27"/>
      <c r="P420" s="27"/>
      <c r="Q420" s="27"/>
      <c r="R420" s="27"/>
    </row>
    <row r="421" spans="1:18" x14ac:dyDescent="0.3">
      <c r="A421" s="23"/>
      <c r="B421" s="26"/>
      <c r="C421" s="26"/>
      <c r="D421" s="28"/>
      <c r="E421" s="28"/>
      <c r="F421" s="28"/>
      <c r="G421" s="29"/>
      <c r="H421" s="33" t="s">
        <v>270</v>
      </c>
      <c r="I421" s="34" t="s">
        <v>614</v>
      </c>
      <c r="J421" s="35">
        <v>16.161809000000002</v>
      </c>
      <c r="K421" s="35">
        <v>13.635298240000001</v>
      </c>
      <c r="L421" s="35">
        <f t="shared" si="7"/>
        <v>-2.5265107600000007</v>
      </c>
      <c r="M421" s="27"/>
      <c r="N421" s="27"/>
      <c r="O421" s="27"/>
      <c r="P421" s="27"/>
      <c r="Q421" s="27"/>
      <c r="R421" s="27"/>
    </row>
    <row r="422" spans="1:18" x14ac:dyDescent="0.3">
      <c r="A422" s="23"/>
      <c r="B422" s="26"/>
      <c r="C422" s="26"/>
      <c r="D422" s="28"/>
      <c r="E422" s="28"/>
      <c r="F422" s="28"/>
      <c r="G422" s="29"/>
      <c r="H422" s="33" t="s">
        <v>272</v>
      </c>
      <c r="I422" s="34" t="s">
        <v>1592</v>
      </c>
      <c r="J422" s="35">
        <v>9.2336609999999997</v>
      </c>
      <c r="K422" s="35">
        <v>9.4844400600000025</v>
      </c>
      <c r="L422" s="35">
        <f t="shared" si="7"/>
        <v>0.25077906000000283</v>
      </c>
      <c r="M422" s="27"/>
      <c r="N422" s="27"/>
      <c r="O422" s="27"/>
      <c r="P422" s="27"/>
      <c r="Q422" s="27"/>
      <c r="R422" s="27"/>
    </row>
    <row r="423" spans="1:18" x14ac:dyDescent="0.3">
      <c r="A423" s="23"/>
      <c r="B423" s="26"/>
      <c r="C423" s="26"/>
      <c r="D423" s="28"/>
      <c r="E423" s="28"/>
      <c r="F423" s="28"/>
      <c r="G423" s="29"/>
      <c r="H423" s="33" t="s">
        <v>615</v>
      </c>
      <c r="I423" s="34" t="s">
        <v>1593</v>
      </c>
      <c r="J423" s="35">
        <v>9.0186679999999999</v>
      </c>
      <c r="K423" s="35">
        <v>8.8943231399999991</v>
      </c>
      <c r="L423" s="35">
        <f t="shared" si="7"/>
        <v>-0.12434486000000078</v>
      </c>
      <c r="M423" s="27"/>
      <c r="N423" s="27"/>
      <c r="O423" s="27"/>
      <c r="P423" s="27"/>
      <c r="Q423" s="27"/>
      <c r="R423" s="27"/>
    </row>
    <row r="424" spans="1:18" x14ac:dyDescent="0.3">
      <c r="A424" s="23"/>
      <c r="B424" s="26"/>
      <c r="C424" s="26"/>
      <c r="D424" s="28"/>
      <c r="E424" s="28"/>
      <c r="F424" s="28"/>
      <c r="G424" s="29"/>
      <c r="H424" s="33" t="s">
        <v>274</v>
      </c>
      <c r="I424" s="34" t="s">
        <v>616</v>
      </c>
      <c r="J424" s="35">
        <v>6.3507930000000004</v>
      </c>
      <c r="K424" s="35">
        <v>7.44657517</v>
      </c>
      <c r="L424" s="35">
        <f t="shared" si="7"/>
        <v>1.0957821699999997</v>
      </c>
      <c r="M424" s="27"/>
      <c r="N424" s="27"/>
      <c r="O424" s="27"/>
      <c r="P424" s="27"/>
      <c r="Q424" s="27"/>
      <c r="R424" s="27"/>
    </row>
    <row r="425" spans="1:18" x14ac:dyDescent="0.3">
      <c r="A425" s="23"/>
      <c r="B425" s="26"/>
      <c r="C425" s="26"/>
      <c r="D425" s="28"/>
      <c r="E425" s="28"/>
      <c r="F425" s="28"/>
      <c r="G425" s="29"/>
      <c r="H425" s="33" t="s">
        <v>116</v>
      </c>
      <c r="I425" s="34" t="s">
        <v>617</v>
      </c>
      <c r="J425" s="35">
        <v>12.622730000000001</v>
      </c>
      <c r="K425" s="35">
        <v>14.412393029999999</v>
      </c>
      <c r="L425" s="35">
        <f t="shared" si="7"/>
        <v>1.789663029999998</v>
      </c>
      <c r="M425" s="27"/>
      <c r="N425" s="27"/>
      <c r="O425" s="27"/>
      <c r="P425" s="27"/>
      <c r="Q425" s="27"/>
      <c r="R425" s="27"/>
    </row>
    <row r="426" spans="1:18" x14ac:dyDescent="0.3">
      <c r="A426" s="23"/>
      <c r="B426" s="26"/>
      <c r="C426" s="26"/>
      <c r="D426" s="28"/>
      <c r="E426" s="28"/>
      <c r="F426" s="28"/>
      <c r="G426" s="29"/>
      <c r="H426" s="33" t="s">
        <v>287</v>
      </c>
      <c r="I426" s="34" t="s">
        <v>618</v>
      </c>
      <c r="J426" s="35">
        <v>13.535762999999999</v>
      </c>
      <c r="K426" s="35">
        <v>11.85948701</v>
      </c>
      <c r="L426" s="35">
        <f t="shared" si="7"/>
        <v>-1.6762759899999988</v>
      </c>
      <c r="M426" s="27"/>
      <c r="N426" s="27"/>
      <c r="O426" s="27"/>
      <c r="P426" s="27"/>
      <c r="Q426" s="27"/>
      <c r="R426" s="27"/>
    </row>
    <row r="427" spans="1:18" x14ac:dyDescent="0.3">
      <c r="A427" s="23"/>
      <c r="B427" s="26"/>
      <c r="C427" s="26"/>
      <c r="D427" s="28"/>
      <c r="E427" s="28"/>
      <c r="F427" s="28"/>
      <c r="G427" s="29"/>
      <c r="H427" s="33" t="s">
        <v>619</v>
      </c>
      <c r="I427" s="34" t="s">
        <v>620</v>
      </c>
      <c r="J427" s="35">
        <v>30.861241</v>
      </c>
      <c r="K427" s="35">
        <v>29.870307739999994</v>
      </c>
      <c r="L427" s="35">
        <f t="shared" si="7"/>
        <v>-0.99093326000000559</v>
      </c>
      <c r="M427" s="27"/>
      <c r="N427" s="27"/>
      <c r="O427" s="27"/>
      <c r="P427" s="27"/>
      <c r="Q427" s="27"/>
      <c r="R427" s="27"/>
    </row>
    <row r="428" spans="1:18" x14ac:dyDescent="0.3">
      <c r="A428" s="23"/>
      <c r="B428" s="26"/>
      <c r="C428" s="26"/>
      <c r="D428" s="28"/>
      <c r="E428" s="28"/>
      <c r="F428" s="28"/>
      <c r="G428" s="29"/>
      <c r="H428" s="33" t="s">
        <v>621</v>
      </c>
      <c r="I428" s="34" t="s">
        <v>622</v>
      </c>
      <c r="J428" s="35">
        <v>9.3197849999999995</v>
      </c>
      <c r="K428" s="35">
        <v>9.7233709599999987</v>
      </c>
      <c r="L428" s="35">
        <f t="shared" si="7"/>
        <v>0.40358595999999913</v>
      </c>
      <c r="M428" s="27"/>
      <c r="N428" s="27"/>
      <c r="O428" s="27"/>
      <c r="P428" s="27"/>
      <c r="Q428" s="27"/>
      <c r="R428" s="27"/>
    </row>
    <row r="429" spans="1:18" x14ac:dyDescent="0.3">
      <c r="A429" s="23"/>
      <c r="B429" s="26"/>
      <c r="C429" s="26"/>
      <c r="D429" s="28"/>
      <c r="E429" s="28"/>
      <c r="F429" s="28"/>
      <c r="G429" s="29"/>
      <c r="H429" s="33" t="s">
        <v>623</v>
      </c>
      <c r="I429" s="34" t="s">
        <v>624</v>
      </c>
      <c r="J429" s="35">
        <v>22.834128</v>
      </c>
      <c r="K429" s="35">
        <v>21.455423349999997</v>
      </c>
      <c r="L429" s="35">
        <f t="shared" si="7"/>
        <v>-1.3787046500000031</v>
      </c>
      <c r="M429" s="27"/>
      <c r="N429" s="27"/>
      <c r="O429" s="27"/>
      <c r="P429" s="27"/>
      <c r="Q429" s="27"/>
      <c r="R429" s="27"/>
    </row>
    <row r="430" spans="1:18" x14ac:dyDescent="0.3">
      <c r="A430" s="23"/>
      <c r="B430" s="26"/>
      <c r="C430" s="26"/>
      <c r="D430" s="28"/>
      <c r="E430" s="28"/>
      <c r="F430" s="28"/>
      <c r="G430" s="29"/>
      <c r="H430" s="33" t="s">
        <v>118</v>
      </c>
      <c r="I430" s="34" t="s">
        <v>625</v>
      </c>
      <c r="J430" s="35">
        <v>21.025528000000001</v>
      </c>
      <c r="K430" s="35">
        <v>20.012340970000004</v>
      </c>
      <c r="L430" s="35">
        <f t="shared" si="7"/>
        <v>-1.0131870299999974</v>
      </c>
      <c r="M430" s="27"/>
      <c r="N430" s="27"/>
      <c r="O430" s="27"/>
      <c r="P430" s="27"/>
      <c r="Q430" s="27"/>
      <c r="R430" s="27"/>
    </row>
    <row r="431" spans="1:18" x14ac:dyDescent="0.3">
      <c r="A431" s="23"/>
      <c r="B431" s="26"/>
      <c r="C431" s="26"/>
      <c r="D431" s="28"/>
      <c r="E431" s="28"/>
      <c r="F431" s="28"/>
      <c r="G431" s="29"/>
      <c r="H431" s="33" t="s">
        <v>576</v>
      </c>
      <c r="I431" s="34" t="s">
        <v>626</v>
      </c>
      <c r="J431" s="35">
        <v>100.763015</v>
      </c>
      <c r="K431" s="35">
        <v>113.34973630000002</v>
      </c>
      <c r="L431" s="35">
        <f t="shared" si="7"/>
        <v>12.586721300000022</v>
      </c>
      <c r="M431" s="27"/>
      <c r="N431" s="27"/>
      <c r="O431" s="27"/>
      <c r="P431" s="27"/>
      <c r="Q431" s="27"/>
      <c r="R431" s="27"/>
    </row>
    <row r="432" spans="1:18" x14ac:dyDescent="0.3">
      <c r="A432" s="23"/>
      <c r="B432" s="26"/>
      <c r="C432" s="26"/>
      <c r="D432" s="28"/>
      <c r="E432" s="28"/>
      <c r="F432" s="28"/>
      <c r="G432" s="29"/>
      <c r="H432" s="33" t="s">
        <v>308</v>
      </c>
      <c r="I432" s="34" t="s">
        <v>550</v>
      </c>
      <c r="J432" s="35">
        <v>10.117728</v>
      </c>
      <c r="K432" s="35">
        <v>11.166380380000001</v>
      </c>
      <c r="L432" s="35">
        <f t="shared" si="7"/>
        <v>1.0486523800000018</v>
      </c>
      <c r="M432" s="27"/>
      <c r="N432" s="27"/>
      <c r="O432" s="27"/>
      <c r="P432" s="27"/>
      <c r="Q432" s="27"/>
      <c r="R432" s="27"/>
    </row>
    <row r="433" spans="1:18" x14ac:dyDescent="0.3">
      <c r="A433" s="23"/>
      <c r="B433" s="26"/>
      <c r="C433" s="26"/>
      <c r="D433" s="28"/>
      <c r="E433" s="28"/>
      <c r="F433" s="28"/>
      <c r="G433" s="29"/>
      <c r="H433" s="33" t="s">
        <v>582</v>
      </c>
      <c r="I433" s="34" t="s">
        <v>627</v>
      </c>
      <c r="J433" s="35">
        <v>10.080163000000001</v>
      </c>
      <c r="K433" s="35">
        <v>10.30832964</v>
      </c>
      <c r="L433" s="35">
        <f t="shared" si="7"/>
        <v>0.22816663999999953</v>
      </c>
      <c r="M433" s="27"/>
      <c r="N433" s="27"/>
      <c r="O433" s="27"/>
      <c r="P433" s="27"/>
      <c r="Q433" s="27"/>
      <c r="R433" s="27"/>
    </row>
    <row r="434" spans="1:18" x14ac:dyDescent="0.3">
      <c r="A434" s="23"/>
      <c r="B434" s="26"/>
      <c r="C434" s="26"/>
      <c r="D434" s="28"/>
      <c r="E434" s="28"/>
      <c r="F434" s="28"/>
      <c r="G434" s="29"/>
      <c r="H434" s="33" t="s">
        <v>120</v>
      </c>
      <c r="I434" s="34" t="s">
        <v>435</v>
      </c>
      <c r="J434" s="35">
        <v>12.82006</v>
      </c>
      <c r="K434" s="35">
        <v>14.124302650000001</v>
      </c>
      <c r="L434" s="35">
        <f t="shared" si="7"/>
        <v>1.3042426500000008</v>
      </c>
      <c r="M434" s="27"/>
      <c r="N434" s="27"/>
      <c r="O434" s="27"/>
      <c r="P434" s="27"/>
      <c r="Q434" s="27"/>
      <c r="R434" s="27"/>
    </row>
    <row r="435" spans="1:18" x14ac:dyDescent="0.3">
      <c r="A435" s="23"/>
      <c r="B435" s="26"/>
      <c r="C435" s="26"/>
      <c r="D435" s="28"/>
      <c r="E435" s="28"/>
      <c r="F435" s="28"/>
      <c r="G435" s="29"/>
      <c r="H435" s="33" t="s">
        <v>635</v>
      </c>
      <c r="I435" s="34" t="s">
        <v>636</v>
      </c>
      <c r="J435" s="35">
        <v>19.510090999999999</v>
      </c>
      <c r="K435" s="35">
        <v>23.157401879999998</v>
      </c>
      <c r="L435" s="35">
        <f t="shared" si="7"/>
        <v>3.6473108799999991</v>
      </c>
      <c r="M435" s="27"/>
      <c r="N435" s="27"/>
      <c r="O435" s="27"/>
      <c r="P435" s="27"/>
      <c r="Q435" s="27"/>
      <c r="R435" s="27"/>
    </row>
    <row r="436" spans="1:18" x14ac:dyDescent="0.3">
      <c r="A436" s="23"/>
      <c r="B436" s="26"/>
      <c r="C436" s="26"/>
      <c r="D436" s="28"/>
      <c r="E436" s="28"/>
      <c r="F436" s="28"/>
      <c r="G436" s="29"/>
      <c r="H436" s="33" t="s">
        <v>637</v>
      </c>
      <c r="I436" s="34" t="s">
        <v>107</v>
      </c>
      <c r="J436" s="35">
        <v>49.400472999999998</v>
      </c>
      <c r="K436" s="35">
        <v>54.712301559999993</v>
      </c>
      <c r="L436" s="35">
        <f t="shared" si="7"/>
        <v>5.311828559999995</v>
      </c>
      <c r="M436" s="27"/>
      <c r="N436" s="27"/>
      <c r="O436" s="27"/>
      <c r="P436" s="27"/>
      <c r="Q436" s="27"/>
      <c r="R436" s="27"/>
    </row>
    <row r="437" spans="1:18" ht="26.4" x14ac:dyDescent="0.3">
      <c r="A437" s="23"/>
      <c r="B437" s="26"/>
      <c r="C437" s="26"/>
      <c r="D437" s="28"/>
      <c r="E437" s="28"/>
      <c r="F437" s="28"/>
      <c r="G437" s="29"/>
      <c r="H437" s="33" t="s">
        <v>638</v>
      </c>
      <c r="I437" s="34" t="s">
        <v>639</v>
      </c>
      <c r="J437" s="35">
        <v>54.460377999999999</v>
      </c>
      <c r="K437" s="35">
        <v>65.271703110000004</v>
      </c>
      <c r="L437" s="35">
        <f t="shared" si="7"/>
        <v>10.811325110000006</v>
      </c>
      <c r="M437" s="27"/>
      <c r="N437" s="27"/>
      <c r="O437" s="27"/>
      <c r="P437" s="27"/>
      <c r="Q437" s="27"/>
      <c r="R437" s="27"/>
    </row>
    <row r="438" spans="1:18" x14ac:dyDescent="0.3">
      <c r="A438" s="23"/>
      <c r="B438" s="26"/>
      <c r="C438" s="26"/>
      <c r="D438" s="28"/>
      <c r="E438" s="28"/>
      <c r="F438" s="28"/>
      <c r="G438" s="29"/>
      <c r="H438" s="33" t="s">
        <v>640</v>
      </c>
      <c r="I438" s="34" t="s">
        <v>641</v>
      </c>
      <c r="J438" s="35">
        <v>28.334965</v>
      </c>
      <c r="K438" s="35">
        <v>23.638210569999998</v>
      </c>
      <c r="L438" s="35">
        <f t="shared" si="7"/>
        <v>-4.6967544300000021</v>
      </c>
      <c r="M438" s="27"/>
      <c r="N438" s="27"/>
      <c r="O438" s="27"/>
      <c r="P438" s="27"/>
      <c r="Q438" s="27"/>
      <c r="R438" s="27"/>
    </row>
    <row r="439" spans="1:18" ht="26.4" x14ac:dyDescent="0.3">
      <c r="A439" s="23"/>
      <c r="B439" s="26"/>
      <c r="C439" s="26"/>
      <c r="D439" s="28"/>
      <c r="E439" s="28"/>
      <c r="F439" s="28"/>
      <c r="G439" s="29"/>
      <c r="H439" s="33" t="s">
        <v>642</v>
      </c>
      <c r="I439" s="34" t="s">
        <v>643</v>
      </c>
      <c r="J439" s="35">
        <v>28.090537000000001</v>
      </c>
      <c r="K439" s="35">
        <v>32.376334609999994</v>
      </c>
      <c r="L439" s="35">
        <f t="shared" si="7"/>
        <v>4.2857976099999924</v>
      </c>
      <c r="M439" s="27"/>
      <c r="N439" s="27"/>
      <c r="O439" s="27"/>
      <c r="P439" s="27"/>
      <c r="Q439" s="27"/>
      <c r="R439" s="27"/>
    </row>
    <row r="440" spans="1:18" x14ac:dyDescent="0.3">
      <c r="A440" s="23"/>
      <c r="B440" s="26"/>
      <c r="C440" s="26"/>
      <c r="D440" s="28"/>
      <c r="E440" s="28"/>
      <c r="F440" s="28"/>
      <c r="G440" s="29"/>
      <c r="H440" s="33" t="s">
        <v>644</v>
      </c>
      <c r="I440" s="34" t="s">
        <v>645</v>
      </c>
      <c r="J440" s="35">
        <v>35.135413999999997</v>
      </c>
      <c r="K440" s="35">
        <v>40.33634370999998</v>
      </c>
      <c r="L440" s="35">
        <f t="shared" si="7"/>
        <v>5.2009297099999827</v>
      </c>
      <c r="M440" s="27"/>
      <c r="N440" s="27"/>
      <c r="O440" s="27"/>
      <c r="P440" s="27"/>
      <c r="Q440" s="27"/>
      <c r="R440" s="27"/>
    </row>
    <row r="441" spans="1:18" x14ac:dyDescent="0.3">
      <c r="A441" s="23"/>
      <c r="B441" s="26"/>
      <c r="C441" s="26"/>
      <c r="D441" s="28"/>
      <c r="E441" s="28"/>
      <c r="F441" s="28"/>
      <c r="G441" s="42" t="s">
        <v>521</v>
      </c>
      <c r="H441" s="46"/>
      <c r="I441" s="47"/>
      <c r="J441" s="48">
        <v>3954.2016819999999</v>
      </c>
      <c r="K441" s="48">
        <v>4903.5298155699993</v>
      </c>
      <c r="L441" s="48">
        <f t="shared" si="7"/>
        <v>949.32813356999941</v>
      </c>
      <c r="M441" s="27"/>
      <c r="N441" s="27"/>
      <c r="O441" s="27"/>
      <c r="P441" s="27"/>
      <c r="Q441" s="27"/>
      <c r="R441" s="27"/>
    </row>
    <row r="442" spans="1:18" x14ac:dyDescent="0.3">
      <c r="A442" s="23"/>
      <c r="B442" s="26"/>
      <c r="C442" s="26"/>
      <c r="D442" s="28"/>
      <c r="E442" s="28"/>
      <c r="F442" s="28"/>
      <c r="G442" s="29"/>
      <c r="H442" s="30" t="s">
        <v>522</v>
      </c>
      <c r="I442" s="31" t="s">
        <v>646</v>
      </c>
      <c r="J442" s="32">
        <v>26.671854</v>
      </c>
      <c r="K442" s="32">
        <v>70.97218011999999</v>
      </c>
      <c r="L442" s="32">
        <f t="shared" si="7"/>
        <v>44.300326119999994</v>
      </c>
      <c r="M442" s="27"/>
      <c r="N442" s="27"/>
      <c r="O442" s="27"/>
      <c r="P442" s="27"/>
      <c r="Q442" s="27"/>
      <c r="R442" s="27"/>
    </row>
    <row r="443" spans="1:18" x14ac:dyDescent="0.3">
      <c r="A443" s="23"/>
      <c r="B443" s="26"/>
      <c r="C443" s="26"/>
      <c r="D443" s="28"/>
      <c r="E443" s="28"/>
      <c r="F443" s="28"/>
      <c r="G443" s="29"/>
      <c r="H443" s="33" t="s">
        <v>647</v>
      </c>
      <c r="I443" s="34" t="s">
        <v>648</v>
      </c>
      <c r="J443" s="35">
        <v>346.65443499999998</v>
      </c>
      <c r="K443" s="35">
        <v>597.83366754999975</v>
      </c>
      <c r="L443" s="35">
        <f t="shared" si="7"/>
        <v>251.17923254999977</v>
      </c>
      <c r="M443" s="27"/>
      <c r="N443" s="27"/>
      <c r="O443" s="27"/>
      <c r="P443" s="27"/>
      <c r="Q443" s="27"/>
      <c r="R443" s="27"/>
    </row>
    <row r="444" spans="1:18" x14ac:dyDescent="0.3">
      <c r="A444" s="23"/>
      <c r="B444" s="26"/>
      <c r="C444" s="26"/>
      <c r="D444" s="28"/>
      <c r="E444" s="28"/>
      <c r="F444" s="28"/>
      <c r="G444" s="29"/>
      <c r="H444" s="33" t="s">
        <v>649</v>
      </c>
      <c r="I444" s="34" t="s">
        <v>650</v>
      </c>
      <c r="J444" s="35">
        <v>59.938817</v>
      </c>
      <c r="K444" s="35">
        <v>59.938817000000014</v>
      </c>
      <c r="L444" s="35">
        <f t="shared" si="7"/>
        <v>0</v>
      </c>
      <c r="M444" s="27"/>
      <c r="N444" s="27"/>
      <c r="O444" s="27"/>
      <c r="P444" s="27"/>
      <c r="Q444" s="27"/>
      <c r="R444" s="27"/>
    </row>
    <row r="445" spans="1:18" x14ac:dyDescent="0.3">
      <c r="A445" s="23"/>
      <c r="B445" s="26"/>
      <c r="C445" s="26"/>
      <c r="D445" s="28"/>
      <c r="E445" s="28"/>
      <c r="F445" s="28"/>
      <c r="G445" s="29"/>
      <c r="H445" s="33" t="s">
        <v>651</v>
      </c>
      <c r="I445" s="34" t="s">
        <v>652</v>
      </c>
      <c r="J445" s="35">
        <v>43.383983000000001</v>
      </c>
      <c r="K445" s="35">
        <v>43.383982999999994</v>
      </c>
      <c r="L445" s="35">
        <f t="shared" si="7"/>
        <v>0</v>
      </c>
      <c r="M445" s="27"/>
      <c r="N445" s="27"/>
      <c r="O445" s="27"/>
      <c r="P445" s="27"/>
      <c r="Q445" s="27"/>
      <c r="R445" s="27"/>
    </row>
    <row r="446" spans="1:18" x14ac:dyDescent="0.3">
      <c r="A446" s="23"/>
      <c r="B446" s="26"/>
      <c r="C446" s="26"/>
      <c r="D446" s="28"/>
      <c r="E446" s="28"/>
      <c r="F446" s="28"/>
      <c r="G446" s="29"/>
      <c r="H446" s="33" t="s">
        <v>653</v>
      </c>
      <c r="I446" s="34" t="s">
        <v>654</v>
      </c>
      <c r="J446" s="35">
        <v>2868.4401269999998</v>
      </c>
      <c r="K446" s="35">
        <v>2868.4401269999994</v>
      </c>
      <c r="L446" s="35">
        <f t="shared" si="7"/>
        <v>0</v>
      </c>
      <c r="M446" s="27"/>
      <c r="N446" s="27"/>
      <c r="O446" s="27"/>
      <c r="P446" s="27"/>
      <c r="Q446" s="27"/>
      <c r="R446" s="27"/>
    </row>
    <row r="447" spans="1:18" x14ac:dyDescent="0.3">
      <c r="A447" s="23"/>
      <c r="B447" s="26"/>
      <c r="C447" s="26"/>
      <c r="D447" s="28"/>
      <c r="E447" s="28"/>
      <c r="F447" s="28"/>
      <c r="G447" s="29"/>
      <c r="H447" s="33" t="s">
        <v>655</v>
      </c>
      <c r="I447" s="34" t="s">
        <v>656</v>
      </c>
      <c r="J447" s="35">
        <v>609.11246600000004</v>
      </c>
      <c r="K447" s="35">
        <v>1262.9610409000002</v>
      </c>
      <c r="L447" s="35">
        <f t="shared" si="7"/>
        <v>653.84857490000013</v>
      </c>
      <c r="M447" s="27"/>
      <c r="N447" s="27"/>
      <c r="O447" s="27"/>
      <c r="P447" s="27"/>
      <c r="Q447" s="27"/>
      <c r="R447" s="27"/>
    </row>
    <row r="448" spans="1:18" x14ac:dyDescent="0.3">
      <c r="A448" s="23"/>
      <c r="B448" s="26"/>
      <c r="C448" s="26"/>
      <c r="D448" s="28"/>
      <c r="E448" s="28"/>
      <c r="F448" s="28"/>
      <c r="G448" s="42" t="s">
        <v>541</v>
      </c>
      <c r="H448" s="46"/>
      <c r="I448" s="47"/>
      <c r="J448" s="48">
        <v>2367.9665490000002</v>
      </c>
      <c r="K448" s="48">
        <v>2367.9665490000002</v>
      </c>
      <c r="L448" s="48">
        <f t="shared" si="7"/>
        <v>0</v>
      </c>
      <c r="M448" s="27"/>
      <c r="N448" s="27"/>
      <c r="O448" s="27"/>
      <c r="P448" s="27"/>
      <c r="Q448" s="27"/>
      <c r="R448" s="27"/>
    </row>
    <row r="449" spans="1:18" ht="26.4" x14ac:dyDescent="0.3">
      <c r="A449" s="23"/>
      <c r="B449" s="26"/>
      <c r="C449" s="26"/>
      <c r="D449" s="28"/>
      <c r="E449" s="28"/>
      <c r="F449" s="28"/>
      <c r="G449" s="29"/>
      <c r="H449" s="30" t="s">
        <v>657</v>
      </c>
      <c r="I449" s="31" t="s">
        <v>658</v>
      </c>
      <c r="J449" s="32">
        <v>156.41671199999999</v>
      </c>
      <c r="K449" s="32">
        <v>156.41671199999996</v>
      </c>
      <c r="L449" s="32">
        <f t="shared" si="7"/>
        <v>0</v>
      </c>
      <c r="M449" s="27"/>
      <c r="N449" s="27"/>
      <c r="O449" s="27"/>
      <c r="P449" s="27"/>
      <c r="Q449" s="27"/>
      <c r="R449" s="27"/>
    </row>
    <row r="450" spans="1:18" x14ac:dyDescent="0.3">
      <c r="A450" s="23"/>
      <c r="B450" s="26"/>
      <c r="C450" s="26"/>
      <c r="D450" s="28"/>
      <c r="E450" s="28"/>
      <c r="F450" s="28"/>
      <c r="G450" s="29"/>
      <c r="H450" s="33" t="s">
        <v>659</v>
      </c>
      <c r="I450" s="34" t="s">
        <v>660</v>
      </c>
      <c r="J450" s="35">
        <v>538.52804100000003</v>
      </c>
      <c r="K450" s="35">
        <v>538.52804100000003</v>
      </c>
      <c r="L450" s="35">
        <f t="shared" si="7"/>
        <v>0</v>
      </c>
      <c r="M450" s="27"/>
      <c r="N450" s="27"/>
      <c r="O450" s="27"/>
      <c r="P450" s="27"/>
      <c r="Q450" s="27"/>
      <c r="R450" s="27"/>
    </row>
    <row r="451" spans="1:18" x14ac:dyDescent="0.3">
      <c r="A451" s="23"/>
      <c r="B451" s="26"/>
      <c r="C451" s="26"/>
      <c r="D451" s="28"/>
      <c r="E451" s="28"/>
      <c r="F451" s="28"/>
      <c r="G451" s="29"/>
      <c r="H451" s="33" t="s">
        <v>661</v>
      </c>
      <c r="I451" s="34" t="s">
        <v>662</v>
      </c>
      <c r="J451" s="35">
        <v>1132.595024</v>
      </c>
      <c r="K451" s="35">
        <v>1132.595024</v>
      </c>
      <c r="L451" s="35">
        <f t="shared" si="7"/>
        <v>0</v>
      </c>
      <c r="M451" s="27"/>
      <c r="N451" s="27"/>
      <c r="O451" s="27"/>
      <c r="P451" s="27"/>
      <c r="Q451" s="27"/>
      <c r="R451" s="27"/>
    </row>
    <row r="452" spans="1:18" x14ac:dyDescent="0.3">
      <c r="A452" s="23"/>
      <c r="B452" s="26"/>
      <c r="C452" s="26"/>
      <c r="D452" s="28"/>
      <c r="E452" s="28"/>
      <c r="F452" s="28"/>
      <c r="G452" s="29"/>
      <c r="H452" s="33" t="s">
        <v>883</v>
      </c>
      <c r="I452" s="34" t="s">
        <v>884</v>
      </c>
      <c r="J452" s="35">
        <v>540.42677200000003</v>
      </c>
      <c r="K452" s="35">
        <v>540.42677200000003</v>
      </c>
      <c r="L452" s="35">
        <f t="shared" si="7"/>
        <v>0</v>
      </c>
      <c r="M452" s="27"/>
      <c r="N452" s="27"/>
      <c r="O452" s="27"/>
      <c r="P452" s="27"/>
      <c r="Q452" s="27"/>
      <c r="R452" s="27"/>
    </row>
    <row r="453" spans="1:18" x14ac:dyDescent="0.3">
      <c r="A453" s="23"/>
      <c r="B453" s="26"/>
      <c r="C453" s="26"/>
      <c r="D453" s="28"/>
      <c r="E453" s="71">
        <v>7</v>
      </c>
      <c r="F453" s="72" t="s">
        <v>663</v>
      </c>
      <c r="G453" s="73"/>
      <c r="H453" s="74"/>
      <c r="I453" s="75"/>
      <c r="J453" s="76">
        <v>36749.807108000001</v>
      </c>
      <c r="K453" s="76">
        <v>38868.828038470005</v>
      </c>
      <c r="L453" s="76">
        <f t="shared" si="7"/>
        <v>2119.0209304700038</v>
      </c>
      <c r="M453" s="27"/>
      <c r="N453" s="27"/>
      <c r="O453" s="27"/>
      <c r="P453" s="27"/>
      <c r="Q453" s="27"/>
      <c r="R453" s="27"/>
    </row>
    <row r="454" spans="1:18" x14ac:dyDescent="0.3">
      <c r="A454" s="23"/>
      <c r="B454" s="26"/>
      <c r="C454" s="26"/>
      <c r="D454" s="28"/>
      <c r="E454" s="28"/>
      <c r="F454" s="28"/>
      <c r="G454" s="42" t="s">
        <v>2</v>
      </c>
      <c r="H454" s="43"/>
      <c r="I454" s="44"/>
      <c r="J454" s="45">
        <v>25118.092159</v>
      </c>
      <c r="K454" s="45">
        <v>27263.188204109996</v>
      </c>
      <c r="L454" s="45">
        <f t="shared" si="7"/>
        <v>2145.0960451099963</v>
      </c>
      <c r="M454" s="27"/>
      <c r="N454" s="27"/>
      <c r="O454" s="27"/>
      <c r="P454" s="27"/>
      <c r="Q454" s="27"/>
      <c r="R454" s="27"/>
    </row>
    <row r="455" spans="1:18" x14ac:dyDescent="0.3">
      <c r="A455" s="23"/>
      <c r="B455" s="26"/>
      <c r="C455" s="26"/>
      <c r="D455" s="28"/>
      <c r="E455" s="28"/>
      <c r="F455" s="28"/>
      <c r="G455" s="29"/>
      <c r="H455" s="30" t="s">
        <v>35</v>
      </c>
      <c r="I455" s="31" t="s">
        <v>155</v>
      </c>
      <c r="J455" s="32">
        <v>3271.212168</v>
      </c>
      <c r="K455" s="32">
        <v>1730.3113695699999</v>
      </c>
      <c r="L455" s="32">
        <f t="shared" si="7"/>
        <v>-1540.9007984300001</v>
      </c>
      <c r="M455" s="27"/>
      <c r="N455" s="27"/>
      <c r="O455" s="27"/>
      <c r="P455" s="27"/>
      <c r="Q455" s="27"/>
      <c r="R455" s="27"/>
    </row>
    <row r="456" spans="1:18" x14ac:dyDescent="0.3">
      <c r="A456" s="23"/>
      <c r="B456" s="26"/>
      <c r="C456" s="26"/>
      <c r="D456" s="28"/>
      <c r="E456" s="28"/>
      <c r="F456" s="28"/>
      <c r="G456" s="29"/>
      <c r="H456" s="33" t="s">
        <v>59</v>
      </c>
      <c r="I456" s="34" t="s">
        <v>664</v>
      </c>
      <c r="J456" s="35">
        <v>2336.211198</v>
      </c>
      <c r="K456" s="35">
        <v>1327.7156539399998</v>
      </c>
      <c r="L456" s="35">
        <f t="shared" si="7"/>
        <v>-1008.4955440600002</v>
      </c>
      <c r="M456" s="27"/>
      <c r="N456" s="27"/>
      <c r="O456" s="27"/>
      <c r="P456" s="27"/>
      <c r="Q456" s="27"/>
      <c r="R456" s="27"/>
    </row>
    <row r="457" spans="1:18" x14ac:dyDescent="0.3">
      <c r="A457" s="23"/>
      <c r="B457" s="26"/>
      <c r="C457" s="26"/>
      <c r="D457" s="28"/>
      <c r="E457" s="28"/>
      <c r="F457" s="28"/>
      <c r="G457" s="29"/>
      <c r="H457" s="33" t="s">
        <v>61</v>
      </c>
      <c r="I457" s="34" t="s">
        <v>665</v>
      </c>
      <c r="J457" s="35">
        <v>415.56200200000001</v>
      </c>
      <c r="K457" s="35">
        <v>324.76464688000004</v>
      </c>
      <c r="L457" s="35">
        <f t="shared" si="7"/>
        <v>-90.797355119999963</v>
      </c>
      <c r="M457" s="27"/>
      <c r="N457" s="27"/>
      <c r="O457" s="27"/>
      <c r="P457" s="27"/>
      <c r="Q457" s="27"/>
      <c r="R457" s="27"/>
    </row>
    <row r="458" spans="1:18" x14ac:dyDescent="0.3">
      <c r="A458" s="23"/>
      <c r="B458" s="26"/>
      <c r="C458" s="26"/>
      <c r="D458" s="28"/>
      <c r="E458" s="28"/>
      <c r="F458" s="28"/>
      <c r="G458" s="29"/>
      <c r="H458" s="33" t="s">
        <v>63</v>
      </c>
      <c r="I458" s="34" t="s">
        <v>666</v>
      </c>
      <c r="J458" s="35">
        <v>194.34078400000001</v>
      </c>
      <c r="K458" s="35">
        <v>200.95939031999995</v>
      </c>
      <c r="L458" s="35">
        <f t="shared" si="7"/>
        <v>6.618606319999941</v>
      </c>
      <c r="M458" s="27"/>
      <c r="N458" s="27"/>
      <c r="O458" s="27"/>
      <c r="P458" s="27"/>
      <c r="Q458" s="27"/>
      <c r="R458" s="27"/>
    </row>
    <row r="459" spans="1:18" x14ac:dyDescent="0.3">
      <c r="A459" s="23"/>
      <c r="B459" s="26"/>
      <c r="C459" s="26"/>
      <c r="D459" s="28"/>
      <c r="E459" s="28"/>
      <c r="F459" s="28"/>
      <c r="G459" s="29"/>
      <c r="H459" s="33" t="s">
        <v>65</v>
      </c>
      <c r="I459" s="34" t="s">
        <v>667</v>
      </c>
      <c r="J459" s="35">
        <v>209.83693600000001</v>
      </c>
      <c r="K459" s="35">
        <v>21.164343169999995</v>
      </c>
      <c r="L459" s="35">
        <f t="shared" si="7"/>
        <v>-188.67259283000001</v>
      </c>
      <c r="M459" s="27"/>
      <c r="N459" s="27"/>
      <c r="O459" s="27"/>
      <c r="P459" s="27"/>
      <c r="Q459" s="27"/>
      <c r="R459" s="27"/>
    </row>
    <row r="460" spans="1:18" ht="26.4" x14ac:dyDescent="0.3">
      <c r="A460" s="23"/>
      <c r="B460" s="26"/>
      <c r="C460" s="26"/>
      <c r="D460" s="28"/>
      <c r="E460" s="28"/>
      <c r="F460" s="28"/>
      <c r="G460" s="29"/>
      <c r="H460" s="33" t="s">
        <v>67</v>
      </c>
      <c r="I460" s="34" t="s">
        <v>668</v>
      </c>
      <c r="J460" s="35">
        <v>780.56603299999995</v>
      </c>
      <c r="K460" s="35">
        <v>638.0785560700001</v>
      </c>
      <c r="L460" s="35">
        <f t="shared" si="7"/>
        <v>-142.48747692999984</v>
      </c>
      <c r="M460" s="27"/>
      <c r="N460" s="27"/>
      <c r="O460" s="27"/>
      <c r="P460" s="27"/>
      <c r="Q460" s="27"/>
      <c r="R460" s="27"/>
    </row>
    <row r="461" spans="1:18" x14ac:dyDescent="0.3">
      <c r="A461" s="23"/>
      <c r="B461" s="26"/>
      <c r="C461" s="26"/>
      <c r="D461" s="28"/>
      <c r="E461" s="28"/>
      <c r="F461" s="28"/>
      <c r="G461" s="29"/>
      <c r="H461" s="33" t="s">
        <v>69</v>
      </c>
      <c r="I461" s="34" t="s">
        <v>669</v>
      </c>
      <c r="J461" s="35">
        <v>1458.535907</v>
      </c>
      <c r="K461" s="35">
        <v>1950.2324452199994</v>
      </c>
      <c r="L461" s="35">
        <f t="shared" si="7"/>
        <v>491.69653821999941</v>
      </c>
      <c r="M461" s="27"/>
      <c r="N461" s="27"/>
      <c r="O461" s="27"/>
      <c r="P461" s="27"/>
      <c r="Q461" s="27"/>
      <c r="R461" s="27"/>
    </row>
    <row r="462" spans="1:18" x14ac:dyDescent="0.3">
      <c r="A462" s="23"/>
      <c r="B462" s="26"/>
      <c r="C462" s="26"/>
      <c r="D462" s="28"/>
      <c r="E462" s="28"/>
      <c r="F462" s="28"/>
      <c r="G462" s="29"/>
      <c r="H462" s="33" t="s">
        <v>98</v>
      </c>
      <c r="I462" s="34" t="s">
        <v>670</v>
      </c>
      <c r="J462" s="35">
        <v>969.45488799999998</v>
      </c>
      <c r="K462" s="35">
        <v>1021.5423830499999</v>
      </c>
      <c r="L462" s="35">
        <f t="shared" si="7"/>
        <v>52.087495049999916</v>
      </c>
      <c r="M462" s="27"/>
      <c r="N462" s="27"/>
      <c r="O462" s="27"/>
      <c r="P462" s="27"/>
      <c r="Q462" s="27"/>
      <c r="R462" s="27"/>
    </row>
    <row r="463" spans="1:18" x14ac:dyDescent="0.3">
      <c r="A463" s="23"/>
      <c r="B463" s="26"/>
      <c r="C463" s="26"/>
      <c r="D463" s="28"/>
      <c r="E463" s="28"/>
      <c r="F463" s="28"/>
      <c r="G463" s="29"/>
      <c r="H463" s="33" t="s">
        <v>73</v>
      </c>
      <c r="I463" s="34" t="s">
        <v>671</v>
      </c>
      <c r="J463" s="35">
        <v>4461.2879439999997</v>
      </c>
      <c r="K463" s="35">
        <v>2203.6474489500001</v>
      </c>
      <c r="L463" s="35">
        <f t="shared" ref="L463:L526" si="8">+K463-J463</f>
        <v>-2257.6404950499996</v>
      </c>
      <c r="M463" s="27"/>
      <c r="N463" s="27"/>
      <c r="O463" s="27"/>
      <c r="P463" s="27"/>
      <c r="Q463" s="27"/>
      <c r="R463" s="27"/>
    </row>
    <row r="464" spans="1:18" x14ac:dyDescent="0.3">
      <c r="A464" s="23"/>
      <c r="B464" s="26"/>
      <c r="C464" s="26"/>
      <c r="D464" s="28"/>
      <c r="E464" s="28"/>
      <c r="F464" s="28"/>
      <c r="G464" s="29"/>
      <c r="H464" s="33" t="s">
        <v>103</v>
      </c>
      <c r="I464" s="34" t="s">
        <v>672</v>
      </c>
      <c r="J464" s="35">
        <v>469.67061799999999</v>
      </c>
      <c r="K464" s="35">
        <v>612.09200360999989</v>
      </c>
      <c r="L464" s="35">
        <f t="shared" si="8"/>
        <v>142.4213856099999</v>
      </c>
      <c r="M464" s="27"/>
      <c r="N464" s="27"/>
      <c r="O464" s="27"/>
      <c r="P464" s="27"/>
      <c r="Q464" s="27"/>
      <c r="R464" s="27"/>
    </row>
    <row r="465" spans="1:18" x14ac:dyDescent="0.3">
      <c r="A465" s="23"/>
      <c r="B465" s="26"/>
      <c r="C465" s="26"/>
      <c r="D465" s="28"/>
      <c r="E465" s="28"/>
      <c r="F465" s="28"/>
      <c r="G465" s="29"/>
      <c r="H465" s="33" t="s">
        <v>75</v>
      </c>
      <c r="I465" s="34" t="s">
        <v>673</v>
      </c>
      <c r="J465" s="35">
        <v>243.62072699999999</v>
      </c>
      <c r="K465" s="35">
        <v>462.457628</v>
      </c>
      <c r="L465" s="35">
        <f t="shared" si="8"/>
        <v>218.83690100000001</v>
      </c>
      <c r="M465" s="27"/>
      <c r="N465" s="27"/>
      <c r="O465" s="27"/>
      <c r="P465" s="27"/>
      <c r="Q465" s="27"/>
      <c r="R465" s="27"/>
    </row>
    <row r="466" spans="1:18" x14ac:dyDescent="0.3">
      <c r="A466" s="23"/>
      <c r="B466" s="26"/>
      <c r="C466" s="26"/>
      <c r="D466" s="28"/>
      <c r="E466" s="28"/>
      <c r="F466" s="28"/>
      <c r="G466" s="29"/>
      <c r="H466" s="33" t="s">
        <v>77</v>
      </c>
      <c r="I466" s="34" t="s">
        <v>674</v>
      </c>
      <c r="J466" s="35">
        <v>299.47888499999999</v>
      </c>
      <c r="K466" s="35">
        <v>505.33507891999994</v>
      </c>
      <c r="L466" s="35">
        <f t="shared" si="8"/>
        <v>205.85619391999995</v>
      </c>
      <c r="M466" s="27"/>
      <c r="N466" s="27"/>
      <c r="O466" s="27"/>
      <c r="P466" s="27"/>
      <c r="Q466" s="27"/>
      <c r="R466" s="27"/>
    </row>
    <row r="467" spans="1:18" x14ac:dyDescent="0.3">
      <c r="A467" s="23"/>
      <c r="B467" s="26"/>
      <c r="C467" s="26"/>
      <c r="D467" s="28"/>
      <c r="E467" s="28"/>
      <c r="F467" s="28"/>
      <c r="G467" s="29"/>
      <c r="H467" s="33" t="s">
        <v>79</v>
      </c>
      <c r="I467" s="34" t="s">
        <v>675</v>
      </c>
      <c r="J467" s="35">
        <v>523.00248499999998</v>
      </c>
      <c r="K467" s="35">
        <v>619.30822807999994</v>
      </c>
      <c r="L467" s="35">
        <f t="shared" si="8"/>
        <v>96.305743079999957</v>
      </c>
      <c r="M467" s="27"/>
      <c r="N467" s="27"/>
      <c r="O467" s="27"/>
      <c r="P467" s="27"/>
      <c r="Q467" s="27"/>
      <c r="R467" s="27"/>
    </row>
    <row r="468" spans="1:18" x14ac:dyDescent="0.3">
      <c r="A468" s="23"/>
      <c r="B468" s="26"/>
      <c r="C468" s="26"/>
      <c r="D468" s="28"/>
      <c r="E468" s="28"/>
      <c r="F468" s="28"/>
      <c r="G468" s="29"/>
      <c r="H468" s="33" t="s">
        <v>108</v>
      </c>
      <c r="I468" s="34" t="s">
        <v>676</v>
      </c>
      <c r="J468" s="35">
        <v>806.18915500000003</v>
      </c>
      <c r="K468" s="35">
        <v>904.24644596999974</v>
      </c>
      <c r="L468" s="35">
        <f t="shared" si="8"/>
        <v>98.057290969999713</v>
      </c>
      <c r="M468" s="27"/>
      <c r="N468" s="27"/>
      <c r="O468" s="27"/>
      <c r="P468" s="27"/>
      <c r="Q468" s="27"/>
      <c r="R468" s="27"/>
    </row>
    <row r="469" spans="1:18" x14ac:dyDescent="0.3">
      <c r="A469" s="23"/>
      <c r="B469" s="26"/>
      <c r="C469" s="26"/>
      <c r="D469" s="28"/>
      <c r="E469" s="28"/>
      <c r="F469" s="28"/>
      <c r="G469" s="29"/>
      <c r="H469" s="33" t="s">
        <v>110</v>
      </c>
      <c r="I469" s="34" t="s">
        <v>677</v>
      </c>
      <c r="J469" s="35">
        <v>722.33259999999996</v>
      </c>
      <c r="K469" s="35">
        <v>696.86361840000006</v>
      </c>
      <c r="L469" s="35">
        <f t="shared" si="8"/>
        <v>-25.468981599999893</v>
      </c>
      <c r="M469" s="27"/>
      <c r="N469" s="27"/>
      <c r="O469" s="27"/>
      <c r="P469" s="27"/>
      <c r="Q469" s="27"/>
      <c r="R469" s="27"/>
    </row>
    <row r="470" spans="1:18" x14ac:dyDescent="0.3">
      <c r="A470" s="23"/>
      <c r="B470" s="26"/>
      <c r="C470" s="26"/>
      <c r="D470" s="28"/>
      <c r="E470" s="28"/>
      <c r="F470" s="28"/>
      <c r="G470" s="29"/>
      <c r="H470" s="33" t="s">
        <v>112</v>
      </c>
      <c r="I470" s="34" t="s">
        <v>678</v>
      </c>
      <c r="J470" s="35">
        <v>507.959768</v>
      </c>
      <c r="K470" s="35">
        <v>356.26270320000003</v>
      </c>
      <c r="L470" s="35">
        <f t="shared" si="8"/>
        <v>-151.69706479999996</v>
      </c>
      <c r="M470" s="27"/>
      <c r="N470" s="27"/>
      <c r="O470" s="27"/>
      <c r="P470" s="27"/>
      <c r="Q470" s="27"/>
      <c r="R470" s="27"/>
    </row>
    <row r="471" spans="1:18" x14ac:dyDescent="0.3">
      <c r="A471" s="23"/>
      <c r="B471" s="26"/>
      <c r="C471" s="26"/>
      <c r="D471" s="28"/>
      <c r="E471" s="28"/>
      <c r="F471" s="28"/>
      <c r="G471" s="29"/>
      <c r="H471" s="33" t="s">
        <v>439</v>
      </c>
      <c r="I471" s="34" t="s">
        <v>679</v>
      </c>
      <c r="J471" s="35">
        <v>184.92562000000001</v>
      </c>
      <c r="K471" s="35">
        <v>368.95775331999994</v>
      </c>
      <c r="L471" s="35">
        <f t="shared" si="8"/>
        <v>184.03213331999993</v>
      </c>
      <c r="M471" s="27"/>
      <c r="N471" s="27"/>
      <c r="O471" s="27"/>
      <c r="P471" s="27"/>
      <c r="Q471" s="27"/>
      <c r="R471" s="27"/>
    </row>
    <row r="472" spans="1:18" x14ac:dyDescent="0.3">
      <c r="A472" s="23"/>
      <c r="B472" s="26"/>
      <c r="C472" s="26"/>
      <c r="D472" s="28"/>
      <c r="E472" s="28"/>
      <c r="F472" s="28"/>
      <c r="G472" s="29"/>
      <c r="H472" s="33" t="s">
        <v>441</v>
      </c>
      <c r="I472" s="34" t="s">
        <v>680</v>
      </c>
      <c r="J472" s="35">
        <v>195.732485</v>
      </c>
      <c r="K472" s="35">
        <v>313.01270750000003</v>
      </c>
      <c r="L472" s="35">
        <f t="shared" si="8"/>
        <v>117.28022250000004</v>
      </c>
      <c r="M472" s="27"/>
      <c r="N472" s="27"/>
      <c r="O472" s="27"/>
      <c r="P472" s="27"/>
      <c r="Q472" s="27"/>
      <c r="R472" s="27"/>
    </row>
    <row r="473" spans="1:18" x14ac:dyDescent="0.3">
      <c r="A473" s="23"/>
      <c r="B473" s="26"/>
      <c r="C473" s="26"/>
      <c r="D473" s="28"/>
      <c r="E473" s="28"/>
      <c r="F473" s="28"/>
      <c r="G473" s="29"/>
      <c r="H473" s="33" t="s">
        <v>453</v>
      </c>
      <c r="I473" s="34" t="s">
        <v>681</v>
      </c>
      <c r="J473" s="35">
        <v>265.74278700000002</v>
      </c>
      <c r="K473" s="35">
        <v>497.86369754999993</v>
      </c>
      <c r="L473" s="35">
        <f t="shared" si="8"/>
        <v>232.12091054999991</v>
      </c>
      <c r="M473" s="27"/>
      <c r="N473" s="27"/>
      <c r="O473" s="27"/>
      <c r="P473" s="27"/>
      <c r="Q473" s="27"/>
      <c r="R473" s="27"/>
    </row>
    <row r="474" spans="1:18" x14ac:dyDescent="0.3">
      <c r="A474" s="23"/>
      <c r="B474" s="26"/>
      <c r="C474" s="26"/>
      <c r="D474" s="28"/>
      <c r="E474" s="28"/>
      <c r="F474" s="28"/>
      <c r="G474" s="29"/>
      <c r="H474" s="33" t="s">
        <v>455</v>
      </c>
      <c r="I474" s="34" t="s">
        <v>682</v>
      </c>
      <c r="J474" s="35">
        <v>642.58272599999998</v>
      </c>
      <c r="K474" s="35">
        <v>477.49999725999999</v>
      </c>
      <c r="L474" s="35">
        <f t="shared" si="8"/>
        <v>-165.08272873999999</v>
      </c>
      <c r="M474" s="27"/>
      <c r="N474" s="27"/>
      <c r="O474" s="27"/>
      <c r="P474" s="27"/>
      <c r="Q474" s="27"/>
      <c r="R474" s="27"/>
    </row>
    <row r="475" spans="1:18" x14ac:dyDescent="0.3">
      <c r="A475" s="23"/>
      <c r="B475" s="26"/>
      <c r="C475" s="26"/>
      <c r="D475" s="28"/>
      <c r="E475" s="28"/>
      <c r="F475" s="28"/>
      <c r="G475" s="29"/>
      <c r="H475" s="33" t="s">
        <v>457</v>
      </c>
      <c r="I475" s="34" t="s">
        <v>683</v>
      </c>
      <c r="J475" s="35">
        <v>1970.66974</v>
      </c>
      <c r="K475" s="35">
        <v>1864.4866554499997</v>
      </c>
      <c r="L475" s="35">
        <f t="shared" si="8"/>
        <v>-106.18308455000033</v>
      </c>
      <c r="M475" s="27"/>
      <c r="N475" s="27"/>
      <c r="O475" s="27"/>
      <c r="P475" s="27"/>
      <c r="Q475" s="27"/>
      <c r="R475" s="27"/>
    </row>
    <row r="476" spans="1:18" x14ac:dyDescent="0.3">
      <c r="A476" s="23"/>
      <c r="B476" s="26"/>
      <c r="C476" s="26"/>
      <c r="D476" s="28"/>
      <c r="E476" s="28"/>
      <c r="F476" s="28"/>
      <c r="G476" s="29"/>
      <c r="H476" s="33" t="s">
        <v>443</v>
      </c>
      <c r="I476" s="34" t="s">
        <v>684</v>
      </c>
      <c r="J476" s="35">
        <v>41.207458000000003</v>
      </c>
      <c r="K476" s="35">
        <v>20.79122808</v>
      </c>
      <c r="L476" s="35">
        <f t="shared" si="8"/>
        <v>-20.416229920000003</v>
      </c>
      <c r="M476" s="27"/>
      <c r="N476" s="27"/>
      <c r="O476" s="27"/>
      <c r="P476" s="27"/>
      <c r="Q476" s="27"/>
      <c r="R476" s="27"/>
    </row>
    <row r="477" spans="1:18" x14ac:dyDescent="0.3">
      <c r="A477" s="23"/>
      <c r="B477" s="26"/>
      <c r="C477" s="26"/>
      <c r="D477" s="28"/>
      <c r="E477" s="28"/>
      <c r="F477" s="28"/>
      <c r="G477" s="29"/>
      <c r="H477" s="33" t="s">
        <v>685</v>
      </c>
      <c r="I477" s="34" t="s">
        <v>686</v>
      </c>
      <c r="J477" s="35">
        <v>56.262175999999997</v>
      </c>
      <c r="K477" s="35">
        <v>69.652763489999998</v>
      </c>
      <c r="L477" s="35">
        <f t="shared" si="8"/>
        <v>13.390587490000001</v>
      </c>
      <c r="M477" s="27"/>
      <c r="N477" s="27"/>
      <c r="O477" s="27"/>
      <c r="P477" s="27"/>
      <c r="Q477" s="27"/>
      <c r="R477" s="27"/>
    </row>
    <row r="478" spans="1:18" x14ac:dyDescent="0.3">
      <c r="A478" s="23"/>
      <c r="B478" s="26"/>
      <c r="C478" s="26"/>
      <c r="D478" s="28"/>
      <c r="E478" s="28"/>
      <c r="F478" s="28"/>
      <c r="G478" s="29"/>
      <c r="H478" s="33" t="s">
        <v>444</v>
      </c>
      <c r="I478" s="34" t="s">
        <v>547</v>
      </c>
      <c r="J478" s="35">
        <v>18.650845</v>
      </c>
      <c r="K478" s="35">
        <v>37.220698870000014</v>
      </c>
      <c r="L478" s="35">
        <f t="shared" si="8"/>
        <v>18.569853870000014</v>
      </c>
      <c r="M478" s="27"/>
      <c r="N478" s="27"/>
      <c r="O478" s="27"/>
      <c r="P478" s="27"/>
      <c r="Q478" s="27"/>
      <c r="R478" s="27"/>
    </row>
    <row r="479" spans="1:18" x14ac:dyDescent="0.3">
      <c r="A479" s="23"/>
      <c r="B479" s="26"/>
      <c r="C479" s="26"/>
      <c r="D479" s="28"/>
      <c r="E479" s="28"/>
      <c r="F479" s="28"/>
      <c r="G479" s="29"/>
      <c r="H479" s="33" t="s">
        <v>446</v>
      </c>
      <c r="I479" s="34" t="s">
        <v>687</v>
      </c>
      <c r="J479" s="35">
        <v>19.813533</v>
      </c>
      <c r="K479" s="35">
        <v>9.6357512700000019</v>
      </c>
      <c r="L479" s="35">
        <f t="shared" si="8"/>
        <v>-10.177781729999998</v>
      </c>
      <c r="M479" s="27"/>
      <c r="N479" s="27"/>
      <c r="O479" s="27"/>
      <c r="P479" s="27"/>
      <c r="Q479" s="27"/>
      <c r="R479" s="27"/>
    </row>
    <row r="480" spans="1:18" x14ac:dyDescent="0.3">
      <c r="A480" s="23"/>
      <c r="B480" s="26"/>
      <c r="C480" s="26"/>
      <c r="D480" s="28"/>
      <c r="E480" s="28"/>
      <c r="F480" s="28"/>
      <c r="G480" s="29"/>
      <c r="H480" s="33" t="s">
        <v>163</v>
      </c>
      <c r="I480" s="34" t="s">
        <v>688</v>
      </c>
      <c r="J480" s="35">
        <v>147.71665100000001</v>
      </c>
      <c r="K480" s="35">
        <v>218.89427006999992</v>
      </c>
      <c r="L480" s="35">
        <f t="shared" si="8"/>
        <v>71.177619069999906</v>
      </c>
      <c r="M480" s="27"/>
      <c r="N480" s="27"/>
      <c r="O480" s="27"/>
      <c r="P480" s="27"/>
      <c r="Q480" s="27"/>
      <c r="R480" s="27"/>
    </row>
    <row r="481" spans="1:18" x14ac:dyDescent="0.3">
      <c r="A481" s="23"/>
      <c r="B481" s="26"/>
      <c r="C481" s="26"/>
      <c r="D481" s="28"/>
      <c r="E481" s="28"/>
      <c r="F481" s="28"/>
      <c r="G481" s="29"/>
      <c r="H481" s="33" t="s">
        <v>554</v>
      </c>
      <c r="I481" s="34" t="s">
        <v>689</v>
      </c>
      <c r="J481" s="35">
        <v>4.3479720000000004</v>
      </c>
      <c r="K481" s="35">
        <v>306.85713555999996</v>
      </c>
      <c r="L481" s="35">
        <f t="shared" si="8"/>
        <v>302.50916355999993</v>
      </c>
      <c r="M481" s="27"/>
      <c r="N481" s="27"/>
      <c r="O481" s="27"/>
      <c r="P481" s="27"/>
      <c r="Q481" s="27"/>
      <c r="R481" s="27"/>
    </row>
    <row r="482" spans="1:18" x14ac:dyDescent="0.3">
      <c r="A482" s="23"/>
      <c r="B482" s="26"/>
      <c r="C482" s="26"/>
      <c r="D482" s="28"/>
      <c r="E482" s="28"/>
      <c r="F482" s="28"/>
      <c r="G482" s="29"/>
      <c r="H482" s="33" t="s">
        <v>449</v>
      </c>
      <c r="I482" s="34" t="s">
        <v>690</v>
      </c>
      <c r="J482" s="35">
        <v>0.333256</v>
      </c>
      <c r="K482" s="35">
        <v>105.96447938000001</v>
      </c>
      <c r="L482" s="35">
        <f t="shared" si="8"/>
        <v>105.63122338000001</v>
      </c>
      <c r="M482" s="27"/>
      <c r="N482" s="27"/>
      <c r="O482" s="27"/>
      <c r="P482" s="27"/>
      <c r="Q482" s="27"/>
      <c r="R482" s="27"/>
    </row>
    <row r="483" spans="1:18" x14ac:dyDescent="0.3">
      <c r="A483" s="23"/>
      <c r="B483" s="26"/>
      <c r="C483" s="26"/>
      <c r="D483" s="28"/>
      <c r="E483" s="28"/>
      <c r="F483" s="28"/>
      <c r="G483" s="29"/>
      <c r="H483" s="33" t="s">
        <v>691</v>
      </c>
      <c r="I483" s="34" t="s">
        <v>692</v>
      </c>
      <c r="J483" s="35">
        <v>1.179565</v>
      </c>
      <c r="K483" s="35">
        <v>73.27238856999999</v>
      </c>
      <c r="L483" s="35">
        <f t="shared" si="8"/>
        <v>72.092823569999993</v>
      </c>
      <c r="M483" s="27"/>
      <c r="N483" s="27"/>
      <c r="O483" s="27"/>
      <c r="P483" s="27"/>
      <c r="Q483" s="27"/>
      <c r="R483" s="27"/>
    </row>
    <row r="484" spans="1:18" x14ac:dyDescent="0.3">
      <c r="A484" s="23"/>
      <c r="B484" s="26"/>
      <c r="C484" s="26"/>
      <c r="D484" s="28"/>
      <c r="E484" s="28"/>
      <c r="F484" s="28"/>
      <c r="G484" s="29"/>
      <c r="H484" s="33" t="s">
        <v>693</v>
      </c>
      <c r="I484" s="34" t="s">
        <v>694</v>
      </c>
      <c r="J484" s="35">
        <v>182.85</v>
      </c>
      <c r="K484" s="35">
        <v>236.53291881000001</v>
      </c>
      <c r="L484" s="35">
        <f t="shared" si="8"/>
        <v>53.682918810000018</v>
      </c>
      <c r="M484" s="27"/>
      <c r="N484" s="27"/>
      <c r="O484" s="27"/>
      <c r="P484" s="27"/>
      <c r="Q484" s="27"/>
      <c r="R484" s="27"/>
    </row>
    <row r="485" spans="1:18" x14ac:dyDescent="0.3">
      <c r="A485" s="23"/>
      <c r="B485" s="26"/>
      <c r="C485" s="26"/>
      <c r="D485" s="28"/>
      <c r="E485" s="28"/>
      <c r="F485" s="28"/>
      <c r="G485" s="29"/>
      <c r="H485" s="33" t="s">
        <v>695</v>
      </c>
      <c r="I485" s="34" t="s">
        <v>696</v>
      </c>
      <c r="J485" s="35">
        <v>3695.2022470000002</v>
      </c>
      <c r="K485" s="35">
        <v>8186.9077262699975</v>
      </c>
      <c r="L485" s="35">
        <f t="shared" si="8"/>
        <v>4491.7054792699973</v>
      </c>
      <c r="M485" s="27"/>
      <c r="N485" s="27"/>
      <c r="O485" s="27"/>
      <c r="P485" s="27"/>
      <c r="Q485" s="27"/>
      <c r="R485" s="27"/>
    </row>
    <row r="486" spans="1:18" x14ac:dyDescent="0.3">
      <c r="A486" s="23"/>
      <c r="B486" s="26"/>
      <c r="C486" s="26"/>
      <c r="D486" s="28"/>
      <c r="E486" s="28"/>
      <c r="F486" s="28"/>
      <c r="G486" s="29"/>
      <c r="H486" s="33" t="s">
        <v>697</v>
      </c>
      <c r="I486" s="34" t="s">
        <v>698</v>
      </c>
      <c r="J486" s="35">
        <v>21.613</v>
      </c>
      <c r="K486" s="35">
        <v>878.3365527599999</v>
      </c>
      <c r="L486" s="35">
        <f t="shared" si="8"/>
        <v>856.72355275999985</v>
      </c>
      <c r="M486" s="27"/>
      <c r="N486" s="27"/>
      <c r="O486" s="27"/>
      <c r="P486" s="27"/>
      <c r="Q486" s="27"/>
      <c r="R486" s="27"/>
    </row>
    <row r="487" spans="1:18" x14ac:dyDescent="0.3">
      <c r="A487" s="23"/>
      <c r="B487" s="26"/>
      <c r="C487" s="26"/>
      <c r="D487" s="28"/>
      <c r="E487" s="28"/>
      <c r="F487" s="28"/>
      <c r="G487" s="29"/>
      <c r="H487" s="33" t="s">
        <v>738</v>
      </c>
      <c r="I487" s="34" t="s">
        <v>1594</v>
      </c>
      <c r="J487" s="35">
        <v>0</v>
      </c>
      <c r="K487" s="35">
        <v>22.319536549999999</v>
      </c>
      <c r="L487" s="35">
        <f t="shared" si="8"/>
        <v>22.319536549999999</v>
      </c>
      <c r="M487" s="27"/>
      <c r="N487" s="27"/>
      <c r="O487" s="27"/>
      <c r="P487" s="27"/>
      <c r="Q487" s="27"/>
      <c r="R487" s="27"/>
    </row>
    <row r="488" spans="1:18" x14ac:dyDescent="0.3">
      <c r="A488" s="23"/>
      <c r="B488" s="26"/>
      <c r="C488" s="26"/>
      <c r="D488" s="28"/>
      <c r="E488" s="28"/>
      <c r="F488" s="28"/>
      <c r="G488" s="42" t="s">
        <v>541</v>
      </c>
      <c r="H488" s="46"/>
      <c r="I488" s="47"/>
      <c r="J488" s="48">
        <v>11631.714948999999</v>
      </c>
      <c r="K488" s="48">
        <v>11605.639834360003</v>
      </c>
      <c r="L488" s="48">
        <f t="shared" si="8"/>
        <v>-26.075114639996173</v>
      </c>
      <c r="M488" s="27"/>
      <c r="N488" s="27"/>
      <c r="O488" s="27"/>
      <c r="P488" s="27"/>
      <c r="Q488" s="27"/>
      <c r="R488" s="27"/>
    </row>
    <row r="489" spans="1:18" ht="26.4" x14ac:dyDescent="0.3">
      <c r="A489" s="23"/>
      <c r="B489" s="26"/>
      <c r="C489" s="26"/>
      <c r="D489" s="28"/>
      <c r="E489" s="28"/>
      <c r="F489" s="28"/>
      <c r="G489" s="29"/>
      <c r="H489" s="30" t="s">
        <v>699</v>
      </c>
      <c r="I489" s="31" t="s">
        <v>700</v>
      </c>
      <c r="J489" s="32">
        <v>613.75879299999997</v>
      </c>
      <c r="K489" s="32">
        <v>544.32838134999997</v>
      </c>
      <c r="L489" s="32">
        <f t="shared" si="8"/>
        <v>-69.430411649999996</v>
      </c>
      <c r="M489" s="27"/>
      <c r="N489" s="27"/>
      <c r="O489" s="27"/>
      <c r="P489" s="27"/>
      <c r="Q489" s="27"/>
      <c r="R489" s="27"/>
    </row>
    <row r="490" spans="1:18" x14ac:dyDescent="0.3">
      <c r="A490" s="23"/>
      <c r="B490" s="26"/>
      <c r="C490" s="26"/>
      <c r="D490" s="28"/>
      <c r="E490" s="28"/>
      <c r="F490" s="28"/>
      <c r="G490" s="29"/>
      <c r="H490" s="33" t="s">
        <v>701</v>
      </c>
      <c r="I490" s="34" t="s">
        <v>702</v>
      </c>
      <c r="J490" s="35">
        <v>10551.673967999999</v>
      </c>
      <c r="K490" s="35">
        <v>10551.673968000003</v>
      </c>
      <c r="L490" s="35">
        <f t="shared" si="8"/>
        <v>0</v>
      </c>
      <c r="M490" s="27"/>
      <c r="N490" s="27"/>
      <c r="O490" s="27"/>
      <c r="P490" s="27"/>
      <c r="Q490" s="27"/>
      <c r="R490" s="27"/>
    </row>
    <row r="491" spans="1:18" x14ac:dyDescent="0.3">
      <c r="A491" s="23"/>
      <c r="B491" s="26"/>
      <c r="C491" s="26"/>
      <c r="D491" s="28"/>
      <c r="E491" s="28"/>
      <c r="F491" s="28"/>
      <c r="G491" s="29"/>
      <c r="H491" s="33" t="s">
        <v>703</v>
      </c>
      <c r="I491" s="34" t="s">
        <v>704</v>
      </c>
      <c r="J491" s="35">
        <v>466.28218800000002</v>
      </c>
      <c r="K491" s="35">
        <v>440.20707336000004</v>
      </c>
      <c r="L491" s="35">
        <f t="shared" si="8"/>
        <v>-26.075114639999981</v>
      </c>
      <c r="M491" s="27"/>
      <c r="N491" s="27"/>
      <c r="O491" s="27"/>
      <c r="P491" s="27"/>
      <c r="Q491" s="27"/>
      <c r="R491" s="27"/>
    </row>
    <row r="492" spans="1:18" ht="26.4" x14ac:dyDescent="0.3">
      <c r="A492" s="23"/>
      <c r="B492" s="26"/>
      <c r="C492" s="26"/>
      <c r="D492" s="28"/>
      <c r="E492" s="28"/>
      <c r="F492" s="28"/>
      <c r="G492" s="29"/>
      <c r="H492" s="33" t="s">
        <v>705</v>
      </c>
      <c r="I492" s="34" t="s">
        <v>1595</v>
      </c>
      <c r="J492" s="35">
        <v>0</v>
      </c>
      <c r="K492" s="35">
        <v>69.430411650000011</v>
      </c>
      <c r="L492" s="35">
        <f t="shared" si="8"/>
        <v>69.430411650000011</v>
      </c>
      <c r="M492" s="27"/>
      <c r="N492" s="27"/>
      <c r="O492" s="27"/>
      <c r="P492" s="27"/>
      <c r="Q492" s="27"/>
      <c r="R492" s="27"/>
    </row>
    <row r="493" spans="1:18" x14ac:dyDescent="0.3">
      <c r="A493" s="23"/>
      <c r="B493" s="26"/>
      <c r="C493" s="26"/>
      <c r="D493" s="28"/>
      <c r="E493" s="71">
        <v>8</v>
      </c>
      <c r="F493" s="72" t="s">
        <v>706</v>
      </c>
      <c r="G493" s="73"/>
      <c r="H493" s="74"/>
      <c r="I493" s="75"/>
      <c r="J493" s="76">
        <v>29105.090778999998</v>
      </c>
      <c r="K493" s="76">
        <v>29105.090778999995</v>
      </c>
      <c r="L493" s="76">
        <f t="shared" si="8"/>
        <v>0</v>
      </c>
      <c r="M493" s="27"/>
      <c r="N493" s="27"/>
      <c r="O493" s="27"/>
      <c r="P493" s="27"/>
      <c r="Q493" s="27"/>
      <c r="R493" s="27"/>
    </row>
    <row r="494" spans="1:18" x14ac:dyDescent="0.3">
      <c r="A494" s="23"/>
      <c r="B494" s="26"/>
      <c r="C494" s="26"/>
      <c r="D494" s="28"/>
      <c r="E494" s="28"/>
      <c r="F494" s="28"/>
      <c r="G494" s="42" t="s">
        <v>2</v>
      </c>
      <c r="H494" s="43"/>
      <c r="I494" s="44"/>
      <c r="J494" s="45">
        <v>15356.729034</v>
      </c>
      <c r="K494" s="45">
        <v>16307.736081409997</v>
      </c>
      <c r="L494" s="45">
        <f t="shared" si="8"/>
        <v>951.00704740999754</v>
      </c>
      <c r="M494" s="27"/>
      <c r="N494" s="27"/>
      <c r="O494" s="27"/>
      <c r="P494" s="27"/>
      <c r="Q494" s="27"/>
      <c r="R494" s="27"/>
    </row>
    <row r="495" spans="1:18" x14ac:dyDescent="0.3">
      <c r="A495" s="23"/>
      <c r="B495" s="26"/>
      <c r="C495" s="26"/>
      <c r="D495" s="28"/>
      <c r="E495" s="28"/>
      <c r="F495" s="28"/>
      <c r="G495" s="29"/>
      <c r="H495" s="30" t="s">
        <v>30</v>
      </c>
      <c r="I495" s="31" t="s">
        <v>452</v>
      </c>
      <c r="J495" s="32">
        <v>8.1356369999999991</v>
      </c>
      <c r="K495" s="32">
        <v>12.688028979999999</v>
      </c>
      <c r="L495" s="32">
        <f t="shared" si="8"/>
        <v>4.5523919799999994</v>
      </c>
      <c r="M495" s="27"/>
      <c r="N495" s="27"/>
      <c r="O495" s="27"/>
      <c r="P495" s="27"/>
      <c r="Q495" s="27"/>
      <c r="R495" s="27"/>
    </row>
    <row r="496" spans="1:18" x14ac:dyDescent="0.3">
      <c r="A496" s="23"/>
      <c r="B496" s="26"/>
      <c r="C496" s="26"/>
      <c r="D496" s="28"/>
      <c r="E496" s="28"/>
      <c r="F496" s="28"/>
      <c r="G496" s="29"/>
      <c r="H496" s="33" t="s">
        <v>55</v>
      </c>
      <c r="I496" s="34" t="s">
        <v>707</v>
      </c>
      <c r="J496" s="35">
        <v>1.0903769999999999</v>
      </c>
      <c r="K496" s="35">
        <v>1.9171907800000001</v>
      </c>
      <c r="L496" s="35">
        <f t="shared" si="8"/>
        <v>0.82681378000000016</v>
      </c>
      <c r="M496" s="27"/>
      <c r="N496" s="27"/>
      <c r="O496" s="27"/>
      <c r="P496" s="27"/>
      <c r="Q496" s="27"/>
      <c r="R496" s="27"/>
    </row>
    <row r="497" spans="1:18" x14ac:dyDescent="0.3">
      <c r="A497" s="23"/>
      <c r="B497" s="26"/>
      <c r="C497" s="26"/>
      <c r="D497" s="28"/>
      <c r="E497" s="28"/>
      <c r="F497" s="28"/>
      <c r="G497" s="29"/>
      <c r="H497" s="33" t="s">
        <v>57</v>
      </c>
      <c r="I497" s="34" t="s">
        <v>708</v>
      </c>
      <c r="J497" s="35">
        <v>0.56912099999999999</v>
      </c>
      <c r="K497" s="35">
        <v>0.74113499999999999</v>
      </c>
      <c r="L497" s="35">
        <f t="shared" si="8"/>
        <v>0.172014</v>
      </c>
      <c r="M497" s="27"/>
      <c r="N497" s="27"/>
      <c r="O497" s="27"/>
      <c r="P497" s="27"/>
      <c r="Q497" s="27"/>
      <c r="R497" s="27"/>
    </row>
    <row r="498" spans="1:18" x14ac:dyDescent="0.3">
      <c r="A498" s="23"/>
      <c r="B498" s="26"/>
      <c r="C498" s="26"/>
      <c r="D498" s="28"/>
      <c r="E498" s="28"/>
      <c r="F498" s="28"/>
      <c r="G498" s="29"/>
      <c r="H498" s="33" t="s">
        <v>35</v>
      </c>
      <c r="I498" s="34" t="s">
        <v>1596</v>
      </c>
      <c r="J498" s="35">
        <v>8.2932620000000004</v>
      </c>
      <c r="K498" s="35">
        <v>14.45179692</v>
      </c>
      <c r="L498" s="35">
        <f t="shared" si="8"/>
        <v>6.1585349199999992</v>
      </c>
      <c r="M498" s="27"/>
      <c r="N498" s="27"/>
      <c r="O498" s="27"/>
      <c r="P498" s="27"/>
      <c r="Q498" s="27"/>
      <c r="R498" s="27"/>
    </row>
    <row r="499" spans="1:18" x14ac:dyDescent="0.3">
      <c r="A499" s="23"/>
      <c r="B499" s="26"/>
      <c r="C499" s="26"/>
      <c r="D499" s="28"/>
      <c r="E499" s="28"/>
      <c r="F499" s="28"/>
      <c r="G499" s="29"/>
      <c r="H499" s="33" t="s">
        <v>59</v>
      </c>
      <c r="I499" s="34" t="s">
        <v>547</v>
      </c>
      <c r="J499" s="35">
        <v>7.9972630000000002</v>
      </c>
      <c r="K499" s="35">
        <v>10.989928259999997</v>
      </c>
      <c r="L499" s="35">
        <f t="shared" si="8"/>
        <v>2.9926652599999972</v>
      </c>
      <c r="M499" s="27"/>
      <c r="N499" s="27"/>
      <c r="O499" s="27"/>
      <c r="P499" s="27"/>
      <c r="Q499" s="27"/>
      <c r="R499" s="27"/>
    </row>
    <row r="500" spans="1:18" x14ac:dyDescent="0.3">
      <c r="A500" s="23"/>
      <c r="B500" s="26"/>
      <c r="C500" s="26"/>
      <c r="D500" s="28"/>
      <c r="E500" s="28"/>
      <c r="F500" s="28"/>
      <c r="G500" s="29"/>
      <c r="H500" s="33" t="s">
        <v>61</v>
      </c>
      <c r="I500" s="34" t="s">
        <v>1597</v>
      </c>
      <c r="J500" s="35">
        <v>4.5072850000000004</v>
      </c>
      <c r="K500" s="35">
        <v>7.33525502</v>
      </c>
      <c r="L500" s="35">
        <f t="shared" si="8"/>
        <v>2.8279700199999995</v>
      </c>
      <c r="M500" s="27"/>
      <c r="N500" s="27"/>
      <c r="O500" s="27"/>
      <c r="P500" s="27"/>
      <c r="Q500" s="27"/>
      <c r="R500" s="27"/>
    </row>
    <row r="501" spans="1:18" x14ac:dyDescent="0.3">
      <c r="A501" s="23"/>
      <c r="B501" s="26"/>
      <c r="C501" s="26"/>
      <c r="D501" s="28"/>
      <c r="E501" s="28"/>
      <c r="F501" s="28"/>
      <c r="G501" s="29"/>
      <c r="H501" s="33" t="s">
        <v>63</v>
      </c>
      <c r="I501" s="34" t="s">
        <v>709</v>
      </c>
      <c r="J501" s="35">
        <v>3.9602379999999999</v>
      </c>
      <c r="K501" s="35">
        <v>5.2222234500000004</v>
      </c>
      <c r="L501" s="35">
        <f t="shared" si="8"/>
        <v>1.2619854500000005</v>
      </c>
      <c r="M501" s="27"/>
      <c r="N501" s="27"/>
      <c r="O501" s="27"/>
      <c r="P501" s="27"/>
      <c r="Q501" s="27"/>
      <c r="R501" s="27"/>
    </row>
    <row r="502" spans="1:18" x14ac:dyDescent="0.3">
      <c r="A502" s="23"/>
      <c r="B502" s="26"/>
      <c r="C502" s="26"/>
      <c r="D502" s="28"/>
      <c r="E502" s="28"/>
      <c r="F502" s="28"/>
      <c r="G502" s="29"/>
      <c r="H502" s="33" t="s">
        <v>98</v>
      </c>
      <c r="I502" s="34" t="s">
        <v>147</v>
      </c>
      <c r="J502" s="35">
        <v>12.46672</v>
      </c>
      <c r="K502" s="35">
        <v>11.66690137</v>
      </c>
      <c r="L502" s="35">
        <f t="shared" si="8"/>
        <v>-0.79981863000000075</v>
      </c>
      <c r="M502" s="27"/>
      <c r="N502" s="27"/>
      <c r="O502" s="27"/>
      <c r="P502" s="27"/>
      <c r="Q502" s="27"/>
      <c r="R502" s="27"/>
    </row>
    <row r="503" spans="1:18" x14ac:dyDescent="0.3">
      <c r="A503" s="23"/>
      <c r="B503" s="26"/>
      <c r="C503" s="26"/>
      <c r="D503" s="28"/>
      <c r="E503" s="28"/>
      <c r="F503" s="28"/>
      <c r="G503" s="29"/>
      <c r="H503" s="33" t="s">
        <v>103</v>
      </c>
      <c r="I503" s="34" t="s">
        <v>710</v>
      </c>
      <c r="J503" s="35">
        <v>9.1243280000000002</v>
      </c>
      <c r="K503" s="35">
        <v>7.1457677299999993</v>
      </c>
      <c r="L503" s="35">
        <f t="shared" si="8"/>
        <v>-1.9785602700000009</v>
      </c>
      <c r="M503" s="27"/>
      <c r="N503" s="27"/>
      <c r="O503" s="27"/>
      <c r="P503" s="27"/>
      <c r="Q503" s="27"/>
      <c r="R503" s="27"/>
    </row>
    <row r="504" spans="1:18" x14ac:dyDescent="0.3">
      <c r="A504" s="23"/>
      <c r="B504" s="26"/>
      <c r="C504" s="26"/>
      <c r="D504" s="28"/>
      <c r="E504" s="28"/>
      <c r="F504" s="28"/>
      <c r="G504" s="29"/>
      <c r="H504" s="33" t="s">
        <v>75</v>
      </c>
      <c r="I504" s="34" t="s">
        <v>711</v>
      </c>
      <c r="J504" s="35">
        <v>12.970332000000001</v>
      </c>
      <c r="K504" s="35">
        <v>11.557817779999999</v>
      </c>
      <c r="L504" s="35">
        <f t="shared" si="8"/>
        <v>-1.412514220000002</v>
      </c>
      <c r="M504" s="27"/>
      <c r="N504" s="27"/>
      <c r="O504" s="27"/>
      <c r="P504" s="27"/>
      <c r="Q504" s="27"/>
      <c r="R504" s="27"/>
    </row>
    <row r="505" spans="1:18" x14ac:dyDescent="0.3">
      <c r="A505" s="23"/>
      <c r="B505" s="26"/>
      <c r="C505" s="26"/>
      <c r="D505" s="28"/>
      <c r="E505" s="28"/>
      <c r="F505" s="28"/>
      <c r="G505" s="29"/>
      <c r="H505" s="33" t="s">
        <v>77</v>
      </c>
      <c r="I505" s="34" t="s">
        <v>712</v>
      </c>
      <c r="J505" s="35">
        <v>6.7128290000000002</v>
      </c>
      <c r="K505" s="35">
        <v>5.0470704199999998</v>
      </c>
      <c r="L505" s="35">
        <f t="shared" si="8"/>
        <v>-1.6657585800000003</v>
      </c>
      <c r="M505" s="27"/>
      <c r="N505" s="27"/>
      <c r="O505" s="27"/>
      <c r="P505" s="27"/>
      <c r="Q505" s="27"/>
      <c r="R505" s="27"/>
    </row>
    <row r="506" spans="1:18" x14ac:dyDescent="0.3">
      <c r="A506" s="23"/>
      <c r="B506" s="26"/>
      <c r="C506" s="26"/>
      <c r="D506" s="28"/>
      <c r="E506" s="28"/>
      <c r="F506" s="28"/>
      <c r="G506" s="29"/>
      <c r="H506" s="33" t="s">
        <v>79</v>
      </c>
      <c r="I506" s="34" t="s">
        <v>713</v>
      </c>
      <c r="J506" s="35">
        <v>10.545730000000001</v>
      </c>
      <c r="K506" s="35">
        <v>8.5456203899999998</v>
      </c>
      <c r="L506" s="35">
        <f t="shared" si="8"/>
        <v>-2.0001096100000009</v>
      </c>
      <c r="M506" s="27"/>
      <c r="N506" s="27"/>
      <c r="O506" s="27"/>
      <c r="P506" s="27"/>
      <c r="Q506" s="27"/>
      <c r="R506" s="27"/>
    </row>
    <row r="507" spans="1:18" x14ac:dyDescent="0.3">
      <c r="A507" s="23"/>
      <c r="B507" s="26"/>
      <c r="C507" s="26"/>
      <c r="D507" s="28"/>
      <c r="E507" s="28"/>
      <c r="F507" s="28"/>
      <c r="G507" s="29"/>
      <c r="H507" s="33" t="s">
        <v>108</v>
      </c>
      <c r="I507" s="34" t="s">
        <v>714</v>
      </c>
      <c r="J507" s="35">
        <v>11.271876000000001</v>
      </c>
      <c r="K507" s="35">
        <v>8.5226877199999986</v>
      </c>
      <c r="L507" s="35">
        <f t="shared" si="8"/>
        <v>-2.749188280000002</v>
      </c>
      <c r="M507" s="27"/>
      <c r="N507" s="27"/>
      <c r="O507" s="27"/>
      <c r="P507" s="27"/>
      <c r="Q507" s="27"/>
      <c r="R507" s="27"/>
    </row>
    <row r="508" spans="1:18" x14ac:dyDescent="0.3">
      <c r="A508" s="23"/>
      <c r="B508" s="26"/>
      <c r="C508" s="26"/>
      <c r="D508" s="28"/>
      <c r="E508" s="28"/>
      <c r="F508" s="28"/>
      <c r="G508" s="29"/>
      <c r="H508" s="33" t="s">
        <v>110</v>
      </c>
      <c r="I508" s="34" t="s">
        <v>715</v>
      </c>
      <c r="J508" s="35">
        <v>10.269584999999999</v>
      </c>
      <c r="K508" s="35">
        <v>8.8537358400000006</v>
      </c>
      <c r="L508" s="35">
        <f t="shared" si="8"/>
        <v>-1.4158491599999987</v>
      </c>
      <c r="M508" s="27"/>
      <c r="N508" s="27"/>
      <c r="O508" s="27"/>
      <c r="P508" s="27"/>
      <c r="Q508" s="27"/>
      <c r="R508" s="27"/>
    </row>
    <row r="509" spans="1:18" x14ac:dyDescent="0.3">
      <c r="A509" s="23"/>
      <c r="B509" s="26"/>
      <c r="C509" s="26"/>
      <c r="D509" s="28"/>
      <c r="E509" s="28"/>
      <c r="F509" s="28"/>
      <c r="G509" s="29"/>
      <c r="H509" s="33" t="s">
        <v>112</v>
      </c>
      <c r="I509" s="34" t="s">
        <v>716</v>
      </c>
      <c r="J509" s="35">
        <v>41.741160000000001</v>
      </c>
      <c r="K509" s="35">
        <v>44.625371769999994</v>
      </c>
      <c r="L509" s="35">
        <f t="shared" si="8"/>
        <v>2.8842117699999932</v>
      </c>
      <c r="M509" s="27"/>
      <c r="N509" s="27"/>
      <c r="O509" s="27"/>
      <c r="P509" s="27"/>
      <c r="Q509" s="27"/>
      <c r="R509" s="27"/>
    </row>
    <row r="510" spans="1:18" x14ac:dyDescent="0.3">
      <c r="A510" s="23"/>
      <c r="B510" s="26"/>
      <c r="C510" s="26"/>
      <c r="D510" s="28"/>
      <c r="E510" s="28"/>
      <c r="F510" s="28"/>
      <c r="G510" s="29"/>
      <c r="H510" s="33" t="s">
        <v>439</v>
      </c>
      <c r="I510" s="34" t="s">
        <v>717</v>
      </c>
      <c r="J510" s="35">
        <v>19.440602999999999</v>
      </c>
      <c r="K510" s="35">
        <v>15.479394809999999</v>
      </c>
      <c r="L510" s="35">
        <f t="shared" si="8"/>
        <v>-3.9612081900000007</v>
      </c>
      <c r="M510" s="27"/>
      <c r="N510" s="27"/>
      <c r="O510" s="27"/>
      <c r="P510" s="27"/>
      <c r="Q510" s="27"/>
      <c r="R510" s="27"/>
    </row>
    <row r="511" spans="1:18" x14ac:dyDescent="0.3">
      <c r="A511" s="23"/>
      <c r="B511" s="26"/>
      <c r="C511" s="26"/>
      <c r="D511" s="28"/>
      <c r="E511" s="28"/>
      <c r="F511" s="28"/>
      <c r="G511" s="29"/>
      <c r="H511" s="33" t="s">
        <v>441</v>
      </c>
      <c r="I511" s="34" t="s">
        <v>718</v>
      </c>
      <c r="J511" s="35">
        <v>5.0082430000000002</v>
      </c>
      <c r="K511" s="35">
        <v>6.2959311899999992</v>
      </c>
      <c r="L511" s="35">
        <f t="shared" si="8"/>
        <v>1.287688189999999</v>
      </c>
      <c r="M511" s="27"/>
      <c r="N511" s="27"/>
      <c r="O511" s="27"/>
      <c r="P511" s="27"/>
      <c r="Q511" s="27"/>
      <c r="R511" s="27"/>
    </row>
    <row r="512" spans="1:18" x14ac:dyDescent="0.3">
      <c r="A512" s="23"/>
      <c r="B512" s="26"/>
      <c r="C512" s="26"/>
      <c r="D512" s="28"/>
      <c r="E512" s="28"/>
      <c r="F512" s="28"/>
      <c r="G512" s="29"/>
      <c r="H512" s="33" t="s">
        <v>453</v>
      </c>
      <c r="I512" s="34" t="s">
        <v>719</v>
      </c>
      <c r="J512" s="35">
        <v>16.704001000000002</v>
      </c>
      <c r="K512" s="35">
        <v>14.506772889999999</v>
      </c>
      <c r="L512" s="35">
        <f t="shared" si="8"/>
        <v>-2.1972281100000028</v>
      </c>
      <c r="M512" s="27"/>
      <c r="N512" s="27"/>
      <c r="O512" s="27"/>
      <c r="P512" s="27"/>
      <c r="Q512" s="27"/>
      <c r="R512" s="27"/>
    </row>
    <row r="513" spans="1:18" x14ac:dyDescent="0.3">
      <c r="A513" s="23"/>
      <c r="B513" s="26"/>
      <c r="C513" s="26"/>
      <c r="D513" s="28"/>
      <c r="E513" s="28"/>
      <c r="F513" s="28"/>
      <c r="G513" s="29"/>
      <c r="H513" s="33" t="s">
        <v>455</v>
      </c>
      <c r="I513" s="34" t="s">
        <v>720</v>
      </c>
      <c r="J513" s="35">
        <v>18.600987</v>
      </c>
      <c r="K513" s="35">
        <v>17.128285030000001</v>
      </c>
      <c r="L513" s="35">
        <f t="shared" si="8"/>
        <v>-1.4727019699999992</v>
      </c>
      <c r="M513" s="27"/>
      <c r="N513" s="27"/>
      <c r="O513" s="27"/>
      <c r="P513" s="27"/>
      <c r="Q513" s="27"/>
      <c r="R513" s="27"/>
    </row>
    <row r="514" spans="1:18" x14ac:dyDescent="0.3">
      <c r="A514" s="23"/>
      <c r="B514" s="26"/>
      <c r="C514" s="26"/>
      <c r="D514" s="28"/>
      <c r="E514" s="28"/>
      <c r="F514" s="28"/>
      <c r="G514" s="29"/>
      <c r="H514" s="33" t="s">
        <v>457</v>
      </c>
      <c r="I514" s="34" t="s">
        <v>721</v>
      </c>
      <c r="J514" s="35">
        <v>23.098980999999998</v>
      </c>
      <c r="K514" s="35">
        <v>20.882600240000002</v>
      </c>
      <c r="L514" s="35">
        <f t="shared" si="8"/>
        <v>-2.2163807599999963</v>
      </c>
      <c r="M514" s="27"/>
      <c r="N514" s="27"/>
      <c r="O514" s="27"/>
      <c r="P514" s="27"/>
      <c r="Q514" s="27"/>
      <c r="R514" s="27"/>
    </row>
    <row r="515" spans="1:18" x14ac:dyDescent="0.3">
      <c r="A515" s="23"/>
      <c r="B515" s="26"/>
      <c r="C515" s="26"/>
      <c r="D515" s="28"/>
      <c r="E515" s="28"/>
      <c r="F515" s="28"/>
      <c r="G515" s="29"/>
      <c r="H515" s="33" t="s">
        <v>459</v>
      </c>
      <c r="I515" s="34" t="s">
        <v>722</v>
      </c>
      <c r="J515" s="35">
        <v>18.375329000000001</v>
      </c>
      <c r="K515" s="35">
        <v>17.251095979999999</v>
      </c>
      <c r="L515" s="35">
        <f t="shared" si="8"/>
        <v>-1.1242330200000019</v>
      </c>
      <c r="M515" s="27"/>
      <c r="N515" s="27"/>
      <c r="O515" s="27"/>
      <c r="P515" s="27"/>
      <c r="Q515" s="27"/>
      <c r="R515" s="27"/>
    </row>
    <row r="516" spans="1:18" x14ac:dyDescent="0.3">
      <c r="A516" s="23"/>
      <c r="B516" s="26"/>
      <c r="C516" s="26"/>
      <c r="D516" s="28"/>
      <c r="E516" s="28"/>
      <c r="F516" s="28"/>
      <c r="G516" s="29"/>
      <c r="H516" s="33" t="s">
        <v>723</v>
      </c>
      <c r="I516" s="34" t="s">
        <v>724</v>
      </c>
      <c r="J516" s="35">
        <v>21.582049999999999</v>
      </c>
      <c r="K516" s="35">
        <v>19.091205380000002</v>
      </c>
      <c r="L516" s="35">
        <f t="shared" si="8"/>
        <v>-2.4908446199999972</v>
      </c>
      <c r="M516" s="27"/>
      <c r="N516" s="27"/>
      <c r="O516" s="27"/>
      <c r="P516" s="27"/>
      <c r="Q516" s="27"/>
      <c r="R516" s="27"/>
    </row>
    <row r="517" spans="1:18" x14ac:dyDescent="0.3">
      <c r="A517" s="23"/>
      <c r="B517" s="26"/>
      <c r="C517" s="26"/>
      <c r="D517" s="28"/>
      <c r="E517" s="28"/>
      <c r="F517" s="28"/>
      <c r="G517" s="29"/>
      <c r="H517" s="33" t="s">
        <v>443</v>
      </c>
      <c r="I517" s="34" t="s">
        <v>725</v>
      </c>
      <c r="J517" s="35">
        <v>24.143608</v>
      </c>
      <c r="K517" s="35">
        <v>21.8977711</v>
      </c>
      <c r="L517" s="35">
        <f t="shared" si="8"/>
        <v>-2.2458369000000005</v>
      </c>
      <c r="M517" s="27"/>
      <c r="N517" s="27"/>
      <c r="O517" s="27"/>
      <c r="P517" s="27"/>
      <c r="Q517" s="27"/>
      <c r="R517" s="27"/>
    </row>
    <row r="518" spans="1:18" x14ac:dyDescent="0.3">
      <c r="A518" s="23"/>
      <c r="B518" s="26"/>
      <c r="C518" s="26"/>
      <c r="D518" s="28"/>
      <c r="E518" s="28"/>
      <c r="F518" s="28"/>
      <c r="G518" s="29"/>
      <c r="H518" s="33" t="s">
        <v>685</v>
      </c>
      <c r="I518" s="34" t="s">
        <v>726</v>
      </c>
      <c r="J518" s="35">
        <v>28.131108999999999</v>
      </c>
      <c r="K518" s="35">
        <v>25.083914289999999</v>
      </c>
      <c r="L518" s="35">
        <f t="shared" si="8"/>
        <v>-3.0471947099999994</v>
      </c>
      <c r="M518" s="27"/>
      <c r="N518" s="27"/>
      <c r="O518" s="27"/>
      <c r="P518" s="27"/>
      <c r="Q518" s="27"/>
      <c r="R518" s="27"/>
    </row>
    <row r="519" spans="1:18" x14ac:dyDescent="0.3">
      <c r="A519" s="23"/>
      <c r="B519" s="26"/>
      <c r="C519" s="26"/>
      <c r="D519" s="28"/>
      <c r="E519" s="28"/>
      <c r="F519" s="28"/>
      <c r="G519" s="29"/>
      <c r="H519" s="33" t="s">
        <v>727</v>
      </c>
      <c r="I519" s="34" t="s">
        <v>728</v>
      </c>
      <c r="J519" s="35">
        <v>7.9590009999999998</v>
      </c>
      <c r="K519" s="35">
        <v>7.0963436500000006</v>
      </c>
      <c r="L519" s="35">
        <f t="shared" si="8"/>
        <v>-0.86265734999999921</v>
      </c>
      <c r="M519" s="27"/>
      <c r="N519" s="27"/>
      <c r="O519" s="27"/>
      <c r="P519" s="27"/>
      <c r="Q519" s="27"/>
      <c r="R519" s="27"/>
    </row>
    <row r="520" spans="1:18" x14ac:dyDescent="0.3">
      <c r="A520" s="23"/>
      <c r="B520" s="26"/>
      <c r="C520" s="26"/>
      <c r="D520" s="28"/>
      <c r="E520" s="28"/>
      <c r="F520" s="28"/>
      <c r="G520" s="29"/>
      <c r="H520" s="33" t="s">
        <v>444</v>
      </c>
      <c r="I520" s="34" t="s">
        <v>729</v>
      </c>
      <c r="J520" s="35">
        <v>11.458479000000001</v>
      </c>
      <c r="K520" s="35">
        <v>9.7279800400000003</v>
      </c>
      <c r="L520" s="35">
        <f t="shared" si="8"/>
        <v>-1.7304989600000003</v>
      </c>
      <c r="M520" s="27"/>
      <c r="N520" s="27"/>
      <c r="O520" s="27"/>
      <c r="P520" s="27"/>
      <c r="Q520" s="27"/>
      <c r="R520" s="27"/>
    </row>
    <row r="521" spans="1:18" x14ac:dyDescent="0.3">
      <c r="A521" s="23"/>
      <c r="B521" s="26"/>
      <c r="C521" s="26"/>
      <c r="D521" s="28"/>
      <c r="E521" s="28"/>
      <c r="F521" s="28"/>
      <c r="G521" s="29"/>
      <c r="H521" s="33" t="s">
        <v>446</v>
      </c>
      <c r="I521" s="34" t="s">
        <v>730</v>
      </c>
      <c r="J521" s="35">
        <v>11.793512</v>
      </c>
      <c r="K521" s="35">
        <v>11.253774780000001</v>
      </c>
      <c r="L521" s="35">
        <f t="shared" si="8"/>
        <v>-0.53973721999999924</v>
      </c>
      <c r="M521" s="27"/>
      <c r="N521" s="27"/>
      <c r="O521" s="27"/>
      <c r="P521" s="27"/>
      <c r="Q521" s="27"/>
      <c r="R521" s="27"/>
    </row>
    <row r="522" spans="1:18" x14ac:dyDescent="0.3">
      <c r="A522" s="23"/>
      <c r="B522" s="26"/>
      <c r="C522" s="26"/>
      <c r="D522" s="28"/>
      <c r="E522" s="28"/>
      <c r="F522" s="28"/>
      <c r="G522" s="29"/>
      <c r="H522" s="33" t="s">
        <v>163</v>
      </c>
      <c r="I522" s="34" t="s">
        <v>731</v>
      </c>
      <c r="J522" s="35">
        <v>24.937411999999998</v>
      </c>
      <c r="K522" s="35">
        <v>25.360158460000001</v>
      </c>
      <c r="L522" s="35">
        <f t="shared" si="8"/>
        <v>0.4227464600000026</v>
      </c>
      <c r="M522" s="27"/>
      <c r="N522" s="27"/>
      <c r="O522" s="27"/>
      <c r="P522" s="27"/>
      <c r="Q522" s="27"/>
      <c r="R522" s="27"/>
    </row>
    <row r="523" spans="1:18" x14ac:dyDescent="0.3">
      <c r="A523" s="23"/>
      <c r="B523" s="26"/>
      <c r="C523" s="26"/>
      <c r="D523" s="28"/>
      <c r="E523" s="28"/>
      <c r="F523" s="28"/>
      <c r="G523" s="29"/>
      <c r="H523" s="33" t="s">
        <v>554</v>
      </c>
      <c r="I523" s="34" t="s">
        <v>732</v>
      </c>
      <c r="J523" s="35">
        <v>24.387212000000002</v>
      </c>
      <c r="K523" s="35">
        <v>24.429062009999999</v>
      </c>
      <c r="L523" s="35">
        <f t="shared" si="8"/>
        <v>4.185000999999744E-2</v>
      </c>
      <c r="M523" s="27"/>
      <c r="N523" s="27"/>
      <c r="O523" s="27"/>
      <c r="P523" s="27"/>
      <c r="Q523" s="27"/>
      <c r="R523" s="27"/>
    </row>
    <row r="524" spans="1:18" x14ac:dyDescent="0.3">
      <c r="A524" s="23"/>
      <c r="B524" s="26"/>
      <c r="C524" s="26"/>
      <c r="D524" s="28"/>
      <c r="E524" s="28"/>
      <c r="F524" s="28"/>
      <c r="G524" s="29"/>
      <c r="H524" s="33" t="s">
        <v>449</v>
      </c>
      <c r="I524" s="34" t="s">
        <v>733</v>
      </c>
      <c r="J524" s="35">
        <v>7.8267509999999998</v>
      </c>
      <c r="K524" s="35">
        <v>5.9276655299999996</v>
      </c>
      <c r="L524" s="35">
        <f t="shared" si="8"/>
        <v>-1.8990854700000002</v>
      </c>
      <c r="M524" s="27"/>
      <c r="N524" s="27"/>
      <c r="O524" s="27"/>
      <c r="P524" s="27"/>
      <c r="Q524" s="27"/>
      <c r="R524" s="27"/>
    </row>
    <row r="525" spans="1:18" x14ac:dyDescent="0.3">
      <c r="A525" s="23"/>
      <c r="B525" s="26"/>
      <c r="C525" s="26"/>
      <c r="D525" s="28"/>
      <c r="E525" s="28"/>
      <c r="F525" s="28"/>
      <c r="G525" s="29"/>
      <c r="H525" s="33" t="s">
        <v>691</v>
      </c>
      <c r="I525" s="34" t="s">
        <v>734</v>
      </c>
      <c r="J525" s="35">
        <v>8.5375350000000001</v>
      </c>
      <c r="K525" s="35">
        <v>7.0545630299999997</v>
      </c>
      <c r="L525" s="35">
        <f t="shared" si="8"/>
        <v>-1.4829719700000004</v>
      </c>
      <c r="M525" s="27"/>
      <c r="N525" s="27"/>
      <c r="O525" s="27"/>
      <c r="P525" s="27"/>
      <c r="Q525" s="27"/>
      <c r="R525" s="27"/>
    </row>
    <row r="526" spans="1:18" x14ac:dyDescent="0.3">
      <c r="A526" s="23"/>
      <c r="B526" s="26"/>
      <c r="C526" s="26"/>
      <c r="D526" s="28"/>
      <c r="E526" s="28"/>
      <c r="F526" s="28"/>
      <c r="G526" s="29"/>
      <c r="H526" s="33" t="s">
        <v>693</v>
      </c>
      <c r="I526" s="34" t="s">
        <v>735</v>
      </c>
      <c r="J526" s="35">
        <v>18.116182999999999</v>
      </c>
      <c r="K526" s="35">
        <v>15.434797169999998</v>
      </c>
      <c r="L526" s="35">
        <f t="shared" si="8"/>
        <v>-2.6813858300000017</v>
      </c>
      <c r="M526" s="27"/>
      <c r="N526" s="27"/>
      <c r="O526" s="27"/>
      <c r="P526" s="27"/>
      <c r="Q526" s="27"/>
      <c r="R526" s="27"/>
    </row>
    <row r="527" spans="1:18" x14ac:dyDescent="0.3">
      <c r="A527" s="23"/>
      <c r="B527" s="26"/>
      <c r="C527" s="26"/>
      <c r="D527" s="28"/>
      <c r="E527" s="28"/>
      <c r="F527" s="28"/>
      <c r="G527" s="29"/>
      <c r="H527" s="33" t="s">
        <v>695</v>
      </c>
      <c r="I527" s="34" t="s">
        <v>736</v>
      </c>
      <c r="J527" s="35">
        <v>21.833748</v>
      </c>
      <c r="K527" s="35">
        <v>17.329567949999998</v>
      </c>
      <c r="L527" s="35">
        <f t="shared" ref="L527:L590" si="9">+K527-J527</f>
        <v>-4.5041800500000022</v>
      </c>
      <c r="M527" s="27"/>
      <c r="N527" s="27"/>
      <c r="O527" s="27"/>
      <c r="P527" s="27"/>
      <c r="Q527" s="27"/>
      <c r="R527" s="27"/>
    </row>
    <row r="528" spans="1:18" x14ac:dyDescent="0.3">
      <c r="A528" s="23"/>
      <c r="B528" s="26"/>
      <c r="C528" s="26"/>
      <c r="D528" s="28"/>
      <c r="E528" s="28"/>
      <c r="F528" s="28"/>
      <c r="G528" s="29"/>
      <c r="H528" s="33" t="s">
        <v>697</v>
      </c>
      <c r="I528" s="34" t="s">
        <v>737</v>
      </c>
      <c r="J528" s="35">
        <v>16.548131000000001</v>
      </c>
      <c r="K528" s="35">
        <v>12.54813122</v>
      </c>
      <c r="L528" s="35">
        <f t="shared" si="9"/>
        <v>-3.9999997800000013</v>
      </c>
      <c r="M528" s="27"/>
      <c r="N528" s="27"/>
      <c r="O528" s="27"/>
      <c r="P528" s="27"/>
      <c r="Q528" s="27"/>
      <c r="R528" s="27"/>
    </row>
    <row r="529" spans="1:18" x14ac:dyDescent="0.3">
      <c r="A529" s="23"/>
      <c r="B529" s="26"/>
      <c r="C529" s="26"/>
      <c r="D529" s="28"/>
      <c r="E529" s="28"/>
      <c r="F529" s="28"/>
      <c r="G529" s="29"/>
      <c r="H529" s="33" t="s">
        <v>738</v>
      </c>
      <c r="I529" s="34" t="s">
        <v>739</v>
      </c>
      <c r="J529" s="35">
        <v>15.800979</v>
      </c>
      <c r="K529" s="35">
        <v>14.415934890000001</v>
      </c>
      <c r="L529" s="35">
        <f t="shared" si="9"/>
        <v>-1.3850441099999991</v>
      </c>
      <c r="M529" s="27"/>
      <c r="N529" s="27"/>
      <c r="O529" s="27"/>
      <c r="P529" s="27"/>
      <c r="Q529" s="27"/>
      <c r="R529" s="27"/>
    </row>
    <row r="530" spans="1:18" x14ac:dyDescent="0.3">
      <c r="A530" s="23"/>
      <c r="B530" s="26"/>
      <c r="C530" s="26"/>
      <c r="D530" s="28"/>
      <c r="E530" s="28"/>
      <c r="F530" s="28"/>
      <c r="G530" s="29"/>
      <c r="H530" s="33" t="s">
        <v>740</v>
      </c>
      <c r="I530" s="34" t="s">
        <v>741</v>
      </c>
      <c r="J530" s="35">
        <v>26.232638999999999</v>
      </c>
      <c r="K530" s="35">
        <v>23.595035929999998</v>
      </c>
      <c r="L530" s="35">
        <f t="shared" si="9"/>
        <v>-2.6376030700000008</v>
      </c>
      <c r="M530" s="27"/>
      <c r="N530" s="27"/>
      <c r="O530" s="27"/>
      <c r="P530" s="27"/>
      <c r="Q530" s="27"/>
      <c r="R530" s="27"/>
    </row>
    <row r="531" spans="1:18" x14ac:dyDescent="0.3">
      <c r="A531" s="23"/>
      <c r="B531" s="26"/>
      <c r="C531" s="26"/>
      <c r="D531" s="28"/>
      <c r="E531" s="28"/>
      <c r="F531" s="28"/>
      <c r="G531" s="29"/>
      <c r="H531" s="33" t="s">
        <v>742</v>
      </c>
      <c r="I531" s="34" t="s">
        <v>743</v>
      </c>
      <c r="J531" s="35">
        <v>11.155858</v>
      </c>
      <c r="K531" s="35">
        <v>10.422708439999999</v>
      </c>
      <c r="L531" s="35">
        <f t="shared" si="9"/>
        <v>-0.73314956000000109</v>
      </c>
      <c r="M531" s="27"/>
      <c r="N531" s="27"/>
      <c r="O531" s="27"/>
      <c r="P531" s="27"/>
      <c r="Q531" s="27"/>
      <c r="R531" s="27"/>
    </row>
    <row r="532" spans="1:18" x14ac:dyDescent="0.3">
      <c r="A532" s="23"/>
      <c r="B532" s="26"/>
      <c r="C532" s="26"/>
      <c r="D532" s="28"/>
      <c r="E532" s="28"/>
      <c r="F532" s="28"/>
      <c r="G532" s="29"/>
      <c r="H532" s="33" t="s">
        <v>165</v>
      </c>
      <c r="I532" s="34" t="s">
        <v>744</v>
      </c>
      <c r="J532" s="35">
        <v>34.510052000000002</v>
      </c>
      <c r="K532" s="35">
        <v>31.598341520000002</v>
      </c>
      <c r="L532" s="35">
        <f t="shared" si="9"/>
        <v>-2.91171048</v>
      </c>
      <c r="M532" s="27"/>
      <c r="N532" s="27"/>
      <c r="O532" s="27"/>
      <c r="P532" s="27"/>
      <c r="Q532" s="27"/>
      <c r="R532" s="27"/>
    </row>
    <row r="533" spans="1:18" x14ac:dyDescent="0.3">
      <c r="A533" s="23"/>
      <c r="B533" s="26"/>
      <c r="C533" s="26"/>
      <c r="D533" s="28"/>
      <c r="E533" s="28"/>
      <c r="F533" s="28"/>
      <c r="G533" s="29"/>
      <c r="H533" s="33" t="s">
        <v>558</v>
      </c>
      <c r="I533" s="34" t="s">
        <v>745</v>
      </c>
      <c r="J533" s="35">
        <v>18.154927000000001</v>
      </c>
      <c r="K533" s="35">
        <v>18.595408819999999</v>
      </c>
      <c r="L533" s="35">
        <f t="shared" si="9"/>
        <v>0.44048181999999869</v>
      </c>
      <c r="M533" s="27"/>
      <c r="N533" s="27"/>
      <c r="O533" s="27"/>
      <c r="P533" s="27"/>
      <c r="Q533" s="27"/>
      <c r="R533" s="27"/>
    </row>
    <row r="534" spans="1:18" x14ac:dyDescent="0.3">
      <c r="A534" s="23"/>
      <c r="B534" s="26"/>
      <c r="C534" s="26"/>
      <c r="D534" s="28"/>
      <c r="E534" s="28"/>
      <c r="F534" s="28"/>
      <c r="G534" s="29"/>
      <c r="H534" s="33" t="s">
        <v>560</v>
      </c>
      <c r="I534" s="34" t="s">
        <v>746</v>
      </c>
      <c r="J534" s="35">
        <v>19.873847999999999</v>
      </c>
      <c r="K534" s="35">
        <v>20.323000920000002</v>
      </c>
      <c r="L534" s="35">
        <f t="shared" si="9"/>
        <v>0.44915292000000306</v>
      </c>
      <c r="M534" s="27"/>
      <c r="N534" s="27"/>
      <c r="O534" s="27"/>
      <c r="P534" s="27"/>
      <c r="Q534" s="27"/>
      <c r="R534" s="27"/>
    </row>
    <row r="535" spans="1:18" x14ac:dyDescent="0.3">
      <c r="A535" s="23"/>
      <c r="B535" s="26"/>
      <c r="C535" s="26"/>
      <c r="D535" s="28"/>
      <c r="E535" s="28"/>
      <c r="F535" s="28"/>
      <c r="G535" s="29"/>
      <c r="H535" s="33" t="s">
        <v>562</v>
      </c>
      <c r="I535" s="34" t="s">
        <v>747</v>
      </c>
      <c r="J535" s="35">
        <v>12.651449</v>
      </c>
      <c r="K535" s="35">
        <v>11.736221659999998</v>
      </c>
      <c r="L535" s="35">
        <f t="shared" si="9"/>
        <v>-0.91522734000000128</v>
      </c>
      <c r="M535" s="27"/>
      <c r="N535" s="27"/>
      <c r="O535" s="27"/>
      <c r="P535" s="27"/>
      <c r="Q535" s="27"/>
      <c r="R535" s="27"/>
    </row>
    <row r="536" spans="1:18" x14ac:dyDescent="0.3">
      <c r="A536" s="23"/>
      <c r="B536" s="26"/>
      <c r="C536" s="26"/>
      <c r="D536" s="28"/>
      <c r="E536" s="28"/>
      <c r="F536" s="28"/>
      <c r="G536" s="29"/>
      <c r="H536" s="33" t="s">
        <v>32</v>
      </c>
      <c r="I536" s="34" t="s">
        <v>1598</v>
      </c>
      <c r="J536" s="35">
        <v>2.343737</v>
      </c>
      <c r="K536" s="35">
        <v>3.9871497300000005</v>
      </c>
      <c r="L536" s="35">
        <f t="shared" si="9"/>
        <v>1.6434127300000005</v>
      </c>
      <c r="M536" s="27"/>
      <c r="N536" s="27"/>
      <c r="O536" s="27"/>
      <c r="P536" s="27"/>
      <c r="Q536" s="27"/>
      <c r="R536" s="27"/>
    </row>
    <row r="537" spans="1:18" x14ac:dyDescent="0.3">
      <c r="A537" s="23"/>
      <c r="B537" s="26"/>
      <c r="C537" s="26"/>
      <c r="D537" s="28"/>
      <c r="E537" s="28"/>
      <c r="F537" s="28"/>
      <c r="G537" s="29"/>
      <c r="H537" s="33" t="s">
        <v>126</v>
      </c>
      <c r="I537" s="34" t="s">
        <v>748</v>
      </c>
      <c r="J537" s="35">
        <v>1.5223500000000001</v>
      </c>
      <c r="K537" s="35">
        <v>3.37693588</v>
      </c>
      <c r="L537" s="35">
        <f t="shared" si="9"/>
        <v>1.8545858799999999</v>
      </c>
      <c r="M537" s="27"/>
      <c r="N537" s="27"/>
      <c r="O537" s="27"/>
      <c r="P537" s="27"/>
      <c r="Q537" s="27"/>
      <c r="R537" s="27"/>
    </row>
    <row r="538" spans="1:18" x14ac:dyDescent="0.3">
      <c r="A538" s="23"/>
      <c r="B538" s="26"/>
      <c r="C538" s="26"/>
      <c r="D538" s="28"/>
      <c r="E538" s="28"/>
      <c r="F538" s="28"/>
      <c r="G538" s="29"/>
      <c r="H538" s="33" t="s">
        <v>395</v>
      </c>
      <c r="I538" s="34" t="s">
        <v>749</v>
      </c>
      <c r="J538" s="35">
        <v>0.862734</v>
      </c>
      <c r="K538" s="35">
        <v>2.7298440799999999</v>
      </c>
      <c r="L538" s="35">
        <f t="shared" si="9"/>
        <v>1.8671100799999998</v>
      </c>
      <c r="M538" s="27"/>
      <c r="N538" s="27"/>
      <c r="O538" s="27"/>
      <c r="P538" s="27"/>
      <c r="Q538" s="27"/>
      <c r="R538" s="27"/>
    </row>
    <row r="539" spans="1:18" x14ac:dyDescent="0.3">
      <c r="A539" s="23"/>
      <c r="B539" s="26"/>
      <c r="C539" s="26"/>
      <c r="D539" s="28"/>
      <c r="E539" s="28"/>
      <c r="F539" s="28"/>
      <c r="G539" s="29"/>
      <c r="H539" s="33" t="s">
        <v>397</v>
      </c>
      <c r="I539" s="34" t="s">
        <v>750</v>
      </c>
      <c r="J539" s="35">
        <v>1111.8058189999999</v>
      </c>
      <c r="K539" s="35">
        <v>308.56246023</v>
      </c>
      <c r="L539" s="35">
        <f t="shared" si="9"/>
        <v>-803.24335876999999</v>
      </c>
      <c r="M539" s="27"/>
      <c r="N539" s="27"/>
      <c r="O539" s="27"/>
      <c r="P539" s="27"/>
      <c r="Q539" s="27"/>
      <c r="R539" s="27"/>
    </row>
    <row r="540" spans="1:18" x14ac:dyDescent="0.3">
      <c r="A540" s="23"/>
      <c r="B540" s="26"/>
      <c r="C540" s="26"/>
      <c r="D540" s="28"/>
      <c r="E540" s="28"/>
      <c r="F540" s="28"/>
      <c r="G540" s="29"/>
      <c r="H540" s="33" t="s">
        <v>474</v>
      </c>
      <c r="I540" s="34" t="s">
        <v>1599</v>
      </c>
      <c r="J540" s="35">
        <v>0</v>
      </c>
      <c r="K540" s="35">
        <v>1419.3</v>
      </c>
      <c r="L540" s="35">
        <f t="shared" si="9"/>
        <v>1419.3</v>
      </c>
      <c r="M540" s="27"/>
      <c r="N540" s="27"/>
      <c r="O540" s="27"/>
      <c r="P540" s="27"/>
      <c r="Q540" s="27"/>
      <c r="R540" s="27"/>
    </row>
    <row r="541" spans="1:18" x14ac:dyDescent="0.3">
      <c r="A541" s="23"/>
      <c r="B541" s="26"/>
      <c r="C541" s="26"/>
      <c r="D541" s="28"/>
      <c r="E541" s="28"/>
      <c r="F541" s="28"/>
      <c r="G541" s="29"/>
      <c r="H541" s="33" t="s">
        <v>152</v>
      </c>
      <c r="I541" s="34" t="s">
        <v>1600</v>
      </c>
      <c r="J541" s="35">
        <v>0</v>
      </c>
      <c r="K541" s="35">
        <v>540</v>
      </c>
      <c r="L541" s="35">
        <f t="shared" si="9"/>
        <v>540</v>
      </c>
      <c r="M541" s="27"/>
      <c r="N541" s="27"/>
      <c r="O541" s="27"/>
      <c r="P541" s="27"/>
      <c r="Q541" s="27"/>
      <c r="R541" s="27"/>
    </row>
    <row r="542" spans="1:18" x14ac:dyDescent="0.3">
      <c r="A542" s="23"/>
      <c r="B542" s="26"/>
      <c r="C542" s="26"/>
      <c r="D542" s="28"/>
      <c r="E542" s="28"/>
      <c r="F542" s="28"/>
      <c r="G542" s="29"/>
      <c r="H542" s="33" t="s">
        <v>183</v>
      </c>
      <c r="I542" s="34" t="s">
        <v>710</v>
      </c>
      <c r="J542" s="35">
        <v>0</v>
      </c>
      <c r="K542" s="35">
        <v>0.58652335999999994</v>
      </c>
      <c r="L542" s="35">
        <f t="shared" si="9"/>
        <v>0.58652335999999994</v>
      </c>
      <c r="M542" s="27"/>
      <c r="N542" s="27"/>
      <c r="O542" s="27"/>
      <c r="P542" s="27"/>
      <c r="Q542" s="27"/>
      <c r="R542" s="27"/>
    </row>
    <row r="543" spans="1:18" x14ac:dyDescent="0.3">
      <c r="A543" s="23"/>
      <c r="B543" s="26"/>
      <c r="C543" s="26"/>
      <c r="D543" s="28"/>
      <c r="E543" s="28"/>
      <c r="F543" s="28"/>
      <c r="G543" s="29"/>
      <c r="H543" s="33" t="s">
        <v>185</v>
      </c>
      <c r="I543" s="34" t="s">
        <v>711</v>
      </c>
      <c r="J543" s="35">
        <v>0</v>
      </c>
      <c r="K543" s="35">
        <v>0.56482178000000005</v>
      </c>
      <c r="L543" s="35">
        <f t="shared" si="9"/>
        <v>0.56482178000000005</v>
      </c>
      <c r="M543" s="27"/>
      <c r="N543" s="27"/>
      <c r="O543" s="27"/>
      <c r="P543" s="27"/>
      <c r="Q543" s="27"/>
      <c r="R543" s="27"/>
    </row>
    <row r="544" spans="1:18" x14ac:dyDescent="0.3">
      <c r="A544" s="23"/>
      <c r="B544" s="26"/>
      <c r="C544" s="26"/>
      <c r="D544" s="28"/>
      <c r="E544" s="28"/>
      <c r="F544" s="28"/>
      <c r="G544" s="29"/>
      <c r="H544" s="33" t="s">
        <v>1601</v>
      </c>
      <c r="I544" s="34" t="s">
        <v>712</v>
      </c>
      <c r="J544" s="35">
        <v>0</v>
      </c>
      <c r="K544" s="35">
        <v>0.29374</v>
      </c>
      <c r="L544" s="35">
        <f t="shared" si="9"/>
        <v>0.29374</v>
      </c>
      <c r="M544" s="27"/>
      <c r="N544" s="27"/>
      <c r="O544" s="27"/>
      <c r="P544" s="27"/>
      <c r="Q544" s="27"/>
      <c r="R544" s="27"/>
    </row>
    <row r="545" spans="1:18" x14ac:dyDescent="0.3">
      <c r="A545" s="23"/>
      <c r="B545" s="26"/>
      <c r="C545" s="26"/>
      <c r="D545" s="28"/>
      <c r="E545" s="28"/>
      <c r="F545" s="28"/>
      <c r="G545" s="29"/>
      <c r="H545" s="33" t="s">
        <v>187</v>
      </c>
      <c r="I545" s="34" t="s">
        <v>713</v>
      </c>
      <c r="J545" s="35">
        <v>0</v>
      </c>
      <c r="K545" s="35">
        <v>0.50165188999999999</v>
      </c>
      <c r="L545" s="35">
        <f t="shared" si="9"/>
        <v>0.50165188999999999</v>
      </c>
      <c r="M545" s="27"/>
      <c r="N545" s="27"/>
      <c r="O545" s="27"/>
      <c r="P545" s="27"/>
      <c r="Q545" s="27"/>
      <c r="R545" s="27"/>
    </row>
    <row r="546" spans="1:18" x14ac:dyDescent="0.3">
      <c r="A546" s="23"/>
      <c r="B546" s="26"/>
      <c r="C546" s="26"/>
      <c r="D546" s="28"/>
      <c r="E546" s="28"/>
      <c r="F546" s="28"/>
      <c r="G546" s="29"/>
      <c r="H546" s="33" t="s">
        <v>189</v>
      </c>
      <c r="I546" s="34" t="s">
        <v>714</v>
      </c>
      <c r="J546" s="35">
        <v>0</v>
      </c>
      <c r="K546" s="35">
        <v>0.92442513000000004</v>
      </c>
      <c r="L546" s="35">
        <f t="shared" si="9"/>
        <v>0.92442513000000004</v>
      </c>
      <c r="M546" s="27"/>
      <c r="N546" s="27"/>
      <c r="O546" s="27"/>
      <c r="P546" s="27"/>
      <c r="Q546" s="27"/>
      <c r="R546" s="27"/>
    </row>
    <row r="547" spans="1:18" x14ac:dyDescent="0.3">
      <c r="A547" s="23"/>
      <c r="B547" s="26"/>
      <c r="C547" s="26"/>
      <c r="D547" s="28"/>
      <c r="E547" s="28"/>
      <c r="F547" s="28"/>
      <c r="G547" s="29"/>
      <c r="H547" s="33" t="s">
        <v>191</v>
      </c>
      <c r="I547" s="34" t="s">
        <v>715</v>
      </c>
      <c r="J547" s="35">
        <v>0</v>
      </c>
      <c r="K547" s="35">
        <v>0.43069849000000004</v>
      </c>
      <c r="L547" s="35">
        <f t="shared" si="9"/>
        <v>0.43069849000000004</v>
      </c>
      <c r="M547" s="27"/>
      <c r="N547" s="27"/>
      <c r="O547" s="27"/>
      <c r="P547" s="27"/>
      <c r="Q547" s="27"/>
      <c r="R547" s="27"/>
    </row>
    <row r="548" spans="1:18" x14ac:dyDescent="0.3">
      <c r="A548" s="23"/>
      <c r="B548" s="26"/>
      <c r="C548" s="26"/>
      <c r="D548" s="28"/>
      <c r="E548" s="28"/>
      <c r="F548" s="28"/>
      <c r="G548" s="29"/>
      <c r="H548" s="33" t="s">
        <v>1602</v>
      </c>
      <c r="I548" s="34" t="s">
        <v>716</v>
      </c>
      <c r="J548" s="35">
        <v>0</v>
      </c>
      <c r="K548" s="35">
        <v>1.5549254299999997</v>
      </c>
      <c r="L548" s="35">
        <f t="shared" si="9"/>
        <v>1.5549254299999997</v>
      </c>
      <c r="M548" s="27"/>
      <c r="N548" s="27"/>
      <c r="O548" s="27"/>
      <c r="P548" s="27"/>
      <c r="Q548" s="27"/>
      <c r="R548" s="27"/>
    </row>
    <row r="549" spans="1:18" x14ac:dyDescent="0.3">
      <c r="A549" s="23"/>
      <c r="B549" s="26"/>
      <c r="C549" s="26"/>
      <c r="D549" s="28"/>
      <c r="E549" s="28"/>
      <c r="F549" s="28"/>
      <c r="G549" s="29"/>
      <c r="H549" s="33" t="s">
        <v>1603</v>
      </c>
      <c r="I549" s="34" t="s">
        <v>717</v>
      </c>
      <c r="J549" s="35">
        <v>0</v>
      </c>
      <c r="K549" s="35">
        <v>0.80787242000000004</v>
      </c>
      <c r="L549" s="35">
        <f t="shared" si="9"/>
        <v>0.80787242000000004</v>
      </c>
      <c r="M549" s="27"/>
      <c r="N549" s="27"/>
      <c r="O549" s="27"/>
      <c r="P549" s="27"/>
      <c r="Q549" s="27"/>
      <c r="R549" s="27"/>
    </row>
    <row r="550" spans="1:18" x14ac:dyDescent="0.3">
      <c r="A550" s="23"/>
      <c r="B550" s="26"/>
      <c r="C550" s="26"/>
      <c r="D550" s="28"/>
      <c r="E550" s="28"/>
      <c r="F550" s="28"/>
      <c r="G550" s="29"/>
      <c r="H550" s="33" t="s">
        <v>1604</v>
      </c>
      <c r="I550" s="34" t="s">
        <v>718</v>
      </c>
      <c r="J550" s="35">
        <v>0</v>
      </c>
      <c r="K550" s="35">
        <v>0.58787904999999996</v>
      </c>
      <c r="L550" s="35">
        <f t="shared" si="9"/>
        <v>0.58787904999999996</v>
      </c>
      <c r="M550" s="27"/>
      <c r="N550" s="27"/>
      <c r="O550" s="27"/>
      <c r="P550" s="27"/>
      <c r="Q550" s="27"/>
      <c r="R550" s="27"/>
    </row>
    <row r="551" spans="1:18" x14ac:dyDescent="0.3">
      <c r="A551" s="23"/>
      <c r="B551" s="26"/>
      <c r="C551" s="26"/>
      <c r="D551" s="28"/>
      <c r="E551" s="28"/>
      <c r="F551" s="28"/>
      <c r="G551" s="29"/>
      <c r="H551" s="33" t="s">
        <v>1605</v>
      </c>
      <c r="I551" s="34" t="s">
        <v>719</v>
      </c>
      <c r="J551" s="35">
        <v>0</v>
      </c>
      <c r="K551" s="35">
        <v>0.49265562000000002</v>
      </c>
      <c r="L551" s="35">
        <f t="shared" si="9"/>
        <v>0.49265562000000002</v>
      </c>
      <c r="M551" s="27"/>
      <c r="N551" s="27"/>
      <c r="O551" s="27"/>
      <c r="P551" s="27"/>
      <c r="Q551" s="27"/>
      <c r="R551" s="27"/>
    </row>
    <row r="552" spans="1:18" x14ac:dyDescent="0.3">
      <c r="A552" s="23"/>
      <c r="B552" s="26"/>
      <c r="C552" s="26"/>
      <c r="D552" s="28"/>
      <c r="E552" s="28"/>
      <c r="F552" s="28"/>
      <c r="G552" s="29"/>
      <c r="H552" s="33" t="s">
        <v>478</v>
      </c>
      <c r="I552" s="34" t="s">
        <v>720</v>
      </c>
      <c r="J552" s="35">
        <v>0</v>
      </c>
      <c r="K552" s="35">
        <v>1.3363626600000003</v>
      </c>
      <c r="L552" s="35">
        <f t="shared" si="9"/>
        <v>1.3363626600000003</v>
      </c>
      <c r="M552" s="27"/>
      <c r="N552" s="27"/>
      <c r="O552" s="27"/>
      <c r="P552" s="27"/>
      <c r="Q552" s="27"/>
      <c r="R552" s="27"/>
    </row>
    <row r="553" spans="1:18" x14ac:dyDescent="0.3">
      <c r="A553" s="23"/>
      <c r="B553" s="26"/>
      <c r="C553" s="26"/>
      <c r="D553" s="28"/>
      <c r="E553" s="28"/>
      <c r="F553" s="28"/>
      <c r="G553" s="29"/>
      <c r="H553" s="33" t="s">
        <v>480</v>
      </c>
      <c r="I553" s="34" t="s">
        <v>721</v>
      </c>
      <c r="J553" s="35">
        <v>0</v>
      </c>
      <c r="K553" s="35">
        <v>1.6232725300000002</v>
      </c>
      <c r="L553" s="35">
        <f t="shared" si="9"/>
        <v>1.6232725300000002</v>
      </c>
      <c r="M553" s="27"/>
      <c r="N553" s="27"/>
      <c r="O553" s="27"/>
      <c r="P553" s="27"/>
      <c r="Q553" s="27"/>
      <c r="R553" s="27"/>
    </row>
    <row r="554" spans="1:18" x14ac:dyDescent="0.3">
      <c r="A554" s="23"/>
      <c r="B554" s="26"/>
      <c r="C554" s="26"/>
      <c r="D554" s="28"/>
      <c r="E554" s="28"/>
      <c r="F554" s="28"/>
      <c r="G554" s="29"/>
      <c r="H554" s="33" t="s">
        <v>482</v>
      </c>
      <c r="I554" s="34" t="s">
        <v>722</v>
      </c>
      <c r="J554" s="35">
        <v>0</v>
      </c>
      <c r="K554" s="35">
        <v>1.01263565</v>
      </c>
      <c r="L554" s="35">
        <f t="shared" si="9"/>
        <v>1.01263565</v>
      </c>
      <c r="M554" s="27"/>
      <c r="N554" s="27"/>
      <c r="O554" s="27"/>
      <c r="P554" s="27"/>
      <c r="Q554" s="27"/>
      <c r="R554" s="27"/>
    </row>
    <row r="555" spans="1:18" x14ac:dyDescent="0.3">
      <c r="A555" s="23"/>
      <c r="B555" s="26"/>
      <c r="C555" s="26"/>
      <c r="D555" s="28"/>
      <c r="E555" s="28"/>
      <c r="F555" s="28"/>
      <c r="G555" s="29"/>
      <c r="H555" s="33" t="s">
        <v>484</v>
      </c>
      <c r="I555" s="34" t="s">
        <v>724</v>
      </c>
      <c r="J555" s="35">
        <v>0</v>
      </c>
      <c r="K555" s="35">
        <v>0.36853514999999998</v>
      </c>
      <c r="L555" s="35">
        <f t="shared" si="9"/>
        <v>0.36853514999999998</v>
      </c>
      <c r="M555" s="27"/>
      <c r="N555" s="27"/>
      <c r="O555" s="27"/>
      <c r="P555" s="27"/>
      <c r="Q555" s="27"/>
      <c r="R555" s="27"/>
    </row>
    <row r="556" spans="1:18" x14ac:dyDescent="0.3">
      <c r="A556" s="23"/>
      <c r="B556" s="26"/>
      <c r="C556" s="26"/>
      <c r="D556" s="28"/>
      <c r="E556" s="28"/>
      <c r="F556" s="28"/>
      <c r="G556" s="29"/>
      <c r="H556" s="33" t="s">
        <v>1606</v>
      </c>
      <c r="I556" s="34" t="s">
        <v>725</v>
      </c>
      <c r="J556" s="35">
        <v>0</v>
      </c>
      <c r="K556" s="35">
        <v>0.77106632999999991</v>
      </c>
      <c r="L556" s="35">
        <f t="shared" si="9"/>
        <v>0.77106632999999991</v>
      </c>
      <c r="M556" s="27"/>
      <c r="N556" s="27"/>
      <c r="O556" s="27"/>
      <c r="P556" s="27"/>
      <c r="Q556" s="27"/>
      <c r="R556" s="27"/>
    </row>
    <row r="557" spans="1:18" x14ac:dyDescent="0.3">
      <c r="A557" s="23"/>
      <c r="B557" s="26"/>
      <c r="C557" s="26"/>
      <c r="D557" s="28"/>
      <c r="E557" s="28"/>
      <c r="F557" s="28"/>
      <c r="G557" s="29"/>
      <c r="H557" s="33" t="s">
        <v>1607</v>
      </c>
      <c r="I557" s="34" t="s">
        <v>726</v>
      </c>
      <c r="J557" s="35">
        <v>0</v>
      </c>
      <c r="K557" s="35">
        <v>0.74165590000000015</v>
      </c>
      <c r="L557" s="35">
        <f t="shared" si="9"/>
        <v>0.74165590000000015</v>
      </c>
      <c r="M557" s="27"/>
      <c r="N557" s="27"/>
      <c r="O557" s="27"/>
      <c r="P557" s="27"/>
      <c r="Q557" s="27"/>
      <c r="R557" s="27"/>
    </row>
    <row r="558" spans="1:18" x14ac:dyDescent="0.3">
      <c r="A558" s="23"/>
      <c r="B558" s="26"/>
      <c r="C558" s="26"/>
      <c r="D558" s="28"/>
      <c r="E558" s="28"/>
      <c r="F558" s="28"/>
      <c r="G558" s="29"/>
      <c r="H558" s="33" t="s">
        <v>1608</v>
      </c>
      <c r="I558" s="34" t="s">
        <v>728</v>
      </c>
      <c r="J558" s="35">
        <v>0</v>
      </c>
      <c r="K558" s="35">
        <v>0.63887797000000013</v>
      </c>
      <c r="L558" s="35">
        <f t="shared" si="9"/>
        <v>0.63887797000000013</v>
      </c>
      <c r="M558" s="27"/>
      <c r="N558" s="27"/>
      <c r="O558" s="27"/>
      <c r="P558" s="27"/>
      <c r="Q558" s="27"/>
      <c r="R558" s="27"/>
    </row>
    <row r="559" spans="1:18" x14ac:dyDescent="0.3">
      <c r="A559" s="23"/>
      <c r="B559" s="26"/>
      <c r="C559" s="26"/>
      <c r="D559" s="28"/>
      <c r="E559" s="28"/>
      <c r="F559" s="28"/>
      <c r="G559" s="29"/>
      <c r="H559" s="33" t="s">
        <v>1609</v>
      </c>
      <c r="I559" s="34" t="s">
        <v>729</v>
      </c>
      <c r="J559" s="35">
        <v>0</v>
      </c>
      <c r="K559" s="35">
        <v>0.26005256999999998</v>
      </c>
      <c r="L559" s="35">
        <f t="shared" si="9"/>
        <v>0.26005256999999998</v>
      </c>
      <c r="M559" s="27"/>
      <c r="N559" s="27"/>
      <c r="O559" s="27"/>
      <c r="P559" s="27"/>
      <c r="Q559" s="27"/>
      <c r="R559" s="27"/>
    </row>
    <row r="560" spans="1:18" x14ac:dyDescent="0.3">
      <c r="A560" s="23"/>
      <c r="B560" s="26"/>
      <c r="C560" s="26"/>
      <c r="D560" s="28"/>
      <c r="E560" s="28"/>
      <c r="F560" s="28"/>
      <c r="G560" s="29"/>
      <c r="H560" s="33" t="s">
        <v>1610</v>
      </c>
      <c r="I560" s="34" t="s">
        <v>730</v>
      </c>
      <c r="J560" s="35">
        <v>0</v>
      </c>
      <c r="K560" s="35">
        <v>0.27183746999999997</v>
      </c>
      <c r="L560" s="35">
        <f t="shared" si="9"/>
        <v>0.27183746999999997</v>
      </c>
      <c r="M560" s="27"/>
      <c r="N560" s="27"/>
      <c r="O560" s="27"/>
      <c r="P560" s="27"/>
      <c r="Q560" s="27"/>
      <c r="R560" s="27"/>
    </row>
    <row r="561" spans="1:18" x14ac:dyDescent="0.3">
      <c r="A561" s="23"/>
      <c r="B561" s="26"/>
      <c r="C561" s="26"/>
      <c r="D561" s="28"/>
      <c r="E561" s="28"/>
      <c r="F561" s="28"/>
      <c r="G561" s="29"/>
      <c r="H561" s="33" t="s">
        <v>1611</v>
      </c>
      <c r="I561" s="34" t="s">
        <v>731</v>
      </c>
      <c r="J561" s="35">
        <v>0</v>
      </c>
      <c r="K561" s="35">
        <v>1.1194405699999999</v>
      </c>
      <c r="L561" s="35">
        <f t="shared" si="9"/>
        <v>1.1194405699999999</v>
      </c>
      <c r="M561" s="27"/>
      <c r="N561" s="27"/>
      <c r="O561" s="27"/>
      <c r="P561" s="27"/>
      <c r="Q561" s="27"/>
      <c r="R561" s="27"/>
    </row>
    <row r="562" spans="1:18" x14ac:dyDescent="0.3">
      <c r="A562" s="23"/>
      <c r="B562" s="26"/>
      <c r="C562" s="26"/>
      <c r="D562" s="28"/>
      <c r="E562" s="28"/>
      <c r="F562" s="28"/>
      <c r="G562" s="29"/>
      <c r="H562" s="33" t="s">
        <v>1484</v>
      </c>
      <c r="I562" s="34" t="s">
        <v>732</v>
      </c>
      <c r="J562" s="35">
        <v>0</v>
      </c>
      <c r="K562" s="35">
        <v>0.51848168999999988</v>
      </c>
      <c r="L562" s="35">
        <f t="shared" si="9"/>
        <v>0.51848168999999988</v>
      </c>
      <c r="M562" s="27"/>
      <c r="N562" s="27"/>
      <c r="O562" s="27"/>
      <c r="P562" s="27"/>
      <c r="Q562" s="27"/>
      <c r="R562" s="27"/>
    </row>
    <row r="563" spans="1:18" x14ac:dyDescent="0.3">
      <c r="A563" s="23"/>
      <c r="B563" s="26"/>
      <c r="C563" s="26"/>
      <c r="D563" s="28"/>
      <c r="E563" s="28"/>
      <c r="F563" s="28"/>
      <c r="G563" s="29"/>
      <c r="H563" s="33" t="s">
        <v>1612</v>
      </c>
      <c r="I563" s="34" t="s">
        <v>733</v>
      </c>
      <c r="J563" s="35">
        <v>0</v>
      </c>
      <c r="K563" s="35">
        <v>0.54920621999999997</v>
      </c>
      <c r="L563" s="35">
        <f t="shared" si="9"/>
        <v>0.54920621999999997</v>
      </c>
      <c r="M563" s="27"/>
      <c r="N563" s="27"/>
      <c r="O563" s="27"/>
      <c r="P563" s="27"/>
      <c r="Q563" s="27"/>
      <c r="R563" s="27"/>
    </row>
    <row r="564" spans="1:18" x14ac:dyDescent="0.3">
      <c r="A564" s="23"/>
      <c r="B564" s="26"/>
      <c r="C564" s="26"/>
      <c r="D564" s="28"/>
      <c r="E564" s="28"/>
      <c r="F564" s="28"/>
      <c r="G564" s="29"/>
      <c r="H564" s="33" t="s">
        <v>1613</v>
      </c>
      <c r="I564" s="34" t="s">
        <v>734</v>
      </c>
      <c r="J564" s="35">
        <v>0</v>
      </c>
      <c r="K564" s="35">
        <v>0.47945673</v>
      </c>
      <c r="L564" s="35">
        <f t="shared" si="9"/>
        <v>0.47945673</v>
      </c>
      <c r="M564" s="27"/>
      <c r="N564" s="27"/>
      <c r="O564" s="27"/>
      <c r="P564" s="27"/>
      <c r="Q564" s="27"/>
      <c r="R564" s="27"/>
    </row>
    <row r="565" spans="1:18" x14ac:dyDescent="0.3">
      <c r="A565" s="23"/>
      <c r="B565" s="26"/>
      <c r="C565" s="26"/>
      <c r="D565" s="28"/>
      <c r="E565" s="28"/>
      <c r="F565" s="28"/>
      <c r="G565" s="29"/>
      <c r="H565" s="33" t="s">
        <v>1614</v>
      </c>
      <c r="I565" s="34" t="s">
        <v>735</v>
      </c>
      <c r="J565" s="35">
        <v>0</v>
      </c>
      <c r="K565" s="35">
        <v>1.1538873599999999</v>
      </c>
      <c r="L565" s="35">
        <f t="shared" si="9"/>
        <v>1.1538873599999999</v>
      </c>
      <c r="M565" s="27"/>
      <c r="N565" s="27"/>
      <c r="O565" s="27"/>
      <c r="P565" s="27"/>
      <c r="Q565" s="27"/>
      <c r="R565" s="27"/>
    </row>
    <row r="566" spans="1:18" x14ac:dyDescent="0.3">
      <c r="A566" s="23"/>
      <c r="B566" s="26"/>
      <c r="C566" s="26"/>
      <c r="D566" s="28"/>
      <c r="E566" s="28"/>
      <c r="F566" s="28"/>
      <c r="G566" s="29"/>
      <c r="H566" s="33" t="s">
        <v>1615</v>
      </c>
      <c r="I566" s="34" t="s">
        <v>736</v>
      </c>
      <c r="J566" s="35">
        <v>0</v>
      </c>
      <c r="K566" s="35">
        <v>1.6819744600000002</v>
      </c>
      <c r="L566" s="35">
        <f t="shared" si="9"/>
        <v>1.6819744600000002</v>
      </c>
      <c r="M566" s="27"/>
      <c r="N566" s="27"/>
      <c r="O566" s="27"/>
      <c r="P566" s="27"/>
      <c r="Q566" s="27"/>
      <c r="R566" s="27"/>
    </row>
    <row r="567" spans="1:18" x14ac:dyDescent="0.3">
      <c r="A567" s="23"/>
      <c r="B567" s="26"/>
      <c r="C567" s="26"/>
      <c r="D567" s="28"/>
      <c r="E567" s="28"/>
      <c r="F567" s="28"/>
      <c r="G567" s="29"/>
      <c r="H567" s="33" t="s">
        <v>1616</v>
      </c>
      <c r="I567" s="34" t="s">
        <v>737</v>
      </c>
      <c r="J567" s="35">
        <v>0</v>
      </c>
      <c r="K567" s="35">
        <v>0.90025804000000009</v>
      </c>
      <c r="L567" s="35">
        <f t="shared" si="9"/>
        <v>0.90025804000000009</v>
      </c>
      <c r="M567" s="27"/>
      <c r="N567" s="27"/>
      <c r="O567" s="27"/>
      <c r="P567" s="27"/>
      <c r="Q567" s="27"/>
      <c r="R567" s="27"/>
    </row>
    <row r="568" spans="1:18" x14ac:dyDescent="0.3">
      <c r="A568" s="23"/>
      <c r="B568" s="26"/>
      <c r="C568" s="26"/>
      <c r="D568" s="28"/>
      <c r="E568" s="28"/>
      <c r="F568" s="28"/>
      <c r="G568" s="29"/>
      <c r="H568" s="33" t="s">
        <v>1617</v>
      </c>
      <c r="I568" s="34" t="s">
        <v>739</v>
      </c>
      <c r="J568" s="35">
        <v>0</v>
      </c>
      <c r="K568" s="35">
        <v>0.65673953000000007</v>
      </c>
      <c r="L568" s="35">
        <f t="shared" si="9"/>
        <v>0.65673953000000007</v>
      </c>
      <c r="M568" s="27"/>
      <c r="N568" s="27"/>
      <c r="O568" s="27"/>
      <c r="P568" s="27"/>
      <c r="Q568" s="27"/>
      <c r="R568" s="27"/>
    </row>
    <row r="569" spans="1:18" x14ac:dyDescent="0.3">
      <c r="A569" s="23"/>
      <c r="B569" s="26"/>
      <c r="C569" s="26"/>
      <c r="D569" s="28"/>
      <c r="E569" s="28"/>
      <c r="F569" s="28"/>
      <c r="G569" s="29"/>
      <c r="H569" s="33" t="s">
        <v>1618</v>
      </c>
      <c r="I569" s="34" t="s">
        <v>741</v>
      </c>
      <c r="J569" s="35">
        <v>0</v>
      </c>
      <c r="K569" s="35">
        <v>0.53222700000000001</v>
      </c>
      <c r="L569" s="35">
        <f t="shared" si="9"/>
        <v>0.53222700000000001</v>
      </c>
      <c r="M569" s="27"/>
      <c r="N569" s="27"/>
      <c r="O569" s="27"/>
      <c r="P569" s="27"/>
      <c r="Q569" s="27"/>
      <c r="R569" s="27"/>
    </row>
    <row r="570" spans="1:18" x14ac:dyDescent="0.3">
      <c r="A570" s="23"/>
      <c r="B570" s="26"/>
      <c r="C570" s="26"/>
      <c r="D570" s="28"/>
      <c r="E570" s="28"/>
      <c r="F570" s="28"/>
      <c r="G570" s="29"/>
      <c r="H570" s="33" t="s">
        <v>1619</v>
      </c>
      <c r="I570" s="34" t="s">
        <v>743</v>
      </c>
      <c r="J570" s="35">
        <v>0</v>
      </c>
      <c r="K570" s="35">
        <v>0.56063324000000003</v>
      </c>
      <c r="L570" s="35">
        <f t="shared" si="9"/>
        <v>0.56063324000000003</v>
      </c>
      <c r="M570" s="27"/>
      <c r="N570" s="27"/>
      <c r="O570" s="27"/>
      <c r="P570" s="27"/>
      <c r="Q570" s="27"/>
      <c r="R570" s="27"/>
    </row>
    <row r="571" spans="1:18" x14ac:dyDescent="0.3">
      <c r="A571" s="23"/>
      <c r="B571" s="26"/>
      <c r="C571" s="26"/>
      <c r="D571" s="28"/>
      <c r="E571" s="28"/>
      <c r="F571" s="28"/>
      <c r="G571" s="29"/>
      <c r="H571" s="33" t="s">
        <v>1620</v>
      </c>
      <c r="I571" s="34" t="s">
        <v>744</v>
      </c>
      <c r="J571" s="35">
        <v>0</v>
      </c>
      <c r="K571" s="35">
        <v>1.2851553999999998</v>
      </c>
      <c r="L571" s="35">
        <f t="shared" si="9"/>
        <v>1.2851553999999998</v>
      </c>
      <c r="M571" s="27"/>
      <c r="N571" s="27"/>
      <c r="O571" s="27"/>
      <c r="P571" s="27"/>
      <c r="Q571" s="27"/>
      <c r="R571" s="27"/>
    </row>
    <row r="572" spans="1:18" x14ac:dyDescent="0.3">
      <c r="A572" s="23"/>
      <c r="B572" s="26"/>
      <c r="C572" s="26"/>
      <c r="D572" s="28"/>
      <c r="E572" s="28"/>
      <c r="F572" s="28"/>
      <c r="G572" s="29"/>
      <c r="H572" s="33" t="s">
        <v>1621</v>
      </c>
      <c r="I572" s="34" t="s">
        <v>745</v>
      </c>
      <c r="J572" s="35">
        <v>0</v>
      </c>
      <c r="K572" s="35">
        <v>0.64509746999999995</v>
      </c>
      <c r="L572" s="35">
        <f t="shared" si="9"/>
        <v>0.64509746999999995</v>
      </c>
      <c r="M572" s="27"/>
      <c r="N572" s="27"/>
      <c r="O572" s="27"/>
      <c r="P572" s="27"/>
      <c r="Q572" s="27"/>
      <c r="R572" s="27"/>
    </row>
    <row r="573" spans="1:18" x14ac:dyDescent="0.3">
      <c r="A573" s="23"/>
      <c r="B573" s="26"/>
      <c r="C573" s="26"/>
      <c r="D573" s="28"/>
      <c r="E573" s="28"/>
      <c r="F573" s="28"/>
      <c r="G573" s="29"/>
      <c r="H573" s="33" t="s">
        <v>1622</v>
      </c>
      <c r="I573" s="34" t="s">
        <v>746</v>
      </c>
      <c r="J573" s="35">
        <v>0</v>
      </c>
      <c r="K573" s="35">
        <v>1.2740876500000002</v>
      </c>
      <c r="L573" s="35">
        <f t="shared" si="9"/>
        <v>1.2740876500000002</v>
      </c>
      <c r="M573" s="27"/>
      <c r="N573" s="27"/>
      <c r="O573" s="27"/>
      <c r="P573" s="27"/>
      <c r="Q573" s="27"/>
      <c r="R573" s="27"/>
    </row>
    <row r="574" spans="1:18" x14ac:dyDescent="0.3">
      <c r="A574" s="23"/>
      <c r="B574" s="26"/>
      <c r="C574" s="26"/>
      <c r="D574" s="28"/>
      <c r="E574" s="28"/>
      <c r="F574" s="28"/>
      <c r="G574" s="29"/>
      <c r="H574" s="33" t="s">
        <v>1623</v>
      </c>
      <c r="I574" s="34" t="s">
        <v>747</v>
      </c>
      <c r="J574" s="35">
        <v>0</v>
      </c>
      <c r="K574" s="35">
        <v>0.49251827000000004</v>
      </c>
      <c r="L574" s="35">
        <f t="shared" si="9"/>
        <v>0.49251827000000004</v>
      </c>
      <c r="M574" s="27"/>
      <c r="N574" s="27"/>
      <c r="O574" s="27"/>
      <c r="P574" s="27"/>
      <c r="Q574" s="27"/>
      <c r="R574" s="27"/>
    </row>
    <row r="575" spans="1:18" x14ac:dyDescent="0.3">
      <c r="A575" s="23"/>
      <c r="B575" s="26"/>
      <c r="C575" s="26"/>
      <c r="D575" s="28"/>
      <c r="E575" s="28"/>
      <c r="F575" s="28"/>
      <c r="G575" s="29"/>
      <c r="H575" s="33" t="s">
        <v>82</v>
      </c>
      <c r="I575" s="34" t="s">
        <v>751</v>
      </c>
      <c r="J575" s="35">
        <v>88.804269000000005</v>
      </c>
      <c r="K575" s="35">
        <v>111.87062219000001</v>
      </c>
      <c r="L575" s="35">
        <f t="shared" si="9"/>
        <v>23.066353190000001</v>
      </c>
      <c r="M575" s="27"/>
      <c r="N575" s="27"/>
      <c r="O575" s="27"/>
      <c r="P575" s="27"/>
      <c r="Q575" s="27"/>
      <c r="R575" s="27"/>
    </row>
    <row r="576" spans="1:18" x14ac:dyDescent="0.3">
      <c r="A576" s="23"/>
      <c r="B576" s="26"/>
      <c r="C576" s="26"/>
      <c r="D576" s="28"/>
      <c r="E576" s="28"/>
      <c r="F576" s="28"/>
      <c r="G576" s="29"/>
      <c r="H576" s="33" t="s">
        <v>194</v>
      </c>
      <c r="I576" s="34" t="s">
        <v>752</v>
      </c>
      <c r="J576" s="35">
        <v>3.9791370000000001</v>
      </c>
      <c r="K576" s="35">
        <v>6.6583499499999999</v>
      </c>
      <c r="L576" s="35">
        <f t="shared" si="9"/>
        <v>2.6792129499999997</v>
      </c>
      <c r="M576" s="27"/>
      <c r="N576" s="27"/>
      <c r="O576" s="27"/>
      <c r="P576" s="27"/>
      <c r="Q576" s="27"/>
      <c r="R576" s="27"/>
    </row>
    <row r="577" spans="1:18" x14ac:dyDescent="0.3">
      <c r="A577" s="23"/>
      <c r="B577" s="26"/>
      <c r="C577" s="26"/>
      <c r="D577" s="28"/>
      <c r="E577" s="28"/>
      <c r="F577" s="28"/>
      <c r="G577" s="29"/>
      <c r="H577" s="33" t="s">
        <v>421</v>
      </c>
      <c r="I577" s="34" t="s">
        <v>753</v>
      </c>
      <c r="J577" s="35">
        <v>13222.452486</v>
      </c>
      <c r="K577" s="35">
        <v>4.5296046399999996</v>
      </c>
      <c r="L577" s="35">
        <f t="shared" si="9"/>
        <v>-13217.92288136</v>
      </c>
      <c r="M577" s="27"/>
      <c r="N577" s="27"/>
      <c r="O577" s="27"/>
      <c r="P577" s="27"/>
      <c r="Q577" s="27"/>
      <c r="R577" s="27"/>
    </row>
    <row r="578" spans="1:18" x14ac:dyDescent="0.3">
      <c r="A578" s="23"/>
      <c r="B578" s="26"/>
      <c r="C578" s="26"/>
      <c r="D578" s="28"/>
      <c r="E578" s="28"/>
      <c r="F578" s="28"/>
      <c r="G578" s="29"/>
      <c r="H578" s="33" t="s">
        <v>754</v>
      </c>
      <c r="I578" s="34" t="s">
        <v>755</v>
      </c>
      <c r="J578" s="35">
        <v>1.34683</v>
      </c>
      <c r="K578" s="35">
        <v>3.0202883200000001</v>
      </c>
      <c r="L578" s="35">
        <f t="shared" si="9"/>
        <v>1.6734583200000002</v>
      </c>
      <c r="M578" s="27"/>
      <c r="N578" s="27"/>
      <c r="O578" s="27"/>
      <c r="P578" s="27"/>
      <c r="Q578" s="27"/>
      <c r="R578" s="27"/>
    </row>
    <row r="579" spans="1:18" x14ac:dyDescent="0.3">
      <c r="A579" s="23"/>
      <c r="B579" s="26"/>
      <c r="C579" s="26"/>
      <c r="D579" s="28"/>
      <c r="E579" s="28"/>
      <c r="F579" s="28"/>
      <c r="G579" s="29"/>
      <c r="H579" s="33" t="s">
        <v>571</v>
      </c>
      <c r="I579" s="34" t="s">
        <v>756</v>
      </c>
      <c r="J579" s="35">
        <v>1.2585649999999999</v>
      </c>
      <c r="K579" s="35">
        <v>2.7152029999999998</v>
      </c>
      <c r="L579" s="35">
        <f t="shared" si="9"/>
        <v>1.4566379999999999</v>
      </c>
      <c r="M579" s="27"/>
      <c r="N579" s="27"/>
      <c r="O579" s="27"/>
      <c r="P579" s="27"/>
      <c r="Q579" s="27"/>
      <c r="R579" s="27"/>
    </row>
    <row r="580" spans="1:18" x14ac:dyDescent="0.3">
      <c r="A580" s="23"/>
      <c r="B580" s="26"/>
      <c r="C580" s="26"/>
      <c r="D580" s="28"/>
      <c r="E580" s="28"/>
      <c r="F580" s="28"/>
      <c r="G580" s="29"/>
      <c r="H580" s="33" t="s">
        <v>757</v>
      </c>
      <c r="I580" s="34" t="s">
        <v>758</v>
      </c>
      <c r="J580" s="35">
        <v>1.252996</v>
      </c>
      <c r="K580" s="35">
        <v>2.1473951699999998</v>
      </c>
      <c r="L580" s="35">
        <f t="shared" si="9"/>
        <v>0.8943991699999998</v>
      </c>
      <c r="M580" s="27"/>
      <c r="N580" s="27"/>
      <c r="O580" s="27"/>
      <c r="P580" s="27"/>
      <c r="Q580" s="27"/>
      <c r="R580" s="27"/>
    </row>
    <row r="581" spans="1:18" x14ac:dyDescent="0.3">
      <c r="A581" s="23"/>
      <c r="B581" s="26"/>
      <c r="C581" s="26"/>
      <c r="D581" s="28"/>
      <c r="E581" s="28"/>
      <c r="F581" s="28"/>
      <c r="G581" s="29"/>
      <c r="H581" s="33" t="s">
        <v>268</v>
      </c>
      <c r="I581" s="34" t="s">
        <v>759</v>
      </c>
      <c r="J581" s="35">
        <v>1.816975</v>
      </c>
      <c r="K581" s="35">
        <v>2.9560492799999998</v>
      </c>
      <c r="L581" s="35">
        <f t="shared" si="9"/>
        <v>1.1390742799999998</v>
      </c>
      <c r="M581" s="27"/>
      <c r="N581" s="27"/>
      <c r="O581" s="27"/>
      <c r="P581" s="27"/>
      <c r="Q581" s="27"/>
      <c r="R581" s="27"/>
    </row>
    <row r="582" spans="1:18" x14ac:dyDescent="0.3">
      <c r="A582" s="23"/>
      <c r="B582" s="26"/>
      <c r="C582" s="26"/>
      <c r="D582" s="28"/>
      <c r="E582" s="28"/>
      <c r="F582" s="28"/>
      <c r="G582" s="29"/>
      <c r="H582" s="33" t="s">
        <v>424</v>
      </c>
      <c r="I582" s="34" t="s">
        <v>760</v>
      </c>
      <c r="J582" s="35">
        <v>1.238524</v>
      </c>
      <c r="K582" s="35">
        <v>2.3138028900000003</v>
      </c>
      <c r="L582" s="35">
        <f t="shared" si="9"/>
        <v>1.0752788900000003</v>
      </c>
      <c r="M582" s="27"/>
      <c r="N582" s="27"/>
      <c r="O582" s="27"/>
      <c r="P582" s="27"/>
      <c r="Q582" s="27"/>
      <c r="R582" s="27"/>
    </row>
    <row r="583" spans="1:18" x14ac:dyDescent="0.3">
      <c r="A583" s="23"/>
      <c r="B583" s="26"/>
      <c r="C583" s="26"/>
      <c r="D583" s="28"/>
      <c r="E583" s="28"/>
      <c r="F583" s="28"/>
      <c r="G583" s="29"/>
      <c r="H583" s="33" t="s">
        <v>425</v>
      </c>
      <c r="I583" s="34" t="s">
        <v>761</v>
      </c>
      <c r="J583" s="35">
        <v>1.2733350000000001</v>
      </c>
      <c r="K583" s="35">
        <v>1.90177927</v>
      </c>
      <c r="L583" s="35">
        <f t="shared" si="9"/>
        <v>0.62844426999999992</v>
      </c>
      <c r="M583" s="27"/>
      <c r="N583" s="27"/>
      <c r="O583" s="27"/>
      <c r="P583" s="27"/>
      <c r="Q583" s="27"/>
      <c r="R583" s="27"/>
    </row>
    <row r="584" spans="1:18" x14ac:dyDescent="0.3">
      <c r="A584" s="23"/>
      <c r="B584" s="26"/>
      <c r="C584" s="26"/>
      <c r="D584" s="28"/>
      <c r="E584" s="28"/>
      <c r="F584" s="28"/>
      <c r="G584" s="29"/>
      <c r="H584" s="33" t="s">
        <v>428</v>
      </c>
      <c r="I584" s="34" t="s">
        <v>762</v>
      </c>
      <c r="J584" s="35">
        <v>1.096462</v>
      </c>
      <c r="K584" s="35">
        <v>13015.128155289998</v>
      </c>
      <c r="L584" s="35">
        <f t="shared" si="9"/>
        <v>13014.031693289999</v>
      </c>
      <c r="M584" s="27"/>
      <c r="N584" s="27"/>
      <c r="O584" s="27"/>
      <c r="P584" s="27"/>
      <c r="Q584" s="27"/>
      <c r="R584" s="27"/>
    </row>
    <row r="585" spans="1:18" x14ac:dyDescent="0.3">
      <c r="A585" s="23"/>
      <c r="B585" s="26"/>
      <c r="C585" s="26"/>
      <c r="D585" s="28"/>
      <c r="E585" s="28"/>
      <c r="F585" s="28"/>
      <c r="G585" s="29"/>
      <c r="H585" s="33" t="s">
        <v>116</v>
      </c>
      <c r="I585" s="34" t="s">
        <v>435</v>
      </c>
      <c r="J585" s="35">
        <v>5.9057599999999999</v>
      </c>
      <c r="K585" s="35">
        <v>4.8001768700000005</v>
      </c>
      <c r="L585" s="35">
        <f t="shared" si="9"/>
        <v>-1.1055831299999994</v>
      </c>
      <c r="M585" s="27"/>
      <c r="N585" s="27"/>
      <c r="O585" s="27"/>
      <c r="P585" s="27"/>
      <c r="Q585" s="27"/>
      <c r="R585" s="27"/>
    </row>
    <row r="586" spans="1:18" x14ac:dyDescent="0.3">
      <c r="A586" s="23"/>
      <c r="B586" s="26"/>
      <c r="C586" s="26"/>
      <c r="D586" s="28"/>
      <c r="E586" s="28"/>
      <c r="F586" s="28"/>
      <c r="G586" s="29"/>
      <c r="H586" s="33" t="s">
        <v>287</v>
      </c>
      <c r="I586" s="34" t="s">
        <v>763</v>
      </c>
      <c r="J586" s="35">
        <v>18.08982</v>
      </c>
      <c r="K586" s="35">
        <v>16.620557549999997</v>
      </c>
      <c r="L586" s="35">
        <f t="shared" si="9"/>
        <v>-1.4692624500000022</v>
      </c>
      <c r="M586" s="27"/>
      <c r="N586" s="27"/>
      <c r="O586" s="27"/>
      <c r="P586" s="27"/>
      <c r="Q586" s="27"/>
      <c r="R586" s="27"/>
    </row>
    <row r="587" spans="1:18" x14ac:dyDescent="0.3">
      <c r="A587" s="23"/>
      <c r="B587" s="26"/>
      <c r="C587" s="26"/>
      <c r="D587" s="28"/>
      <c r="E587" s="28"/>
      <c r="F587" s="28"/>
      <c r="G587" s="29"/>
      <c r="H587" s="33" t="s">
        <v>619</v>
      </c>
      <c r="I587" s="34" t="s">
        <v>764</v>
      </c>
      <c r="J587" s="35">
        <v>40.589973999999998</v>
      </c>
      <c r="K587" s="35">
        <v>34.32307737</v>
      </c>
      <c r="L587" s="35">
        <f t="shared" si="9"/>
        <v>-6.266896629999998</v>
      </c>
      <c r="M587" s="27"/>
      <c r="N587" s="27"/>
      <c r="O587" s="27"/>
      <c r="P587" s="27"/>
      <c r="Q587" s="27"/>
      <c r="R587" s="27"/>
    </row>
    <row r="588" spans="1:18" x14ac:dyDescent="0.3">
      <c r="A588" s="23"/>
      <c r="B588" s="26"/>
      <c r="C588" s="26"/>
      <c r="D588" s="28"/>
      <c r="E588" s="28"/>
      <c r="F588" s="28"/>
      <c r="G588" s="29"/>
      <c r="H588" s="33" t="s">
        <v>621</v>
      </c>
      <c r="I588" s="34" t="s">
        <v>765</v>
      </c>
      <c r="J588" s="35">
        <v>88.762749999999997</v>
      </c>
      <c r="K588" s="35">
        <v>89.285685299999997</v>
      </c>
      <c r="L588" s="35">
        <f t="shared" si="9"/>
        <v>0.52293530000000032</v>
      </c>
      <c r="M588" s="27"/>
      <c r="N588" s="27"/>
      <c r="O588" s="27"/>
      <c r="P588" s="27"/>
      <c r="Q588" s="27"/>
      <c r="R588" s="27"/>
    </row>
    <row r="589" spans="1:18" x14ac:dyDescent="0.3">
      <c r="A589" s="23"/>
      <c r="B589" s="26"/>
      <c r="C589" s="26"/>
      <c r="D589" s="28"/>
      <c r="E589" s="28"/>
      <c r="F589" s="28"/>
      <c r="G589" s="29"/>
      <c r="H589" s="33" t="s">
        <v>623</v>
      </c>
      <c r="I589" s="34" t="s">
        <v>106</v>
      </c>
      <c r="J589" s="35">
        <v>68.485384999999994</v>
      </c>
      <c r="K589" s="35">
        <v>68.383582329999996</v>
      </c>
      <c r="L589" s="35">
        <f t="shared" si="9"/>
        <v>-0.10180266999999787</v>
      </c>
      <c r="M589" s="27"/>
      <c r="N589" s="27"/>
      <c r="O589" s="27"/>
      <c r="P589" s="27"/>
      <c r="Q589" s="27"/>
      <c r="R589" s="27"/>
    </row>
    <row r="590" spans="1:18" x14ac:dyDescent="0.3">
      <c r="A590" s="23"/>
      <c r="B590" s="26"/>
      <c r="C590" s="26"/>
      <c r="D590" s="28"/>
      <c r="E590" s="28"/>
      <c r="F590" s="28"/>
      <c r="G590" s="29"/>
      <c r="H590" s="33" t="s">
        <v>118</v>
      </c>
      <c r="I590" s="34" t="s">
        <v>766</v>
      </c>
      <c r="J590" s="35">
        <v>32.555852999999999</v>
      </c>
      <c r="K590" s="35">
        <v>0.97910305000000009</v>
      </c>
      <c r="L590" s="35">
        <f t="shared" si="9"/>
        <v>-31.57674995</v>
      </c>
      <c r="M590" s="27"/>
      <c r="N590" s="27"/>
      <c r="O590" s="27"/>
      <c r="P590" s="27"/>
      <c r="Q590" s="27"/>
      <c r="R590" s="27"/>
    </row>
    <row r="591" spans="1:18" x14ac:dyDescent="0.3">
      <c r="A591" s="23"/>
      <c r="B591" s="26"/>
      <c r="C591" s="26"/>
      <c r="D591" s="28"/>
      <c r="E591" s="28"/>
      <c r="F591" s="28"/>
      <c r="G591" s="29"/>
      <c r="H591" s="33" t="s">
        <v>576</v>
      </c>
      <c r="I591" s="34" t="s">
        <v>767</v>
      </c>
      <c r="J591" s="35">
        <v>2.5673000000000001E-2</v>
      </c>
      <c r="K591" s="35">
        <v>1.082538</v>
      </c>
      <c r="L591" s="35">
        <f t="shared" ref="L591:L654" si="10">+K591-J591</f>
        <v>1.0568649999999999</v>
      </c>
      <c r="M591" s="27"/>
      <c r="N591" s="27"/>
      <c r="O591" s="27"/>
      <c r="P591" s="27"/>
      <c r="Q591" s="27"/>
      <c r="R591" s="27"/>
    </row>
    <row r="592" spans="1:18" x14ac:dyDescent="0.3">
      <c r="A592" s="23"/>
      <c r="B592" s="26"/>
      <c r="C592" s="26"/>
      <c r="D592" s="28"/>
      <c r="E592" s="28"/>
      <c r="F592" s="28"/>
      <c r="G592" s="29"/>
      <c r="H592" s="33" t="s">
        <v>306</v>
      </c>
      <c r="I592" s="34" t="s">
        <v>768</v>
      </c>
      <c r="J592" s="35">
        <v>3.9653000000000001E-2</v>
      </c>
      <c r="K592" s="35">
        <v>1.398641</v>
      </c>
      <c r="L592" s="35">
        <f t="shared" si="10"/>
        <v>1.3589880000000001</v>
      </c>
      <c r="M592" s="27"/>
      <c r="N592" s="27"/>
      <c r="O592" s="27"/>
      <c r="P592" s="27"/>
      <c r="Q592" s="27"/>
      <c r="R592" s="27"/>
    </row>
    <row r="593" spans="1:18" x14ac:dyDescent="0.3">
      <c r="A593" s="23"/>
      <c r="B593" s="26"/>
      <c r="C593" s="26"/>
      <c r="D593" s="28"/>
      <c r="E593" s="28"/>
      <c r="F593" s="28"/>
      <c r="G593" s="29"/>
      <c r="H593" s="33" t="s">
        <v>579</v>
      </c>
      <c r="I593" s="34" t="s">
        <v>769</v>
      </c>
      <c r="J593" s="35">
        <v>5.0972999999999997E-2</v>
      </c>
      <c r="K593" s="35">
        <v>2.8905245000000002</v>
      </c>
      <c r="L593" s="35">
        <f t="shared" si="10"/>
        <v>2.8395515000000002</v>
      </c>
      <c r="M593" s="27"/>
      <c r="N593" s="27"/>
      <c r="O593" s="27"/>
      <c r="P593" s="27"/>
      <c r="Q593" s="27"/>
      <c r="R593" s="27"/>
    </row>
    <row r="594" spans="1:18" x14ac:dyDescent="0.3">
      <c r="A594" s="23"/>
      <c r="B594" s="26"/>
      <c r="C594" s="26"/>
      <c r="D594" s="28"/>
      <c r="E594" s="28"/>
      <c r="F594" s="28"/>
      <c r="G594" s="29"/>
      <c r="H594" s="33" t="s">
        <v>120</v>
      </c>
      <c r="I594" s="34" t="s">
        <v>770</v>
      </c>
      <c r="J594" s="35">
        <v>44.63711</v>
      </c>
      <c r="K594" s="35">
        <v>47.350424130000007</v>
      </c>
      <c r="L594" s="35">
        <f t="shared" si="10"/>
        <v>2.7133141300000077</v>
      </c>
      <c r="M594" s="27"/>
      <c r="N594" s="27"/>
      <c r="O594" s="27"/>
      <c r="P594" s="27"/>
      <c r="Q594" s="27"/>
      <c r="R594" s="27"/>
    </row>
    <row r="595" spans="1:18" x14ac:dyDescent="0.3">
      <c r="A595" s="23"/>
      <c r="B595" s="26"/>
      <c r="C595" s="26"/>
      <c r="D595" s="28"/>
      <c r="E595" s="28"/>
      <c r="F595" s="28"/>
      <c r="G595" s="29"/>
      <c r="H595" s="33" t="s">
        <v>635</v>
      </c>
      <c r="I595" s="34" t="s">
        <v>771</v>
      </c>
      <c r="J595" s="35">
        <v>3.0000000000000001E-3</v>
      </c>
      <c r="K595" s="35">
        <v>3.0000000000000001E-3</v>
      </c>
      <c r="L595" s="35">
        <f t="shared" si="10"/>
        <v>0</v>
      </c>
      <c r="M595" s="27"/>
      <c r="N595" s="27"/>
      <c r="O595" s="27"/>
      <c r="P595" s="27"/>
      <c r="Q595" s="27"/>
      <c r="R595" s="27"/>
    </row>
    <row r="596" spans="1:18" x14ac:dyDescent="0.3">
      <c r="A596" s="23"/>
      <c r="B596" s="26"/>
      <c r="C596" s="26"/>
      <c r="D596" s="28"/>
      <c r="E596" s="28"/>
      <c r="F596" s="28"/>
      <c r="G596" s="29"/>
      <c r="H596" s="33" t="s">
        <v>637</v>
      </c>
      <c r="I596" s="34" t="s">
        <v>772</v>
      </c>
      <c r="J596" s="35">
        <v>1.0494E-2</v>
      </c>
      <c r="K596" s="35">
        <v>3.0000000000000001E-3</v>
      </c>
      <c r="L596" s="35">
        <f t="shared" si="10"/>
        <v>-7.4939999999999998E-3</v>
      </c>
      <c r="M596" s="27"/>
      <c r="N596" s="27"/>
      <c r="O596" s="27"/>
      <c r="P596" s="27"/>
      <c r="Q596" s="27"/>
      <c r="R596" s="27"/>
    </row>
    <row r="597" spans="1:18" x14ac:dyDescent="0.3">
      <c r="A597" s="23"/>
      <c r="B597" s="26"/>
      <c r="C597" s="26"/>
      <c r="D597" s="28"/>
      <c r="E597" s="28"/>
      <c r="F597" s="28"/>
      <c r="G597" s="29"/>
      <c r="H597" s="33" t="s">
        <v>321</v>
      </c>
      <c r="I597" s="34" t="s">
        <v>1624</v>
      </c>
      <c r="J597" s="35">
        <v>0</v>
      </c>
      <c r="K597" s="35">
        <v>2.3279999999999999E-2</v>
      </c>
      <c r="L597" s="35">
        <f t="shared" si="10"/>
        <v>2.3279999999999999E-2</v>
      </c>
      <c r="M597" s="27"/>
      <c r="N597" s="27"/>
      <c r="O597" s="27"/>
      <c r="P597" s="27"/>
      <c r="Q597" s="27"/>
      <c r="R597" s="27"/>
    </row>
    <row r="598" spans="1:18" x14ac:dyDescent="0.3">
      <c r="A598" s="23"/>
      <c r="B598" s="26"/>
      <c r="C598" s="26"/>
      <c r="D598" s="28"/>
      <c r="E598" s="28"/>
      <c r="F598" s="28"/>
      <c r="G598" s="42" t="s">
        <v>521</v>
      </c>
      <c r="H598" s="46"/>
      <c r="I598" s="47"/>
      <c r="J598" s="48">
        <v>2579.6317199999999</v>
      </c>
      <c r="K598" s="48">
        <v>2578.070295</v>
      </c>
      <c r="L598" s="48">
        <f t="shared" si="10"/>
        <v>-1.5614249999998719</v>
      </c>
      <c r="M598" s="27"/>
      <c r="N598" s="27"/>
      <c r="O598" s="27"/>
      <c r="P598" s="27"/>
      <c r="Q598" s="27"/>
      <c r="R598" s="27"/>
    </row>
    <row r="599" spans="1:18" x14ac:dyDescent="0.3">
      <c r="A599" s="23"/>
      <c r="B599" s="26"/>
      <c r="C599" s="26"/>
      <c r="D599" s="28"/>
      <c r="E599" s="28"/>
      <c r="F599" s="28"/>
      <c r="G599" s="29"/>
      <c r="H599" s="30" t="s">
        <v>647</v>
      </c>
      <c r="I599" s="31" t="s">
        <v>773</v>
      </c>
      <c r="J599" s="32">
        <v>985.76517899999999</v>
      </c>
      <c r="K599" s="32">
        <v>983.50375399999996</v>
      </c>
      <c r="L599" s="32">
        <f t="shared" si="10"/>
        <v>-2.2614250000000311</v>
      </c>
      <c r="M599" s="27"/>
      <c r="N599" s="27"/>
      <c r="O599" s="27"/>
      <c r="P599" s="27"/>
      <c r="Q599" s="27"/>
      <c r="R599" s="27"/>
    </row>
    <row r="600" spans="1:18" x14ac:dyDescent="0.3">
      <c r="A600" s="23"/>
      <c r="B600" s="26"/>
      <c r="C600" s="26"/>
      <c r="D600" s="28"/>
      <c r="E600" s="28"/>
      <c r="F600" s="28"/>
      <c r="G600" s="29"/>
      <c r="H600" s="33" t="s">
        <v>649</v>
      </c>
      <c r="I600" s="34" t="s">
        <v>774</v>
      </c>
      <c r="J600" s="35">
        <v>14.083002</v>
      </c>
      <c r="K600" s="35">
        <v>14.083002</v>
      </c>
      <c r="L600" s="35">
        <f t="shared" si="10"/>
        <v>0</v>
      </c>
      <c r="M600" s="27"/>
      <c r="N600" s="27"/>
      <c r="O600" s="27"/>
      <c r="P600" s="27"/>
      <c r="Q600" s="27"/>
      <c r="R600" s="27"/>
    </row>
    <row r="601" spans="1:18" x14ac:dyDescent="0.3">
      <c r="A601" s="23"/>
      <c r="B601" s="26"/>
      <c r="C601" s="26"/>
      <c r="D601" s="28"/>
      <c r="E601" s="28"/>
      <c r="F601" s="28"/>
      <c r="G601" s="29"/>
      <c r="H601" s="33" t="s">
        <v>651</v>
      </c>
      <c r="I601" s="34" t="s">
        <v>775</v>
      </c>
      <c r="J601" s="35">
        <v>22.856179000000001</v>
      </c>
      <c r="K601" s="35">
        <v>22.856179000000004</v>
      </c>
      <c r="L601" s="35">
        <f t="shared" si="10"/>
        <v>0</v>
      </c>
      <c r="M601" s="27"/>
      <c r="N601" s="27"/>
      <c r="O601" s="27"/>
      <c r="P601" s="27"/>
      <c r="Q601" s="27"/>
      <c r="R601" s="27"/>
    </row>
    <row r="602" spans="1:18" x14ac:dyDescent="0.3">
      <c r="A602" s="23"/>
      <c r="B602" s="26"/>
      <c r="C602" s="26"/>
      <c r="D602" s="28"/>
      <c r="E602" s="28"/>
      <c r="F602" s="28"/>
      <c r="G602" s="29"/>
      <c r="H602" s="33" t="s">
        <v>526</v>
      </c>
      <c r="I602" s="34" t="s">
        <v>776</v>
      </c>
      <c r="J602" s="35">
        <v>20.238361999999999</v>
      </c>
      <c r="K602" s="35">
        <v>20.938362000000001</v>
      </c>
      <c r="L602" s="35">
        <f t="shared" si="10"/>
        <v>0.70000000000000284</v>
      </c>
      <c r="M602" s="27"/>
      <c r="N602" s="27"/>
      <c r="O602" s="27"/>
      <c r="P602" s="27"/>
      <c r="Q602" s="27"/>
      <c r="R602" s="27"/>
    </row>
    <row r="603" spans="1:18" x14ac:dyDescent="0.3">
      <c r="A603" s="23"/>
      <c r="B603" s="26"/>
      <c r="C603" s="26"/>
      <c r="D603" s="28"/>
      <c r="E603" s="28"/>
      <c r="F603" s="28"/>
      <c r="G603" s="29"/>
      <c r="H603" s="33" t="s">
        <v>592</v>
      </c>
      <c r="I603" s="34" t="s">
        <v>777</v>
      </c>
      <c r="J603" s="35">
        <v>1536.6889980000001</v>
      </c>
      <c r="K603" s="35">
        <v>1536.6889980000001</v>
      </c>
      <c r="L603" s="35">
        <f t="shared" si="10"/>
        <v>0</v>
      </c>
      <c r="M603" s="27"/>
      <c r="N603" s="27"/>
      <c r="O603" s="27"/>
      <c r="P603" s="27"/>
      <c r="Q603" s="27"/>
      <c r="R603" s="27"/>
    </row>
    <row r="604" spans="1:18" x14ac:dyDescent="0.3">
      <c r="A604" s="23"/>
      <c r="B604" s="26"/>
      <c r="C604" s="26"/>
      <c r="D604" s="28"/>
      <c r="E604" s="28"/>
      <c r="F604" s="28"/>
      <c r="G604" s="42" t="s">
        <v>541</v>
      </c>
      <c r="H604" s="46"/>
      <c r="I604" s="47"/>
      <c r="J604" s="48">
        <v>11168.730025000001</v>
      </c>
      <c r="K604" s="48">
        <v>10219.284402589999</v>
      </c>
      <c r="L604" s="48">
        <f t="shared" si="10"/>
        <v>-949.44562241000131</v>
      </c>
      <c r="M604" s="27"/>
      <c r="N604" s="27"/>
      <c r="O604" s="27"/>
      <c r="P604" s="27"/>
      <c r="Q604" s="27"/>
      <c r="R604" s="27"/>
    </row>
    <row r="605" spans="1:18" x14ac:dyDescent="0.3">
      <c r="A605" s="23"/>
      <c r="B605" s="26"/>
      <c r="C605" s="26"/>
      <c r="D605" s="28"/>
      <c r="E605" s="28"/>
      <c r="F605" s="28"/>
      <c r="G605" s="29"/>
      <c r="H605" s="30" t="s">
        <v>778</v>
      </c>
      <c r="I605" s="31" t="s">
        <v>779</v>
      </c>
      <c r="J605" s="32">
        <v>879.45169699999997</v>
      </c>
      <c r="K605" s="32">
        <v>879.45169699999997</v>
      </c>
      <c r="L605" s="32">
        <f t="shared" si="10"/>
        <v>0</v>
      </c>
      <c r="M605" s="27"/>
      <c r="N605" s="27"/>
      <c r="O605" s="27"/>
      <c r="P605" s="27"/>
      <c r="Q605" s="27"/>
      <c r="R605" s="27"/>
    </row>
    <row r="606" spans="1:18" x14ac:dyDescent="0.3">
      <c r="A606" s="23"/>
      <c r="B606" s="26"/>
      <c r="C606" s="26"/>
      <c r="D606" s="28"/>
      <c r="E606" s="28"/>
      <c r="F606" s="28"/>
      <c r="G606" s="29"/>
      <c r="H606" s="33" t="s">
        <v>780</v>
      </c>
      <c r="I606" s="34" t="s">
        <v>781</v>
      </c>
      <c r="J606" s="35">
        <v>6.1077909999999997</v>
      </c>
      <c r="K606" s="35">
        <v>6.1576929800000002</v>
      </c>
      <c r="L606" s="35">
        <f t="shared" si="10"/>
        <v>4.9901980000000457E-2</v>
      </c>
      <c r="M606" s="27"/>
      <c r="N606" s="27"/>
      <c r="O606" s="27"/>
      <c r="P606" s="27"/>
      <c r="Q606" s="27"/>
      <c r="R606" s="27"/>
    </row>
    <row r="607" spans="1:18" x14ac:dyDescent="0.3">
      <c r="A607" s="23"/>
      <c r="B607" s="26"/>
      <c r="C607" s="26"/>
      <c r="D607" s="28"/>
      <c r="E607" s="28"/>
      <c r="F607" s="28"/>
      <c r="G607" s="29"/>
      <c r="H607" s="33" t="s">
        <v>782</v>
      </c>
      <c r="I607" s="34" t="s">
        <v>783</v>
      </c>
      <c r="J607" s="35">
        <v>71.777967000000004</v>
      </c>
      <c r="K607" s="35">
        <v>71.777967000000004</v>
      </c>
      <c r="L607" s="35">
        <f t="shared" si="10"/>
        <v>0</v>
      </c>
      <c r="M607" s="27"/>
      <c r="N607" s="27"/>
      <c r="O607" s="27"/>
      <c r="P607" s="27"/>
      <c r="Q607" s="27"/>
      <c r="R607" s="27"/>
    </row>
    <row r="608" spans="1:18" x14ac:dyDescent="0.3">
      <c r="A608" s="23"/>
      <c r="B608" s="26"/>
      <c r="C608" s="26"/>
      <c r="D608" s="28"/>
      <c r="E608" s="28"/>
      <c r="F608" s="28"/>
      <c r="G608" s="29"/>
      <c r="H608" s="33" t="s">
        <v>784</v>
      </c>
      <c r="I608" s="34" t="s">
        <v>785</v>
      </c>
      <c r="J608" s="35">
        <v>10.611698000000001</v>
      </c>
      <c r="K608" s="35">
        <v>10.611698000000001</v>
      </c>
      <c r="L608" s="35">
        <f t="shared" si="10"/>
        <v>0</v>
      </c>
      <c r="M608" s="27"/>
      <c r="N608" s="27"/>
      <c r="O608" s="27"/>
      <c r="P608" s="27"/>
      <c r="Q608" s="27"/>
      <c r="R608" s="27"/>
    </row>
    <row r="609" spans="1:18" x14ac:dyDescent="0.3">
      <c r="A609" s="23"/>
      <c r="B609" s="26"/>
      <c r="C609" s="26"/>
      <c r="D609" s="28"/>
      <c r="E609" s="28"/>
      <c r="F609" s="28"/>
      <c r="G609" s="29"/>
      <c r="H609" s="33" t="s">
        <v>786</v>
      </c>
      <c r="I609" s="34" t="s">
        <v>787</v>
      </c>
      <c r="J609" s="35">
        <v>299.06844000000001</v>
      </c>
      <c r="K609" s="35">
        <v>299.06844000000001</v>
      </c>
      <c r="L609" s="35">
        <f t="shared" si="10"/>
        <v>0</v>
      </c>
      <c r="M609" s="27"/>
      <c r="N609" s="27"/>
      <c r="O609" s="27"/>
      <c r="P609" s="27"/>
      <c r="Q609" s="27"/>
      <c r="R609" s="27"/>
    </row>
    <row r="610" spans="1:18" x14ac:dyDescent="0.3">
      <c r="A610" s="23"/>
      <c r="B610" s="26"/>
      <c r="C610" s="26"/>
      <c r="D610" s="28"/>
      <c r="E610" s="28"/>
      <c r="F610" s="28"/>
      <c r="G610" s="29"/>
      <c r="H610" s="33" t="s">
        <v>788</v>
      </c>
      <c r="I610" s="34" t="s">
        <v>789</v>
      </c>
      <c r="J610" s="35">
        <v>17.324052999999999</v>
      </c>
      <c r="K610" s="35">
        <v>17.324052999999999</v>
      </c>
      <c r="L610" s="35">
        <f t="shared" si="10"/>
        <v>0</v>
      </c>
      <c r="M610" s="27"/>
      <c r="N610" s="27"/>
      <c r="O610" s="27"/>
      <c r="P610" s="27"/>
      <c r="Q610" s="27"/>
      <c r="R610" s="27"/>
    </row>
    <row r="611" spans="1:18" x14ac:dyDescent="0.3">
      <c r="A611" s="23"/>
      <c r="B611" s="26"/>
      <c r="C611" s="26"/>
      <c r="D611" s="28"/>
      <c r="E611" s="28"/>
      <c r="F611" s="28"/>
      <c r="G611" s="29"/>
      <c r="H611" s="33" t="s">
        <v>790</v>
      </c>
      <c r="I611" s="34" t="s">
        <v>791</v>
      </c>
      <c r="J611" s="35">
        <v>418.705873</v>
      </c>
      <c r="K611" s="35">
        <v>683.11587299999997</v>
      </c>
      <c r="L611" s="35">
        <f t="shared" si="10"/>
        <v>264.40999999999997</v>
      </c>
      <c r="M611" s="27"/>
      <c r="N611" s="27"/>
      <c r="O611" s="27"/>
      <c r="P611" s="27"/>
      <c r="Q611" s="27"/>
      <c r="R611" s="27"/>
    </row>
    <row r="612" spans="1:18" x14ac:dyDescent="0.3">
      <c r="A612" s="23"/>
      <c r="B612" s="26"/>
      <c r="C612" s="26"/>
      <c r="D612" s="28"/>
      <c r="E612" s="28"/>
      <c r="F612" s="28"/>
      <c r="G612" s="29"/>
      <c r="H612" s="33" t="s">
        <v>792</v>
      </c>
      <c r="I612" s="34" t="s">
        <v>793</v>
      </c>
      <c r="J612" s="35">
        <v>6449.9933899999996</v>
      </c>
      <c r="K612" s="35">
        <v>5236.0878656099994</v>
      </c>
      <c r="L612" s="35">
        <f t="shared" si="10"/>
        <v>-1213.9055243900002</v>
      </c>
      <c r="M612" s="27"/>
      <c r="N612" s="27"/>
      <c r="O612" s="27"/>
      <c r="P612" s="27"/>
      <c r="Q612" s="27"/>
      <c r="R612" s="27"/>
    </row>
    <row r="613" spans="1:18" x14ac:dyDescent="0.3">
      <c r="A613" s="23"/>
      <c r="B613" s="26"/>
      <c r="C613" s="26"/>
      <c r="D613" s="28"/>
      <c r="E613" s="28"/>
      <c r="F613" s="28"/>
      <c r="G613" s="29"/>
      <c r="H613" s="33" t="s">
        <v>794</v>
      </c>
      <c r="I613" s="34" t="s">
        <v>795</v>
      </c>
      <c r="J613" s="35">
        <v>145.62080900000001</v>
      </c>
      <c r="K613" s="35">
        <v>145.62080900000001</v>
      </c>
      <c r="L613" s="35">
        <f t="shared" si="10"/>
        <v>0</v>
      </c>
      <c r="M613" s="27"/>
      <c r="N613" s="27"/>
      <c r="O613" s="27"/>
      <c r="P613" s="27"/>
      <c r="Q613" s="27"/>
      <c r="R613" s="27"/>
    </row>
    <row r="614" spans="1:18" x14ac:dyDescent="0.3">
      <c r="A614" s="23"/>
      <c r="B614" s="26"/>
      <c r="C614" s="26"/>
      <c r="D614" s="28"/>
      <c r="E614" s="28"/>
      <c r="F614" s="28"/>
      <c r="G614" s="29"/>
      <c r="H614" s="33" t="s">
        <v>796</v>
      </c>
      <c r="I614" s="34" t="s">
        <v>1625</v>
      </c>
      <c r="J614" s="35">
        <v>1084.6032540000001</v>
      </c>
      <c r="K614" s="35">
        <v>1084.6032540000001</v>
      </c>
      <c r="L614" s="35">
        <f t="shared" si="10"/>
        <v>0</v>
      </c>
      <c r="M614" s="27"/>
      <c r="N614" s="27"/>
      <c r="O614" s="27"/>
      <c r="P614" s="27"/>
      <c r="Q614" s="27"/>
      <c r="R614" s="27"/>
    </row>
    <row r="615" spans="1:18" x14ac:dyDescent="0.3">
      <c r="A615" s="23"/>
      <c r="B615" s="26"/>
      <c r="C615" s="26"/>
      <c r="D615" s="28"/>
      <c r="E615" s="28"/>
      <c r="F615" s="28"/>
      <c r="G615" s="29"/>
      <c r="H615" s="33" t="s">
        <v>797</v>
      </c>
      <c r="I615" s="34" t="s">
        <v>798</v>
      </c>
      <c r="J615" s="35">
        <v>1785.4650529999999</v>
      </c>
      <c r="K615" s="35">
        <v>1785.4650529999999</v>
      </c>
      <c r="L615" s="35">
        <f t="shared" si="10"/>
        <v>0</v>
      </c>
      <c r="M615" s="27"/>
      <c r="N615" s="27"/>
      <c r="O615" s="27"/>
      <c r="P615" s="27"/>
      <c r="Q615" s="27"/>
      <c r="R615" s="27"/>
    </row>
    <row r="616" spans="1:18" x14ac:dyDescent="0.3">
      <c r="A616" s="23"/>
      <c r="B616" s="26"/>
      <c r="C616" s="26"/>
      <c r="D616" s="28"/>
      <c r="E616" s="71">
        <v>9</v>
      </c>
      <c r="F616" s="72" t="s">
        <v>799</v>
      </c>
      <c r="G616" s="73"/>
      <c r="H616" s="74"/>
      <c r="I616" s="75"/>
      <c r="J616" s="76">
        <v>32521.101891999999</v>
      </c>
      <c r="K616" s="76">
        <v>33207.84539776</v>
      </c>
      <c r="L616" s="76">
        <f t="shared" si="10"/>
        <v>686.74350576000143</v>
      </c>
      <c r="M616" s="27"/>
      <c r="N616" s="27"/>
      <c r="O616" s="27"/>
      <c r="P616" s="27"/>
      <c r="Q616" s="27"/>
      <c r="R616" s="27"/>
    </row>
    <row r="617" spans="1:18" x14ac:dyDescent="0.3">
      <c r="A617" s="23"/>
      <c r="B617" s="26"/>
      <c r="C617" s="26"/>
      <c r="D617" s="28"/>
      <c r="E617" s="28"/>
      <c r="F617" s="28"/>
      <c r="G617" s="42" t="s">
        <v>2</v>
      </c>
      <c r="H617" s="43"/>
      <c r="I617" s="44"/>
      <c r="J617" s="45">
        <v>31523.765662999998</v>
      </c>
      <c r="K617" s="45">
        <v>13916.931431489998</v>
      </c>
      <c r="L617" s="45">
        <f t="shared" si="10"/>
        <v>-17606.834231510002</v>
      </c>
      <c r="M617" s="27"/>
      <c r="N617" s="27"/>
      <c r="O617" s="27"/>
      <c r="P617" s="27"/>
      <c r="Q617" s="27"/>
      <c r="R617" s="27"/>
    </row>
    <row r="618" spans="1:18" x14ac:dyDescent="0.3">
      <c r="A618" s="23"/>
      <c r="B618" s="26"/>
      <c r="C618" s="26"/>
      <c r="D618" s="28"/>
      <c r="E618" s="28"/>
      <c r="F618" s="28"/>
      <c r="G618" s="29"/>
      <c r="H618" s="30" t="s">
        <v>30</v>
      </c>
      <c r="I618" s="31" t="s">
        <v>452</v>
      </c>
      <c r="J618" s="32">
        <v>12.972186000000001</v>
      </c>
      <c r="K618" s="32">
        <v>21.829019159999998</v>
      </c>
      <c r="L618" s="32">
        <f t="shared" si="10"/>
        <v>8.8568331599999972</v>
      </c>
      <c r="M618" s="27"/>
      <c r="N618" s="27"/>
      <c r="O618" s="27"/>
      <c r="P618" s="27"/>
      <c r="Q618" s="27"/>
      <c r="R618" s="27"/>
    </row>
    <row r="619" spans="1:18" x14ac:dyDescent="0.3">
      <c r="A619" s="23"/>
      <c r="B619" s="26"/>
      <c r="C619" s="26"/>
      <c r="D619" s="28"/>
      <c r="E619" s="28"/>
      <c r="F619" s="28"/>
      <c r="G619" s="29"/>
      <c r="H619" s="33" t="s">
        <v>43</v>
      </c>
      <c r="I619" s="34" t="s">
        <v>800</v>
      </c>
      <c r="J619" s="35">
        <v>5.0348930000000003</v>
      </c>
      <c r="K619" s="35">
        <v>3.8658642999999997</v>
      </c>
      <c r="L619" s="35">
        <f t="shared" si="10"/>
        <v>-1.1690287000000006</v>
      </c>
      <c r="M619" s="27"/>
      <c r="N619" s="27"/>
      <c r="O619" s="27"/>
      <c r="P619" s="27"/>
      <c r="Q619" s="27"/>
      <c r="R619" s="27"/>
    </row>
    <row r="620" spans="1:18" x14ac:dyDescent="0.3">
      <c r="A620" s="23"/>
      <c r="B620" s="26"/>
      <c r="C620" s="26"/>
      <c r="D620" s="28"/>
      <c r="E620" s="28"/>
      <c r="F620" s="28"/>
      <c r="G620" s="29"/>
      <c r="H620" s="33" t="s">
        <v>35</v>
      </c>
      <c r="I620" s="34" t="s">
        <v>145</v>
      </c>
      <c r="J620" s="35">
        <v>21.304435999999999</v>
      </c>
      <c r="K620" s="35">
        <v>26.145834410000003</v>
      </c>
      <c r="L620" s="35">
        <f t="shared" si="10"/>
        <v>4.8413984100000036</v>
      </c>
      <c r="M620" s="27"/>
      <c r="N620" s="27"/>
      <c r="O620" s="27"/>
      <c r="P620" s="27"/>
      <c r="Q620" s="27"/>
      <c r="R620" s="27"/>
    </row>
    <row r="621" spans="1:18" x14ac:dyDescent="0.3">
      <c r="A621" s="23"/>
      <c r="B621" s="26"/>
      <c r="C621" s="26"/>
      <c r="D621" s="28"/>
      <c r="E621" s="28"/>
      <c r="F621" s="28"/>
      <c r="G621" s="29"/>
      <c r="H621" s="33" t="s">
        <v>59</v>
      </c>
      <c r="I621" s="34" t="s">
        <v>547</v>
      </c>
      <c r="J621" s="35">
        <v>12.169335</v>
      </c>
      <c r="K621" s="35">
        <v>15.38126834</v>
      </c>
      <c r="L621" s="35">
        <f t="shared" si="10"/>
        <v>3.2119333399999999</v>
      </c>
      <c r="M621" s="27"/>
      <c r="N621" s="27"/>
      <c r="O621" s="27"/>
      <c r="P621" s="27"/>
      <c r="Q621" s="27"/>
      <c r="R621" s="27"/>
    </row>
    <row r="622" spans="1:18" x14ac:dyDescent="0.3">
      <c r="A622" s="23"/>
      <c r="B622" s="26"/>
      <c r="C622" s="26"/>
      <c r="D622" s="28"/>
      <c r="E622" s="28"/>
      <c r="F622" s="28"/>
      <c r="G622" s="29"/>
      <c r="H622" s="33" t="s">
        <v>65</v>
      </c>
      <c r="I622" s="34" t="s">
        <v>801</v>
      </c>
      <c r="J622" s="35">
        <v>6.664409</v>
      </c>
      <c r="K622" s="35">
        <v>7.1019445600000006</v>
      </c>
      <c r="L622" s="35">
        <f t="shared" si="10"/>
        <v>0.4375355600000006</v>
      </c>
      <c r="M622" s="27"/>
      <c r="N622" s="27"/>
      <c r="O622" s="27"/>
      <c r="P622" s="27"/>
      <c r="Q622" s="27"/>
      <c r="R622" s="27"/>
    </row>
    <row r="623" spans="1:18" x14ac:dyDescent="0.3">
      <c r="A623" s="23"/>
      <c r="B623" s="26"/>
      <c r="C623" s="26"/>
      <c r="D623" s="28"/>
      <c r="E623" s="28"/>
      <c r="F623" s="28"/>
      <c r="G623" s="29"/>
      <c r="H623" s="33" t="s">
        <v>32</v>
      </c>
      <c r="I623" s="34" t="s">
        <v>802</v>
      </c>
      <c r="J623" s="35">
        <v>7.9363289999999997</v>
      </c>
      <c r="K623" s="35">
        <v>14.189380849999997</v>
      </c>
      <c r="L623" s="35">
        <f t="shared" si="10"/>
        <v>6.2530518499999976</v>
      </c>
      <c r="M623" s="27"/>
      <c r="N623" s="27"/>
      <c r="O623" s="27"/>
      <c r="P623" s="27"/>
      <c r="Q623" s="27"/>
      <c r="R623" s="27"/>
    </row>
    <row r="624" spans="1:18" x14ac:dyDescent="0.3">
      <c r="A624" s="23"/>
      <c r="B624" s="26"/>
      <c r="C624" s="26"/>
      <c r="D624" s="28"/>
      <c r="E624" s="28"/>
      <c r="F624" s="28"/>
      <c r="G624" s="29"/>
      <c r="H624" s="33" t="s">
        <v>37</v>
      </c>
      <c r="I624" s="34" t="s">
        <v>803</v>
      </c>
      <c r="J624" s="35">
        <v>5664.1666169999999</v>
      </c>
      <c r="K624" s="35">
        <v>1328.9289723099998</v>
      </c>
      <c r="L624" s="35">
        <f t="shared" si="10"/>
        <v>-4335.2376446899998</v>
      </c>
      <c r="M624" s="27"/>
      <c r="N624" s="27"/>
      <c r="O624" s="27"/>
      <c r="P624" s="27"/>
      <c r="Q624" s="27"/>
      <c r="R624" s="27"/>
    </row>
    <row r="625" spans="1:18" x14ac:dyDescent="0.3">
      <c r="A625" s="23"/>
      <c r="B625" s="26"/>
      <c r="C625" s="26"/>
      <c r="D625" s="28"/>
      <c r="E625" s="28"/>
      <c r="F625" s="28"/>
      <c r="G625" s="29"/>
      <c r="H625" s="33" t="s">
        <v>39</v>
      </c>
      <c r="I625" s="34" t="s">
        <v>804</v>
      </c>
      <c r="J625" s="35">
        <v>2613.173965</v>
      </c>
      <c r="K625" s="35">
        <v>26.491064269999999</v>
      </c>
      <c r="L625" s="35">
        <f t="shared" si="10"/>
        <v>-2586.6829007299998</v>
      </c>
      <c r="M625" s="27"/>
      <c r="N625" s="27"/>
      <c r="O625" s="27"/>
      <c r="P625" s="27"/>
      <c r="Q625" s="27"/>
      <c r="R625" s="27"/>
    </row>
    <row r="626" spans="1:18" x14ac:dyDescent="0.3">
      <c r="A626" s="23"/>
      <c r="B626" s="26"/>
      <c r="C626" s="26"/>
      <c r="D626" s="28"/>
      <c r="E626" s="28"/>
      <c r="F626" s="28"/>
      <c r="G626" s="29"/>
      <c r="H626" s="33" t="s">
        <v>126</v>
      </c>
      <c r="I626" s="34" t="s">
        <v>805</v>
      </c>
      <c r="J626" s="35">
        <v>10.782944000000001</v>
      </c>
      <c r="K626" s="35">
        <v>365.06390813000002</v>
      </c>
      <c r="L626" s="35">
        <f t="shared" si="10"/>
        <v>354.28096413000003</v>
      </c>
      <c r="M626" s="27"/>
      <c r="N626" s="27"/>
      <c r="O626" s="27"/>
      <c r="P626" s="27"/>
      <c r="Q626" s="27"/>
      <c r="R626" s="27"/>
    </row>
    <row r="627" spans="1:18" x14ac:dyDescent="0.3">
      <c r="A627" s="23"/>
      <c r="B627" s="26"/>
      <c r="C627" s="26"/>
      <c r="D627" s="28"/>
      <c r="E627" s="28"/>
      <c r="F627" s="28"/>
      <c r="G627" s="29"/>
      <c r="H627" s="33" t="s">
        <v>395</v>
      </c>
      <c r="I627" s="34" t="s">
        <v>806</v>
      </c>
      <c r="J627" s="35">
        <v>13.642761999999999</v>
      </c>
      <c r="K627" s="35">
        <v>17.341525950000005</v>
      </c>
      <c r="L627" s="35">
        <f t="shared" si="10"/>
        <v>3.6987639500000054</v>
      </c>
      <c r="M627" s="27"/>
      <c r="N627" s="27"/>
      <c r="O627" s="27"/>
      <c r="P627" s="27"/>
      <c r="Q627" s="27"/>
      <c r="R627" s="27"/>
    </row>
    <row r="628" spans="1:18" x14ac:dyDescent="0.3">
      <c r="A628" s="23"/>
      <c r="B628" s="26"/>
      <c r="C628" s="26"/>
      <c r="D628" s="28"/>
      <c r="E628" s="28"/>
      <c r="F628" s="28"/>
      <c r="G628" s="29"/>
      <c r="H628" s="33" t="s">
        <v>397</v>
      </c>
      <c r="I628" s="34" t="s">
        <v>808</v>
      </c>
      <c r="J628" s="35">
        <v>17869.670537999998</v>
      </c>
      <c r="K628" s="35">
        <v>12.129406690000001</v>
      </c>
      <c r="L628" s="35">
        <f t="shared" si="10"/>
        <v>-17857.541131309998</v>
      </c>
      <c r="M628" s="27"/>
      <c r="N628" s="27"/>
      <c r="O628" s="27"/>
      <c r="P628" s="27"/>
      <c r="Q628" s="27"/>
      <c r="R628" s="27"/>
    </row>
    <row r="629" spans="1:18" x14ac:dyDescent="0.3">
      <c r="A629" s="23"/>
      <c r="B629" s="26"/>
      <c r="C629" s="26"/>
      <c r="D629" s="28"/>
      <c r="E629" s="28"/>
      <c r="F629" s="28"/>
      <c r="G629" s="29"/>
      <c r="H629" s="33" t="s">
        <v>82</v>
      </c>
      <c r="I629" s="34" t="s">
        <v>807</v>
      </c>
      <c r="J629" s="35">
        <v>16.945229999999999</v>
      </c>
      <c r="K629" s="35">
        <v>22.633918990000002</v>
      </c>
      <c r="L629" s="35">
        <f t="shared" si="10"/>
        <v>5.6886889900000028</v>
      </c>
      <c r="M629" s="27"/>
      <c r="N629" s="27"/>
      <c r="O629" s="27"/>
      <c r="P629" s="27"/>
      <c r="Q629" s="27"/>
      <c r="R629" s="27"/>
    </row>
    <row r="630" spans="1:18" x14ac:dyDescent="0.3">
      <c r="A630" s="23"/>
      <c r="B630" s="26"/>
      <c r="C630" s="26"/>
      <c r="D630" s="28"/>
      <c r="E630" s="28"/>
      <c r="F630" s="28"/>
      <c r="G630" s="29"/>
      <c r="H630" s="33" t="s">
        <v>754</v>
      </c>
      <c r="I630" s="34" t="s">
        <v>809</v>
      </c>
      <c r="J630" s="35">
        <v>53.717219999999998</v>
      </c>
      <c r="K630" s="35">
        <v>42.069930140000004</v>
      </c>
      <c r="L630" s="35">
        <f t="shared" si="10"/>
        <v>-11.647289859999994</v>
      </c>
      <c r="M630" s="27"/>
      <c r="N630" s="27"/>
      <c r="O630" s="27"/>
      <c r="P630" s="27"/>
      <c r="Q630" s="27"/>
      <c r="R630" s="27"/>
    </row>
    <row r="631" spans="1:18" x14ac:dyDescent="0.3">
      <c r="A631" s="23"/>
      <c r="B631" s="26"/>
      <c r="C631" s="26"/>
      <c r="D631" s="28"/>
      <c r="E631" s="28"/>
      <c r="F631" s="28"/>
      <c r="G631" s="29"/>
      <c r="H631" s="33" t="s">
        <v>569</v>
      </c>
      <c r="I631" s="34" t="s">
        <v>810</v>
      </c>
      <c r="J631" s="35">
        <v>26.553546000000001</v>
      </c>
      <c r="K631" s="35">
        <v>48.459845659999999</v>
      </c>
      <c r="L631" s="35">
        <f t="shared" si="10"/>
        <v>21.906299659999998</v>
      </c>
      <c r="M631" s="27"/>
      <c r="N631" s="27"/>
      <c r="O631" s="27"/>
      <c r="P631" s="27"/>
      <c r="Q631" s="27"/>
      <c r="R631" s="27"/>
    </row>
    <row r="632" spans="1:18" x14ac:dyDescent="0.3">
      <c r="A632" s="23"/>
      <c r="B632" s="26"/>
      <c r="C632" s="26"/>
      <c r="D632" s="28"/>
      <c r="E632" s="28"/>
      <c r="F632" s="28"/>
      <c r="G632" s="29"/>
      <c r="H632" s="33" t="s">
        <v>571</v>
      </c>
      <c r="I632" s="34" t="s">
        <v>1626</v>
      </c>
      <c r="J632" s="35">
        <v>8.462669</v>
      </c>
      <c r="K632" s="35">
        <v>6.5354255599999993</v>
      </c>
      <c r="L632" s="35">
        <f t="shared" si="10"/>
        <v>-1.9272434400000007</v>
      </c>
      <c r="M632" s="27"/>
      <c r="N632" s="27"/>
      <c r="O632" s="27"/>
      <c r="P632" s="27"/>
      <c r="Q632" s="27"/>
      <c r="R632" s="27"/>
    </row>
    <row r="633" spans="1:18" x14ac:dyDescent="0.3">
      <c r="A633" s="23"/>
      <c r="B633" s="26"/>
      <c r="C633" s="26"/>
      <c r="D633" s="28"/>
      <c r="E633" s="28"/>
      <c r="F633" s="28"/>
      <c r="G633" s="29"/>
      <c r="H633" s="33" t="s">
        <v>757</v>
      </c>
      <c r="I633" s="34" t="s">
        <v>1627</v>
      </c>
      <c r="J633" s="35">
        <v>4.0588769999999998</v>
      </c>
      <c r="K633" s="35">
        <v>4.8206509000000004</v>
      </c>
      <c r="L633" s="35">
        <f t="shared" si="10"/>
        <v>0.76177390000000056</v>
      </c>
      <c r="M633" s="27"/>
      <c r="N633" s="27"/>
      <c r="O633" s="27"/>
      <c r="P633" s="27"/>
      <c r="Q633" s="27"/>
      <c r="R633" s="27"/>
    </row>
    <row r="634" spans="1:18" x14ac:dyDescent="0.3">
      <c r="A634" s="23"/>
      <c r="B634" s="26"/>
      <c r="C634" s="26"/>
      <c r="D634" s="28"/>
      <c r="E634" s="28"/>
      <c r="F634" s="28"/>
      <c r="G634" s="29"/>
      <c r="H634" s="33" t="s">
        <v>118</v>
      </c>
      <c r="I634" s="34" t="s">
        <v>811</v>
      </c>
      <c r="J634" s="35">
        <v>4.4683729999999997</v>
      </c>
      <c r="K634" s="35">
        <v>1.3644783700000001</v>
      </c>
      <c r="L634" s="35">
        <f t="shared" si="10"/>
        <v>-3.1038946299999997</v>
      </c>
      <c r="M634" s="27"/>
      <c r="N634" s="27"/>
      <c r="O634" s="27"/>
      <c r="P634" s="27"/>
      <c r="Q634" s="27"/>
      <c r="R634" s="27"/>
    </row>
    <row r="635" spans="1:18" x14ac:dyDescent="0.3">
      <c r="A635" s="23"/>
      <c r="B635" s="26"/>
      <c r="C635" s="26"/>
      <c r="D635" s="28"/>
      <c r="E635" s="28"/>
      <c r="F635" s="28"/>
      <c r="G635" s="29"/>
      <c r="H635" s="33" t="s">
        <v>812</v>
      </c>
      <c r="I635" s="34" t="s">
        <v>813</v>
      </c>
      <c r="J635" s="35">
        <v>16.449490999999998</v>
      </c>
      <c r="K635" s="35">
        <v>10.157301159999998</v>
      </c>
      <c r="L635" s="35">
        <f t="shared" si="10"/>
        <v>-6.2921898400000007</v>
      </c>
      <c r="M635" s="27"/>
      <c r="N635" s="27"/>
      <c r="O635" s="27"/>
      <c r="P635" s="27"/>
      <c r="Q635" s="27"/>
      <c r="R635" s="27"/>
    </row>
    <row r="636" spans="1:18" x14ac:dyDescent="0.3">
      <c r="A636" s="23"/>
      <c r="B636" s="26"/>
      <c r="C636" s="26"/>
      <c r="D636" s="28"/>
      <c r="E636" s="28"/>
      <c r="F636" s="28"/>
      <c r="G636" s="29"/>
      <c r="H636" s="33" t="s">
        <v>814</v>
      </c>
      <c r="I636" s="34" t="s">
        <v>815</v>
      </c>
      <c r="J636" s="35">
        <v>20.720521999999999</v>
      </c>
      <c r="K636" s="35">
        <v>29.127079439999992</v>
      </c>
      <c r="L636" s="35">
        <f t="shared" si="10"/>
        <v>8.4065574399999932</v>
      </c>
      <c r="M636" s="27"/>
      <c r="N636" s="27"/>
      <c r="O636" s="27"/>
      <c r="P636" s="27"/>
      <c r="Q636" s="27"/>
      <c r="R636" s="27"/>
    </row>
    <row r="637" spans="1:18" x14ac:dyDescent="0.3">
      <c r="A637" s="23"/>
      <c r="B637" s="26"/>
      <c r="C637" s="26"/>
      <c r="D637" s="28"/>
      <c r="E637" s="28"/>
      <c r="F637" s="28"/>
      <c r="G637" s="29"/>
      <c r="H637" s="33" t="s">
        <v>816</v>
      </c>
      <c r="I637" s="34" t="s">
        <v>817</v>
      </c>
      <c r="J637" s="35">
        <v>20.264396999999999</v>
      </c>
      <c r="K637" s="35">
        <v>41.082725629999999</v>
      </c>
      <c r="L637" s="35">
        <f t="shared" si="10"/>
        <v>20.81832863</v>
      </c>
      <c r="M637" s="27"/>
      <c r="N637" s="27"/>
      <c r="O637" s="27"/>
      <c r="P637" s="27"/>
      <c r="Q637" s="27"/>
      <c r="R637" s="27"/>
    </row>
    <row r="638" spans="1:18" x14ac:dyDescent="0.3">
      <c r="A638" s="23"/>
      <c r="B638" s="26"/>
      <c r="C638" s="26"/>
      <c r="D638" s="28"/>
      <c r="E638" s="28"/>
      <c r="F638" s="28"/>
      <c r="G638" s="29"/>
      <c r="H638" s="33" t="s">
        <v>818</v>
      </c>
      <c r="I638" s="34" t="s">
        <v>819</v>
      </c>
      <c r="J638" s="35">
        <v>20.522548</v>
      </c>
      <c r="K638" s="35">
        <v>214.74877459999999</v>
      </c>
      <c r="L638" s="35">
        <f t="shared" si="10"/>
        <v>194.22622659999999</v>
      </c>
      <c r="M638" s="27"/>
      <c r="N638" s="27"/>
      <c r="O638" s="27"/>
      <c r="P638" s="27"/>
      <c r="Q638" s="27"/>
      <c r="R638" s="27"/>
    </row>
    <row r="639" spans="1:18" x14ac:dyDescent="0.3">
      <c r="A639" s="23"/>
      <c r="B639" s="26"/>
      <c r="C639" s="26"/>
      <c r="D639" s="28"/>
      <c r="E639" s="28"/>
      <c r="F639" s="28"/>
      <c r="G639" s="29"/>
      <c r="H639" s="33" t="s">
        <v>820</v>
      </c>
      <c r="I639" s="34" t="s">
        <v>821</v>
      </c>
      <c r="J639" s="35">
        <v>20.619243999999998</v>
      </c>
      <c r="K639" s="35">
        <v>18.404839620000004</v>
      </c>
      <c r="L639" s="35">
        <f t="shared" si="10"/>
        <v>-2.2144043799999942</v>
      </c>
      <c r="M639" s="27"/>
      <c r="N639" s="27"/>
      <c r="O639" s="27"/>
      <c r="P639" s="27"/>
      <c r="Q639" s="27"/>
      <c r="R639" s="27"/>
    </row>
    <row r="640" spans="1:18" x14ac:dyDescent="0.3">
      <c r="A640" s="23"/>
      <c r="B640" s="26"/>
      <c r="C640" s="26"/>
      <c r="D640" s="28"/>
      <c r="E640" s="28"/>
      <c r="F640" s="28"/>
      <c r="G640" s="29"/>
      <c r="H640" s="33" t="s">
        <v>822</v>
      </c>
      <c r="I640" s="34" t="s">
        <v>823</v>
      </c>
      <c r="J640" s="35">
        <v>17.373176000000001</v>
      </c>
      <c r="K640" s="35">
        <v>38.671140130000026</v>
      </c>
      <c r="L640" s="35">
        <f t="shared" si="10"/>
        <v>21.297964130000025</v>
      </c>
      <c r="M640" s="27"/>
      <c r="N640" s="27"/>
      <c r="O640" s="27"/>
      <c r="P640" s="27"/>
      <c r="Q640" s="27"/>
      <c r="R640" s="27"/>
    </row>
    <row r="641" spans="1:18" x14ac:dyDescent="0.3">
      <c r="A641" s="23"/>
      <c r="B641" s="26"/>
      <c r="C641" s="26"/>
      <c r="D641" s="28"/>
      <c r="E641" s="28"/>
      <c r="F641" s="28"/>
      <c r="G641" s="29"/>
      <c r="H641" s="33" t="s">
        <v>824</v>
      </c>
      <c r="I641" s="34" t="s">
        <v>825</v>
      </c>
      <c r="J641" s="35">
        <v>223.48572200000001</v>
      </c>
      <c r="K641" s="35">
        <v>892.38079587999982</v>
      </c>
      <c r="L641" s="35">
        <f t="shared" si="10"/>
        <v>668.89507387999981</v>
      </c>
      <c r="M641" s="27"/>
      <c r="N641" s="27"/>
      <c r="O641" s="27"/>
      <c r="P641" s="27"/>
      <c r="Q641" s="27"/>
      <c r="R641" s="27"/>
    </row>
    <row r="642" spans="1:18" x14ac:dyDescent="0.3">
      <c r="A642" s="23"/>
      <c r="B642" s="26"/>
      <c r="C642" s="26"/>
      <c r="D642" s="28"/>
      <c r="E642" s="28"/>
      <c r="F642" s="28"/>
      <c r="G642" s="29"/>
      <c r="H642" s="33" t="s">
        <v>826</v>
      </c>
      <c r="I642" s="34" t="s">
        <v>827</v>
      </c>
      <c r="J642" s="35">
        <v>18.086867999999999</v>
      </c>
      <c r="K642" s="35">
        <v>23.229032980000007</v>
      </c>
      <c r="L642" s="35">
        <f t="shared" si="10"/>
        <v>5.1421649800000075</v>
      </c>
      <c r="M642" s="27"/>
      <c r="N642" s="27"/>
      <c r="O642" s="27"/>
      <c r="P642" s="27"/>
      <c r="Q642" s="27"/>
      <c r="R642" s="27"/>
    </row>
    <row r="643" spans="1:18" x14ac:dyDescent="0.3">
      <c r="A643" s="23"/>
      <c r="B643" s="26"/>
      <c r="C643" s="26"/>
      <c r="D643" s="28"/>
      <c r="E643" s="28"/>
      <c r="F643" s="28"/>
      <c r="G643" s="29"/>
      <c r="H643" s="33" t="s">
        <v>312</v>
      </c>
      <c r="I643" s="34" t="s">
        <v>828</v>
      </c>
      <c r="J643" s="35">
        <v>18.003990000000002</v>
      </c>
      <c r="K643" s="35">
        <v>430.01212926000005</v>
      </c>
      <c r="L643" s="35">
        <f t="shared" si="10"/>
        <v>412.00813926000006</v>
      </c>
      <c r="M643" s="27"/>
      <c r="N643" s="27"/>
      <c r="O643" s="27"/>
      <c r="P643" s="27"/>
      <c r="Q643" s="27"/>
      <c r="R643" s="27"/>
    </row>
    <row r="644" spans="1:18" x14ac:dyDescent="0.3">
      <c r="A644" s="23"/>
      <c r="B644" s="26"/>
      <c r="C644" s="26"/>
      <c r="D644" s="28"/>
      <c r="E644" s="28"/>
      <c r="F644" s="28"/>
      <c r="G644" s="29"/>
      <c r="H644" s="33" t="s">
        <v>829</v>
      </c>
      <c r="I644" s="34" t="s">
        <v>830</v>
      </c>
      <c r="J644" s="35">
        <v>371.64712300000002</v>
      </c>
      <c r="K644" s="35">
        <v>1075.9591835400001</v>
      </c>
      <c r="L644" s="35">
        <f t="shared" si="10"/>
        <v>704.31206054000018</v>
      </c>
      <c r="M644" s="27"/>
      <c r="N644" s="27"/>
      <c r="O644" s="27"/>
      <c r="P644" s="27"/>
      <c r="Q644" s="27"/>
      <c r="R644" s="27"/>
    </row>
    <row r="645" spans="1:18" x14ac:dyDescent="0.3">
      <c r="A645" s="23"/>
      <c r="B645" s="26"/>
      <c r="C645" s="26"/>
      <c r="D645" s="28"/>
      <c r="E645" s="28"/>
      <c r="F645" s="28"/>
      <c r="G645" s="29"/>
      <c r="H645" s="33" t="s">
        <v>831</v>
      </c>
      <c r="I645" s="34" t="s">
        <v>832</v>
      </c>
      <c r="J645" s="35">
        <v>23.552159</v>
      </c>
      <c r="K645" s="35">
        <v>1042.6596632799999</v>
      </c>
      <c r="L645" s="35">
        <f t="shared" si="10"/>
        <v>1019.1075042799999</v>
      </c>
      <c r="M645" s="27"/>
      <c r="N645" s="27"/>
      <c r="O645" s="27"/>
      <c r="P645" s="27"/>
      <c r="Q645" s="27"/>
      <c r="R645" s="27"/>
    </row>
    <row r="646" spans="1:18" x14ac:dyDescent="0.3">
      <c r="A646" s="23"/>
      <c r="B646" s="26"/>
      <c r="C646" s="26"/>
      <c r="D646" s="28"/>
      <c r="E646" s="28"/>
      <c r="F646" s="28"/>
      <c r="G646" s="29"/>
      <c r="H646" s="33" t="s">
        <v>833</v>
      </c>
      <c r="I646" s="34" t="s">
        <v>834</v>
      </c>
      <c r="J646" s="35">
        <v>18.095794999999999</v>
      </c>
      <c r="K646" s="35">
        <v>444.85275679000006</v>
      </c>
      <c r="L646" s="35">
        <f t="shared" si="10"/>
        <v>426.75696179000005</v>
      </c>
      <c r="M646" s="27"/>
      <c r="N646" s="27"/>
      <c r="O646" s="27"/>
      <c r="P646" s="27"/>
      <c r="Q646" s="27"/>
      <c r="R646" s="27"/>
    </row>
    <row r="647" spans="1:18" x14ac:dyDescent="0.3">
      <c r="A647" s="23"/>
      <c r="B647" s="26"/>
      <c r="C647" s="26"/>
      <c r="D647" s="28"/>
      <c r="E647" s="28"/>
      <c r="F647" s="28"/>
      <c r="G647" s="29"/>
      <c r="H647" s="33" t="s">
        <v>835</v>
      </c>
      <c r="I647" s="34" t="s">
        <v>836</v>
      </c>
      <c r="J647" s="35">
        <v>19.828319</v>
      </c>
      <c r="K647" s="35">
        <v>151.95944304000002</v>
      </c>
      <c r="L647" s="35">
        <f t="shared" si="10"/>
        <v>132.13112404000003</v>
      </c>
      <c r="M647" s="27"/>
      <c r="N647" s="27"/>
      <c r="O647" s="27"/>
      <c r="P647" s="27"/>
      <c r="Q647" s="27"/>
      <c r="R647" s="27"/>
    </row>
    <row r="648" spans="1:18" x14ac:dyDescent="0.3">
      <c r="A648" s="23"/>
      <c r="B648" s="26"/>
      <c r="C648" s="26"/>
      <c r="D648" s="28"/>
      <c r="E648" s="28"/>
      <c r="F648" s="28"/>
      <c r="G648" s="29"/>
      <c r="H648" s="33" t="s">
        <v>837</v>
      </c>
      <c r="I648" s="34" t="s">
        <v>838</v>
      </c>
      <c r="J648" s="35">
        <v>21.702459999999999</v>
      </c>
      <c r="K648" s="35">
        <v>30.195411400000001</v>
      </c>
      <c r="L648" s="35">
        <f t="shared" si="10"/>
        <v>8.4929514000000026</v>
      </c>
      <c r="M648" s="27"/>
      <c r="N648" s="27"/>
      <c r="O648" s="27"/>
      <c r="P648" s="27"/>
      <c r="Q648" s="27"/>
      <c r="R648" s="27"/>
    </row>
    <row r="649" spans="1:18" x14ac:dyDescent="0.3">
      <c r="A649" s="23"/>
      <c r="B649" s="26"/>
      <c r="C649" s="26"/>
      <c r="D649" s="28"/>
      <c r="E649" s="28"/>
      <c r="F649" s="28"/>
      <c r="G649" s="29"/>
      <c r="H649" s="33" t="s">
        <v>839</v>
      </c>
      <c r="I649" s="34" t="s">
        <v>840</v>
      </c>
      <c r="J649" s="35">
        <v>171.09430900000001</v>
      </c>
      <c r="K649" s="35">
        <v>179.50077665000003</v>
      </c>
      <c r="L649" s="35">
        <f t="shared" si="10"/>
        <v>8.4064676500000246</v>
      </c>
      <c r="M649" s="27"/>
      <c r="N649" s="27"/>
      <c r="O649" s="27"/>
      <c r="P649" s="27"/>
      <c r="Q649" s="27"/>
      <c r="R649" s="27"/>
    </row>
    <row r="650" spans="1:18" x14ac:dyDescent="0.3">
      <c r="A650" s="23"/>
      <c r="B650" s="26"/>
      <c r="C650" s="26"/>
      <c r="D650" s="28"/>
      <c r="E650" s="28"/>
      <c r="F650" s="28"/>
      <c r="G650" s="29"/>
      <c r="H650" s="33" t="s">
        <v>841</v>
      </c>
      <c r="I650" s="34" t="s">
        <v>842</v>
      </c>
      <c r="J650" s="35">
        <v>20.501449000000001</v>
      </c>
      <c r="K650" s="35">
        <v>24.426540679999999</v>
      </c>
      <c r="L650" s="35">
        <f t="shared" si="10"/>
        <v>3.9250916799999978</v>
      </c>
      <c r="M650" s="27"/>
      <c r="N650" s="27"/>
      <c r="O650" s="27"/>
      <c r="P650" s="27"/>
      <c r="Q650" s="27"/>
      <c r="R650" s="27"/>
    </row>
    <row r="651" spans="1:18" x14ac:dyDescent="0.3">
      <c r="A651" s="23"/>
      <c r="B651" s="26"/>
      <c r="C651" s="26"/>
      <c r="D651" s="28"/>
      <c r="E651" s="28"/>
      <c r="F651" s="28"/>
      <c r="G651" s="29"/>
      <c r="H651" s="33" t="s">
        <v>843</v>
      </c>
      <c r="I651" s="34" t="s">
        <v>844</v>
      </c>
      <c r="J651" s="35">
        <v>15.842326</v>
      </c>
      <c r="K651" s="35">
        <v>318.91705063000006</v>
      </c>
      <c r="L651" s="35">
        <f t="shared" si="10"/>
        <v>303.07472463000005</v>
      </c>
      <c r="M651" s="27"/>
      <c r="N651" s="27"/>
      <c r="O651" s="27"/>
      <c r="P651" s="27"/>
      <c r="Q651" s="27"/>
      <c r="R651" s="27"/>
    </row>
    <row r="652" spans="1:18" x14ac:dyDescent="0.3">
      <c r="A652" s="23"/>
      <c r="B652" s="26"/>
      <c r="C652" s="26"/>
      <c r="D652" s="28"/>
      <c r="E652" s="28"/>
      <c r="F652" s="28"/>
      <c r="G652" s="29"/>
      <c r="H652" s="33" t="s">
        <v>845</v>
      </c>
      <c r="I652" s="34" t="s">
        <v>846</v>
      </c>
      <c r="J652" s="35">
        <v>27.124364</v>
      </c>
      <c r="K652" s="35">
        <v>492.87768955000001</v>
      </c>
      <c r="L652" s="35">
        <f t="shared" si="10"/>
        <v>465.75332555</v>
      </c>
      <c r="M652" s="27"/>
      <c r="N652" s="27"/>
      <c r="O652" s="27"/>
      <c r="P652" s="27"/>
      <c r="Q652" s="27"/>
      <c r="R652" s="27"/>
    </row>
    <row r="653" spans="1:18" x14ac:dyDescent="0.3">
      <c r="A653" s="23"/>
      <c r="B653" s="26"/>
      <c r="C653" s="26"/>
      <c r="D653" s="28"/>
      <c r="E653" s="28"/>
      <c r="F653" s="28"/>
      <c r="G653" s="29"/>
      <c r="H653" s="33" t="s">
        <v>314</v>
      </c>
      <c r="I653" s="34" t="s">
        <v>847</v>
      </c>
      <c r="J653" s="35">
        <v>1762.6768480000001</v>
      </c>
      <c r="K653" s="35">
        <v>2391.3457783800013</v>
      </c>
      <c r="L653" s="35">
        <f t="shared" si="10"/>
        <v>628.66893038000126</v>
      </c>
      <c r="M653" s="27"/>
      <c r="N653" s="27"/>
      <c r="O653" s="27"/>
      <c r="P653" s="27"/>
      <c r="Q653" s="27"/>
      <c r="R653" s="27"/>
    </row>
    <row r="654" spans="1:18" x14ac:dyDescent="0.3">
      <c r="A654" s="23"/>
      <c r="B654" s="26"/>
      <c r="C654" s="26"/>
      <c r="D654" s="28"/>
      <c r="E654" s="28"/>
      <c r="F654" s="28"/>
      <c r="G654" s="29"/>
      <c r="H654" s="33" t="s">
        <v>848</v>
      </c>
      <c r="I654" s="34" t="s">
        <v>849</v>
      </c>
      <c r="J654" s="35">
        <v>621.16856199999995</v>
      </c>
      <c r="K654" s="35">
        <v>652.50192070999935</v>
      </c>
      <c r="L654" s="35">
        <f t="shared" si="10"/>
        <v>31.333358709999402</v>
      </c>
      <c r="M654" s="27"/>
      <c r="N654" s="27"/>
      <c r="O654" s="27"/>
      <c r="P654" s="27"/>
      <c r="Q654" s="27"/>
      <c r="R654" s="27"/>
    </row>
    <row r="655" spans="1:18" x14ac:dyDescent="0.3">
      <c r="A655" s="23"/>
      <c r="B655" s="26"/>
      <c r="C655" s="26"/>
      <c r="D655" s="28"/>
      <c r="E655" s="28"/>
      <c r="F655" s="28"/>
      <c r="G655" s="29"/>
      <c r="H655" s="33" t="s">
        <v>850</v>
      </c>
      <c r="I655" s="34" t="s">
        <v>851</v>
      </c>
      <c r="J655" s="35">
        <v>813.44777099999999</v>
      </c>
      <c r="K655" s="35">
        <v>19.684731269999997</v>
      </c>
      <c r="L655" s="35">
        <f t="shared" ref="L655:L718" si="11">+K655-J655</f>
        <v>-793.76303972999995</v>
      </c>
      <c r="M655" s="27"/>
      <c r="N655" s="27"/>
      <c r="O655" s="27"/>
      <c r="P655" s="27"/>
      <c r="Q655" s="27"/>
      <c r="R655" s="27"/>
    </row>
    <row r="656" spans="1:18" x14ac:dyDescent="0.3">
      <c r="A656" s="23"/>
      <c r="B656" s="26"/>
      <c r="C656" s="26"/>
      <c r="D656" s="28"/>
      <c r="E656" s="28"/>
      <c r="F656" s="28"/>
      <c r="G656" s="29"/>
      <c r="H656" s="33" t="s">
        <v>852</v>
      </c>
      <c r="I656" s="34" t="s">
        <v>853</v>
      </c>
      <c r="J656" s="35">
        <v>17.190926000000001</v>
      </c>
      <c r="K656" s="35">
        <v>811.01587476999987</v>
      </c>
      <c r="L656" s="35">
        <f t="shared" si="11"/>
        <v>793.82494876999988</v>
      </c>
      <c r="M656" s="27"/>
      <c r="N656" s="27"/>
      <c r="O656" s="27"/>
      <c r="P656" s="27"/>
      <c r="Q656" s="27"/>
      <c r="R656" s="27"/>
    </row>
    <row r="657" spans="1:18" x14ac:dyDescent="0.3">
      <c r="A657" s="23"/>
      <c r="B657" s="26"/>
      <c r="C657" s="26"/>
      <c r="D657" s="28"/>
      <c r="E657" s="28"/>
      <c r="F657" s="28"/>
      <c r="G657" s="29"/>
      <c r="H657" s="33" t="s">
        <v>854</v>
      </c>
      <c r="I657" s="34" t="s">
        <v>855</v>
      </c>
      <c r="J657" s="35">
        <v>480.05506500000001</v>
      </c>
      <c r="K657" s="35">
        <v>926.69554769000024</v>
      </c>
      <c r="L657" s="35">
        <f t="shared" si="11"/>
        <v>446.64048269000023</v>
      </c>
      <c r="M657" s="27"/>
      <c r="N657" s="27"/>
      <c r="O657" s="27"/>
      <c r="P657" s="27"/>
      <c r="Q657" s="27"/>
      <c r="R657" s="27"/>
    </row>
    <row r="658" spans="1:18" x14ac:dyDescent="0.3">
      <c r="A658" s="23"/>
      <c r="B658" s="26"/>
      <c r="C658" s="26"/>
      <c r="D658" s="28"/>
      <c r="E658" s="28"/>
      <c r="F658" s="28"/>
      <c r="G658" s="29"/>
      <c r="H658" s="33" t="s">
        <v>856</v>
      </c>
      <c r="I658" s="34" t="s">
        <v>857</v>
      </c>
      <c r="J658" s="35">
        <v>18.895803000000001</v>
      </c>
      <c r="K658" s="35">
        <v>65.514119860000008</v>
      </c>
      <c r="L658" s="35">
        <f t="shared" si="11"/>
        <v>46.618316860000007</v>
      </c>
      <c r="M658" s="27"/>
      <c r="N658" s="27"/>
      <c r="O658" s="27"/>
      <c r="P658" s="27"/>
      <c r="Q658" s="27"/>
      <c r="R658" s="27"/>
    </row>
    <row r="659" spans="1:18" x14ac:dyDescent="0.3">
      <c r="A659" s="23"/>
      <c r="B659" s="26"/>
      <c r="C659" s="26"/>
      <c r="D659" s="28"/>
      <c r="E659" s="28"/>
      <c r="F659" s="28"/>
      <c r="G659" s="29"/>
      <c r="H659" s="33" t="s">
        <v>858</v>
      </c>
      <c r="I659" s="34" t="s">
        <v>859</v>
      </c>
      <c r="J659" s="35">
        <v>18.984511000000001</v>
      </c>
      <c r="K659" s="35">
        <v>342.64423840000006</v>
      </c>
      <c r="L659" s="35">
        <f t="shared" si="11"/>
        <v>323.65972740000007</v>
      </c>
      <c r="M659" s="27"/>
      <c r="N659" s="27"/>
      <c r="O659" s="27"/>
      <c r="P659" s="27"/>
      <c r="Q659" s="27"/>
      <c r="R659" s="27"/>
    </row>
    <row r="660" spans="1:18" x14ac:dyDescent="0.3">
      <c r="A660" s="23"/>
      <c r="B660" s="26"/>
      <c r="C660" s="26"/>
      <c r="D660" s="28"/>
      <c r="E660" s="28"/>
      <c r="F660" s="28"/>
      <c r="G660" s="29"/>
      <c r="H660" s="33" t="s">
        <v>860</v>
      </c>
      <c r="I660" s="34" t="s">
        <v>861</v>
      </c>
      <c r="J660" s="35">
        <v>19.328233000000001</v>
      </c>
      <c r="K660" s="35">
        <v>367.92806056000001</v>
      </c>
      <c r="L660" s="35">
        <f t="shared" si="11"/>
        <v>348.59982755999999</v>
      </c>
      <c r="M660" s="27"/>
      <c r="N660" s="27"/>
      <c r="O660" s="27"/>
      <c r="P660" s="27"/>
      <c r="Q660" s="27"/>
      <c r="R660" s="27"/>
    </row>
    <row r="661" spans="1:18" x14ac:dyDescent="0.3">
      <c r="A661" s="23"/>
      <c r="B661" s="26"/>
      <c r="C661" s="26"/>
      <c r="D661" s="28"/>
      <c r="E661" s="28"/>
      <c r="F661" s="28"/>
      <c r="G661" s="29"/>
      <c r="H661" s="33" t="s">
        <v>862</v>
      </c>
      <c r="I661" s="34" t="s">
        <v>863</v>
      </c>
      <c r="J661" s="35">
        <v>18.808204</v>
      </c>
      <c r="K661" s="35">
        <v>243.44670185999996</v>
      </c>
      <c r="L661" s="35">
        <f t="shared" si="11"/>
        <v>224.63849785999997</v>
      </c>
      <c r="M661" s="27"/>
      <c r="N661" s="27"/>
      <c r="O661" s="27"/>
      <c r="P661" s="27"/>
      <c r="Q661" s="27"/>
      <c r="R661" s="27"/>
    </row>
    <row r="662" spans="1:18" x14ac:dyDescent="0.3">
      <c r="A662" s="23"/>
      <c r="B662" s="26"/>
      <c r="C662" s="26"/>
      <c r="D662" s="28"/>
      <c r="E662" s="28"/>
      <c r="F662" s="28"/>
      <c r="G662" s="29"/>
      <c r="H662" s="33" t="s">
        <v>864</v>
      </c>
      <c r="I662" s="34" t="s">
        <v>865</v>
      </c>
      <c r="J662" s="35">
        <v>15.507508</v>
      </c>
      <c r="K662" s="35">
        <v>199.08593997999998</v>
      </c>
      <c r="L662" s="35">
        <f t="shared" si="11"/>
        <v>183.57843197999998</v>
      </c>
      <c r="M662" s="27"/>
      <c r="N662" s="27"/>
      <c r="O662" s="27"/>
      <c r="P662" s="27"/>
      <c r="Q662" s="27"/>
      <c r="R662" s="27"/>
    </row>
    <row r="663" spans="1:18" x14ac:dyDescent="0.3">
      <c r="A663" s="23"/>
      <c r="B663" s="26"/>
      <c r="C663" s="26"/>
      <c r="D663" s="28"/>
      <c r="E663" s="28"/>
      <c r="F663" s="28"/>
      <c r="G663" s="29"/>
      <c r="H663" s="33" t="s">
        <v>316</v>
      </c>
      <c r="I663" s="34" t="s">
        <v>866</v>
      </c>
      <c r="J663" s="35">
        <v>19.560731000000001</v>
      </c>
      <c r="K663" s="35">
        <v>94.176317300000022</v>
      </c>
      <c r="L663" s="35">
        <f t="shared" si="11"/>
        <v>74.615586300000018</v>
      </c>
      <c r="M663" s="27"/>
      <c r="N663" s="27"/>
      <c r="O663" s="27"/>
      <c r="P663" s="27"/>
      <c r="Q663" s="27"/>
      <c r="R663" s="27"/>
    </row>
    <row r="664" spans="1:18" x14ac:dyDescent="0.3">
      <c r="A664" s="23"/>
      <c r="B664" s="26"/>
      <c r="C664" s="26"/>
      <c r="D664" s="28"/>
      <c r="E664" s="28"/>
      <c r="F664" s="28"/>
      <c r="G664" s="29"/>
      <c r="H664" s="33" t="s">
        <v>867</v>
      </c>
      <c r="I664" s="34" t="s">
        <v>868</v>
      </c>
      <c r="J664" s="35">
        <v>16.289473000000001</v>
      </c>
      <c r="K664" s="35">
        <v>21.04479104999999</v>
      </c>
      <c r="L664" s="35">
        <f t="shared" si="11"/>
        <v>4.755318049999989</v>
      </c>
      <c r="M664" s="27"/>
      <c r="N664" s="27"/>
      <c r="O664" s="27"/>
      <c r="P664" s="27"/>
      <c r="Q664" s="27"/>
      <c r="R664" s="27"/>
    </row>
    <row r="665" spans="1:18" x14ac:dyDescent="0.3">
      <c r="A665" s="23"/>
      <c r="B665" s="26"/>
      <c r="C665" s="26"/>
      <c r="D665" s="28"/>
      <c r="E665" s="28"/>
      <c r="F665" s="28"/>
      <c r="G665" s="29"/>
      <c r="H665" s="33" t="s">
        <v>869</v>
      </c>
      <c r="I665" s="34" t="s">
        <v>870</v>
      </c>
      <c r="J665" s="35">
        <v>17.088764000000001</v>
      </c>
      <c r="K665" s="35">
        <v>20.610339019999998</v>
      </c>
      <c r="L665" s="35">
        <f t="shared" si="11"/>
        <v>3.5215750199999967</v>
      </c>
      <c r="M665" s="27"/>
      <c r="N665" s="27"/>
      <c r="O665" s="27"/>
      <c r="P665" s="27"/>
      <c r="Q665" s="27"/>
      <c r="R665" s="27"/>
    </row>
    <row r="666" spans="1:18" x14ac:dyDescent="0.3">
      <c r="A666" s="23"/>
      <c r="B666" s="26"/>
      <c r="C666" s="26"/>
      <c r="D666" s="28"/>
      <c r="E666" s="28"/>
      <c r="F666" s="28"/>
      <c r="G666" s="29"/>
      <c r="H666" s="33" t="s">
        <v>120</v>
      </c>
      <c r="I666" s="34" t="s">
        <v>435</v>
      </c>
      <c r="J666" s="35">
        <v>7.7868019999999998</v>
      </c>
      <c r="K666" s="35">
        <v>15.187360400000003</v>
      </c>
      <c r="L666" s="35">
        <f t="shared" si="11"/>
        <v>7.4005584000000031</v>
      </c>
      <c r="M666" s="27"/>
      <c r="N666" s="27"/>
      <c r="O666" s="27"/>
      <c r="P666" s="27"/>
      <c r="Q666" s="27"/>
      <c r="R666" s="27"/>
    </row>
    <row r="667" spans="1:18" x14ac:dyDescent="0.3">
      <c r="A667" s="23"/>
      <c r="B667" s="26"/>
      <c r="C667" s="26"/>
      <c r="D667" s="28"/>
      <c r="E667" s="28"/>
      <c r="F667" s="28"/>
      <c r="G667" s="29"/>
      <c r="H667" s="33" t="s">
        <v>635</v>
      </c>
      <c r="I667" s="34" t="s">
        <v>426</v>
      </c>
      <c r="J667" s="35">
        <v>19.904170000000001</v>
      </c>
      <c r="K667" s="35">
        <v>28.608435889999996</v>
      </c>
      <c r="L667" s="35">
        <f t="shared" si="11"/>
        <v>8.704265889999995</v>
      </c>
      <c r="M667" s="27"/>
      <c r="N667" s="27"/>
      <c r="O667" s="27"/>
      <c r="P667" s="27"/>
      <c r="Q667" s="27"/>
      <c r="R667" s="27"/>
    </row>
    <row r="668" spans="1:18" x14ac:dyDescent="0.3">
      <c r="A668" s="23"/>
      <c r="B668" s="26"/>
      <c r="C668" s="26"/>
      <c r="D668" s="28"/>
      <c r="E668" s="28"/>
      <c r="F668" s="28"/>
      <c r="G668" s="29"/>
      <c r="H668" s="33" t="s">
        <v>637</v>
      </c>
      <c r="I668" s="34" t="s">
        <v>871</v>
      </c>
      <c r="J668" s="35">
        <v>75.464275999999998</v>
      </c>
      <c r="K668" s="35">
        <v>72.288238639999989</v>
      </c>
      <c r="L668" s="35">
        <f t="shared" si="11"/>
        <v>-3.1760373600000094</v>
      </c>
      <c r="M668" s="27"/>
      <c r="N668" s="27"/>
      <c r="O668" s="27"/>
      <c r="P668" s="27"/>
      <c r="Q668" s="27"/>
      <c r="R668" s="27"/>
    </row>
    <row r="669" spans="1:18" x14ac:dyDescent="0.3">
      <c r="A669" s="23"/>
      <c r="B669" s="26"/>
      <c r="C669" s="26"/>
      <c r="D669" s="28"/>
      <c r="E669" s="28"/>
      <c r="F669" s="28"/>
      <c r="G669" s="29"/>
      <c r="H669" s="33" t="s">
        <v>638</v>
      </c>
      <c r="I669" s="34" t="s">
        <v>109</v>
      </c>
      <c r="J669" s="35">
        <v>109.010717</v>
      </c>
      <c r="K669" s="35">
        <v>153.17875763999999</v>
      </c>
      <c r="L669" s="35">
        <f t="shared" si="11"/>
        <v>44.168040639999987</v>
      </c>
      <c r="M669" s="27"/>
      <c r="N669" s="27"/>
      <c r="O669" s="27"/>
      <c r="P669" s="27"/>
      <c r="Q669" s="27"/>
      <c r="R669" s="27"/>
    </row>
    <row r="670" spans="1:18" x14ac:dyDescent="0.3">
      <c r="A670" s="23"/>
      <c r="B670" s="26"/>
      <c r="C670" s="26"/>
      <c r="D670" s="28"/>
      <c r="E670" s="28"/>
      <c r="F670" s="28"/>
      <c r="G670" s="29"/>
      <c r="H670" s="33" t="s">
        <v>640</v>
      </c>
      <c r="I670" s="34" t="s">
        <v>872</v>
      </c>
      <c r="J670" s="35">
        <v>55.958708000000001</v>
      </c>
      <c r="K670" s="35">
        <v>68.459505219999983</v>
      </c>
      <c r="L670" s="35">
        <f t="shared" si="11"/>
        <v>12.500797219999981</v>
      </c>
      <c r="M670" s="27"/>
      <c r="N670" s="27"/>
      <c r="O670" s="27"/>
      <c r="P670" s="27"/>
      <c r="Q670" s="27"/>
      <c r="R670" s="27"/>
    </row>
    <row r="671" spans="1:18" x14ac:dyDescent="0.3">
      <c r="A671" s="23"/>
      <c r="B671" s="26"/>
      <c r="C671" s="26"/>
      <c r="D671" s="28"/>
      <c r="E671" s="28"/>
      <c r="F671" s="28"/>
      <c r="G671" s="42" t="s">
        <v>521</v>
      </c>
      <c r="H671" s="46"/>
      <c r="I671" s="47"/>
      <c r="J671" s="48">
        <v>997.336229</v>
      </c>
      <c r="K671" s="48">
        <v>19255.941828269999</v>
      </c>
      <c r="L671" s="48">
        <f t="shared" si="11"/>
        <v>18258.605599269998</v>
      </c>
      <c r="M671" s="27"/>
      <c r="N671" s="27"/>
      <c r="O671" s="27"/>
      <c r="P671" s="27"/>
      <c r="Q671" s="27"/>
      <c r="R671" s="27"/>
    </row>
    <row r="672" spans="1:18" x14ac:dyDescent="0.3">
      <c r="A672" s="23"/>
      <c r="B672" s="26"/>
      <c r="C672" s="26"/>
      <c r="D672" s="28"/>
      <c r="E672" s="28"/>
      <c r="F672" s="28"/>
      <c r="G672" s="29"/>
      <c r="H672" s="30" t="s">
        <v>522</v>
      </c>
      <c r="I672" s="31" t="s">
        <v>873</v>
      </c>
      <c r="J672" s="32">
        <v>55.294696000000002</v>
      </c>
      <c r="K672" s="32">
        <v>51.927036520000016</v>
      </c>
      <c r="L672" s="32">
        <f t="shared" si="11"/>
        <v>-3.3676594799999862</v>
      </c>
      <c r="M672" s="27"/>
      <c r="N672" s="27"/>
      <c r="O672" s="27"/>
      <c r="P672" s="27"/>
      <c r="Q672" s="27"/>
      <c r="R672" s="27"/>
    </row>
    <row r="673" spans="1:18" x14ac:dyDescent="0.3">
      <c r="A673" s="23"/>
      <c r="B673" s="26"/>
      <c r="C673" s="26"/>
      <c r="D673" s="28"/>
      <c r="E673" s="28"/>
      <c r="F673" s="28"/>
      <c r="G673" s="29"/>
      <c r="H673" s="33" t="s">
        <v>649</v>
      </c>
      <c r="I673" s="34" t="s">
        <v>874</v>
      </c>
      <c r="J673" s="35">
        <v>768.727261</v>
      </c>
      <c r="K673" s="35">
        <v>1070.5804832100002</v>
      </c>
      <c r="L673" s="35">
        <f t="shared" si="11"/>
        <v>301.85322221000024</v>
      </c>
      <c r="M673" s="27"/>
      <c r="N673" s="27"/>
      <c r="O673" s="27"/>
      <c r="P673" s="27"/>
      <c r="Q673" s="27"/>
      <c r="R673" s="27"/>
    </row>
    <row r="674" spans="1:18" x14ac:dyDescent="0.3">
      <c r="A674" s="23"/>
      <c r="B674" s="26"/>
      <c r="C674" s="26"/>
      <c r="D674" s="28"/>
      <c r="E674" s="28"/>
      <c r="F674" s="28"/>
      <c r="G674" s="29"/>
      <c r="H674" s="33" t="s">
        <v>651</v>
      </c>
      <c r="I674" s="34" t="s">
        <v>875</v>
      </c>
      <c r="J674" s="35">
        <v>12.477352</v>
      </c>
      <c r="K674" s="35">
        <v>17939.444845000002</v>
      </c>
      <c r="L674" s="35">
        <f t="shared" si="11"/>
        <v>17926.967493</v>
      </c>
      <c r="M674" s="27"/>
      <c r="N674" s="27"/>
      <c r="O674" s="27"/>
      <c r="P674" s="27"/>
      <c r="Q674" s="27"/>
      <c r="R674" s="27"/>
    </row>
    <row r="675" spans="1:18" x14ac:dyDescent="0.3">
      <c r="A675" s="23"/>
      <c r="B675" s="26"/>
      <c r="C675" s="26"/>
      <c r="D675" s="28"/>
      <c r="E675" s="28"/>
      <c r="F675" s="28"/>
      <c r="G675" s="29"/>
      <c r="H675" s="33" t="s">
        <v>653</v>
      </c>
      <c r="I675" s="34" t="s">
        <v>876</v>
      </c>
      <c r="J675" s="35">
        <v>160.83691999999999</v>
      </c>
      <c r="K675" s="35">
        <v>193.98946354000003</v>
      </c>
      <c r="L675" s="35">
        <f t="shared" si="11"/>
        <v>33.152543540000039</v>
      </c>
      <c r="M675" s="27"/>
      <c r="N675" s="27"/>
      <c r="O675" s="27"/>
      <c r="P675" s="27"/>
      <c r="Q675" s="27"/>
      <c r="R675" s="27"/>
    </row>
    <row r="676" spans="1:18" x14ac:dyDescent="0.3">
      <c r="A676" s="23"/>
      <c r="B676" s="26"/>
      <c r="C676" s="26"/>
      <c r="D676" s="28"/>
      <c r="E676" s="28"/>
      <c r="F676" s="28"/>
      <c r="G676" s="42" t="s">
        <v>541</v>
      </c>
      <c r="H676" s="46"/>
      <c r="I676" s="47"/>
      <c r="J676" s="48">
        <v>0</v>
      </c>
      <c r="K676" s="48">
        <v>34.972138000000001</v>
      </c>
      <c r="L676" s="48">
        <f t="shared" si="11"/>
        <v>34.972138000000001</v>
      </c>
      <c r="M676" s="27"/>
      <c r="N676" s="27"/>
      <c r="O676" s="27"/>
      <c r="P676" s="27"/>
      <c r="Q676" s="27"/>
      <c r="R676" s="27"/>
    </row>
    <row r="677" spans="1:18" x14ac:dyDescent="0.3">
      <c r="A677" s="23"/>
      <c r="B677" s="26"/>
      <c r="C677" s="26"/>
      <c r="D677" s="28"/>
      <c r="E677" s="28"/>
      <c r="F677" s="28"/>
      <c r="G677" s="29"/>
      <c r="H677" s="30" t="s">
        <v>877</v>
      </c>
      <c r="I677" s="31" t="s">
        <v>878</v>
      </c>
      <c r="J677" s="32">
        <v>0</v>
      </c>
      <c r="K677" s="32">
        <v>34.972138000000001</v>
      </c>
      <c r="L677" s="32">
        <f t="shared" si="11"/>
        <v>34.972138000000001</v>
      </c>
      <c r="M677" s="27"/>
      <c r="N677" s="27"/>
      <c r="O677" s="27"/>
      <c r="P677" s="27"/>
      <c r="Q677" s="27"/>
      <c r="R677" s="27"/>
    </row>
    <row r="678" spans="1:18" x14ac:dyDescent="0.3">
      <c r="A678" s="23"/>
      <c r="B678" s="26"/>
      <c r="C678" s="26"/>
      <c r="D678" s="28"/>
      <c r="E678" s="71">
        <v>10</v>
      </c>
      <c r="F678" s="72" t="s">
        <v>887</v>
      </c>
      <c r="G678" s="73"/>
      <c r="H678" s="74"/>
      <c r="I678" s="75"/>
      <c r="J678" s="76">
        <v>731.11099899999999</v>
      </c>
      <c r="K678" s="76">
        <v>750.46056392000037</v>
      </c>
      <c r="L678" s="76">
        <f t="shared" si="11"/>
        <v>19.349564920000375</v>
      </c>
      <c r="M678" s="27"/>
      <c r="N678" s="27"/>
      <c r="O678" s="27"/>
      <c r="P678" s="27"/>
      <c r="Q678" s="27"/>
      <c r="R678" s="27"/>
    </row>
    <row r="679" spans="1:18" x14ac:dyDescent="0.3">
      <c r="A679" s="23"/>
      <c r="B679" s="26"/>
      <c r="C679" s="26"/>
      <c r="D679" s="28"/>
      <c r="E679" s="28"/>
      <c r="F679" s="28"/>
      <c r="G679" s="42" t="s">
        <v>2</v>
      </c>
      <c r="H679" s="43"/>
      <c r="I679" s="44"/>
      <c r="J679" s="45">
        <v>365.08597800000001</v>
      </c>
      <c r="K679" s="45">
        <v>381.38208531999999</v>
      </c>
      <c r="L679" s="45">
        <f t="shared" si="11"/>
        <v>16.296107319999976</v>
      </c>
      <c r="M679" s="27"/>
      <c r="N679" s="27"/>
      <c r="O679" s="27"/>
      <c r="P679" s="27"/>
      <c r="Q679" s="27"/>
      <c r="R679" s="27"/>
    </row>
    <row r="680" spans="1:18" x14ac:dyDescent="0.3">
      <c r="A680" s="23"/>
      <c r="B680" s="26"/>
      <c r="C680" s="26"/>
      <c r="D680" s="28"/>
      <c r="E680" s="28"/>
      <c r="F680" s="28"/>
      <c r="G680" s="29"/>
      <c r="H680" s="30" t="s">
        <v>30</v>
      </c>
      <c r="I680" s="31" t="s">
        <v>452</v>
      </c>
      <c r="J680" s="32">
        <v>14.296359000000001</v>
      </c>
      <c r="K680" s="32">
        <v>15.364625919999998</v>
      </c>
      <c r="L680" s="32">
        <f t="shared" si="11"/>
        <v>1.0682669199999975</v>
      </c>
      <c r="M680" s="27"/>
      <c r="N680" s="27"/>
      <c r="O680" s="27"/>
      <c r="P680" s="27"/>
      <c r="Q680" s="27"/>
      <c r="R680" s="27"/>
    </row>
    <row r="681" spans="1:18" x14ac:dyDescent="0.3">
      <c r="A681" s="23"/>
      <c r="B681" s="26"/>
      <c r="C681" s="26"/>
      <c r="D681" s="28"/>
      <c r="E681" s="28"/>
      <c r="F681" s="28"/>
      <c r="G681" s="29"/>
      <c r="H681" s="33" t="s">
        <v>35</v>
      </c>
      <c r="I681" s="34" t="s">
        <v>888</v>
      </c>
      <c r="J681" s="35">
        <v>22.904752999999999</v>
      </c>
      <c r="K681" s="35">
        <v>18.224286480000007</v>
      </c>
      <c r="L681" s="35">
        <f t="shared" si="11"/>
        <v>-4.6804665199999924</v>
      </c>
      <c r="M681" s="27"/>
      <c r="N681" s="27"/>
      <c r="O681" s="27"/>
      <c r="P681" s="27"/>
      <c r="Q681" s="27"/>
      <c r="R681" s="27"/>
    </row>
    <row r="682" spans="1:18" x14ac:dyDescent="0.3">
      <c r="A682" s="23"/>
      <c r="B682" s="26"/>
      <c r="C682" s="26"/>
      <c r="D682" s="28"/>
      <c r="E682" s="28"/>
      <c r="F682" s="28"/>
      <c r="G682" s="29"/>
      <c r="H682" s="33" t="s">
        <v>172</v>
      </c>
      <c r="I682" s="34" t="s">
        <v>890</v>
      </c>
      <c r="J682" s="35">
        <v>1.9776860000000001</v>
      </c>
      <c r="K682" s="35">
        <v>6.9253457399999983</v>
      </c>
      <c r="L682" s="35">
        <f t="shared" si="11"/>
        <v>4.947659739999998</v>
      </c>
      <c r="M682" s="27"/>
      <c r="N682" s="27"/>
      <c r="O682" s="27"/>
      <c r="P682" s="27"/>
      <c r="Q682" s="27"/>
      <c r="R682" s="27"/>
    </row>
    <row r="683" spans="1:18" x14ac:dyDescent="0.3">
      <c r="A683" s="23"/>
      <c r="B683" s="26"/>
      <c r="C683" s="26"/>
      <c r="D683" s="28"/>
      <c r="E683" s="28"/>
      <c r="F683" s="28"/>
      <c r="G683" s="29"/>
      <c r="H683" s="33" t="s">
        <v>891</v>
      </c>
      <c r="I683" s="34" t="s">
        <v>892</v>
      </c>
      <c r="J683" s="35">
        <v>7.5389460000000001</v>
      </c>
      <c r="K683" s="35">
        <v>6.3736433399999992</v>
      </c>
      <c r="L683" s="35">
        <f t="shared" si="11"/>
        <v>-1.1653026600000009</v>
      </c>
      <c r="M683" s="27"/>
      <c r="N683" s="27"/>
      <c r="O683" s="27"/>
      <c r="P683" s="27"/>
      <c r="Q683" s="27"/>
      <c r="R683" s="27"/>
    </row>
    <row r="684" spans="1:18" x14ac:dyDescent="0.3">
      <c r="A684" s="23"/>
      <c r="B684" s="26"/>
      <c r="C684" s="26"/>
      <c r="D684" s="28"/>
      <c r="E684" s="28"/>
      <c r="F684" s="28"/>
      <c r="G684" s="29"/>
      <c r="H684" s="33" t="s">
        <v>893</v>
      </c>
      <c r="I684" s="34" t="s">
        <v>894</v>
      </c>
      <c r="J684" s="35">
        <v>9.5421840000000007</v>
      </c>
      <c r="K684" s="35">
        <v>7.7309504399999991</v>
      </c>
      <c r="L684" s="35">
        <f t="shared" si="11"/>
        <v>-1.8112335600000016</v>
      </c>
      <c r="M684" s="27"/>
      <c r="N684" s="27"/>
      <c r="O684" s="27"/>
      <c r="P684" s="27"/>
      <c r="Q684" s="27"/>
      <c r="R684" s="27"/>
    </row>
    <row r="685" spans="1:18" x14ac:dyDescent="0.3">
      <c r="A685" s="23"/>
      <c r="B685" s="26"/>
      <c r="C685" s="26"/>
      <c r="D685" s="28"/>
      <c r="E685" s="28"/>
      <c r="F685" s="28"/>
      <c r="G685" s="29"/>
      <c r="H685" s="33" t="s">
        <v>268</v>
      </c>
      <c r="I685" s="34" t="s">
        <v>896</v>
      </c>
      <c r="J685" s="35">
        <v>4.918196</v>
      </c>
      <c r="K685" s="35">
        <v>9.5286474699999992</v>
      </c>
      <c r="L685" s="35">
        <f t="shared" si="11"/>
        <v>4.6104514699999992</v>
      </c>
      <c r="M685" s="27"/>
      <c r="N685" s="27"/>
      <c r="O685" s="27"/>
      <c r="P685" s="27"/>
      <c r="Q685" s="27"/>
      <c r="R685" s="27"/>
    </row>
    <row r="686" spans="1:18" x14ac:dyDescent="0.3">
      <c r="A686" s="23"/>
      <c r="B686" s="26"/>
      <c r="C686" s="26"/>
      <c r="D686" s="28"/>
      <c r="E686" s="28"/>
      <c r="F686" s="28"/>
      <c r="G686" s="29"/>
      <c r="H686" s="33" t="s">
        <v>424</v>
      </c>
      <c r="I686" s="34" t="s">
        <v>897</v>
      </c>
      <c r="J686" s="35">
        <v>14.63583</v>
      </c>
      <c r="K686" s="35">
        <v>16.729331670000001</v>
      </c>
      <c r="L686" s="35">
        <f t="shared" si="11"/>
        <v>2.0935016700000002</v>
      </c>
      <c r="M686" s="27"/>
      <c r="N686" s="27"/>
      <c r="O686" s="27"/>
      <c r="P686" s="27"/>
      <c r="Q686" s="27"/>
      <c r="R686" s="27"/>
    </row>
    <row r="687" spans="1:18" x14ac:dyDescent="0.3">
      <c r="A687" s="23"/>
      <c r="B687" s="26"/>
      <c r="C687" s="26"/>
      <c r="D687" s="28"/>
      <c r="E687" s="28"/>
      <c r="F687" s="28"/>
      <c r="G687" s="29"/>
      <c r="H687" s="33" t="s">
        <v>427</v>
      </c>
      <c r="I687" s="34" t="s">
        <v>898</v>
      </c>
      <c r="J687" s="35">
        <v>6.2051850000000002</v>
      </c>
      <c r="K687" s="35">
        <v>5.8677270200000011</v>
      </c>
      <c r="L687" s="35">
        <f t="shared" si="11"/>
        <v>-0.33745797999999905</v>
      </c>
      <c r="M687" s="27"/>
      <c r="N687" s="27"/>
      <c r="O687" s="27"/>
      <c r="P687" s="27"/>
      <c r="Q687" s="27"/>
      <c r="R687" s="27"/>
    </row>
    <row r="688" spans="1:18" x14ac:dyDescent="0.3">
      <c r="A688" s="23"/>
      <c r="B688" s="26"/>
      <c r="C688" s="26"/>
      <c r="D688" s="28"/>
      <c r="E688" s="28"/>
      <c r="F688" s="28"/>
      <c r="G688" s="29"/>
      <c r="H688" s="33" t="s">
        <v>612</v>
      </c>
      <c r="I688" s="34" t="s">
        <v>899</v>
      </c>
      <c r="J688" s="35">
        <v>5.8305509999999998</v>
      </c>
      <c r="K688" s="35">
        <v>5.1750401299999993</v>
      </c>
      <c r="L688" s="35">
        <f t="shared" si="11"/>
        <v>-0.65551087000000052</v>
      </c>
      <c r="M688" s="27"/>
      <c r="N688" s="27"/>
      <c r="O688" s="27"/>
      <c r="P688" s="27"/>
      <c r="Q688" s="27"/>
      <c r="R688" s="27"/>
    </row>
    <row r="689" spans="1:18" x14ac:dyDescent="0.3">
      <c r="A689" s="23"/>
      <c r="B689" s="26"/>
      <c r="C689" s="26"/>
      <c r="D689" s="28"/>
      <c r="E689" s="28"/>
      <c r="F689" s="28"/>
      <c r="G689" s="29"/>
      <c r="H689" s="33" t="s">
        <v>270</v>
      </c>
      <c r="I689" s="34" t="s">
        <v>900</v>
      </c>
      <c r="J689" s="35">
        <v>17.514229</v>
      </c>
      <c r="K689" s="35">
        <v>17.459691220000003</v>
      </c>
      <c r="L689" s="35">
        <f t="shared" si="11"/>
        <v>-5.4537779999996872E-2</v>
      </c>
      <c r="M689" s="27"/>
      <c r="N689" s="27"/>
      <c r="O689" s="27"/>
      <c r="P689" s="27"/>
      <c r="Q689" s="27"/>
      <c r="R689" s="27"/>
    </row>
    <row r="690" spans="1:18" x14ac:dyDescent="0.3">
      <c r="A690" s="23"/>
      <c r="B690" s="26"/>
      <c r="C690" s="26"/>
      <c r="D690" s="28"/>
      <c r="E690" s="28"/>
      <c r="F690" s="28"/>
      <c r="G690" s="29"/>
      <c r="H690" s="33" t="s">
        <v>901</v>
      </c>
      <c r="I690" s="34" t="s">
        <v>902</v>
      </c>
      <c r="J690" s="35">
        <v>3.4997739999999999</v>
      </c>
      <c r="K690" s="35">
        <v>1.6305967299999995</v>
      </c>
      <c r="L690" s="35">
        <f t="shared" si="11"/>
        <v>-1.8691772700000004</v>
      </c>
      <c r="M690" s="27"/>
      <c r="N690" s="27"/>
      <c r="O690" s="27"/>
      <c r="P690" s="27"/>
      <c r="Q690" s="27"/>
      <c r="R690" s="27"/>
    </row>
    <row r="691" spans="1:18" ht="26.4" x14ac:dyDescent="0.3">
      <c r="A691" s="23"/>
      <c r="B691" s="26"/>
      <c r="C691" s="26"/>
      <c r="D691" s="28"/>
      <c r="E691" s="28"/>
      <c r="F691" s="28"/>
      <c r="G691" s="29"/>
      <c r="H691" s="33" t="s">
        <v>903</v>
      </c>
      <c r="I691" s="34" t="s">
        <v>904</v>
      </c>
      <c r="J691" s="35">
        <v>4.0317309999999997</v>
      </c>
      <c r="K691" s="35">
        <v>0.28138372</v>
      </c>
      <c r="L691" s="35">
        <f t="shared" si="11"/>
        <v>-3.7503472799999997</v>
      </c>
      <c r="M691" s="27"/>
      <c r="N691" s="27"/>
      <c r="O691" s="27"/>
      <c r="P691" s="27"/>
      <c r="Q691" s="27"/>
      <c r="R691" s="27"/>
    </row>
    <row r="692" spans="1:18" x14ac:dyDescent="0.3">
      <c r="A692" s="23"/>
      <c r="B692" s="26"/>
      <c r="C692" s="26"/>
      <c r="D692" s="28"/>
      <c r="E692" s="28"/>
      <c r="F692" s="28"/>
      <c r="G692" s="29"/>
      <c r="H692" s="33" t="s">
        <v>278</v>
      </c>
      <c r="I692" s="34" t="s">
        <v>905</v>
      </c>
      <c r="J692" s="35">
        <v>9.8095529999999993</v>
      </c>
      <c r="K692" s="35">
        <v>14.918886020000008</v>
      </c>
      <c r="L692" s="35">
        <f t="shared" si="11"/>
        <v>5.1093330200000082</v>
      </c>
      <c r="M692" s="27"/>
      <c r="N692" s="27"/>
      <c r="O692" s="27"/>
      <c r="P692" s="27"/>
      <c r="Q692" s="27"/>
      <c r="R692" s="27"/>
    </row>
    <row r="693" spans="1:18" x14ac:dyDescent="0.3">
      <c r="A693" s="23"/>
      <c r="B693" s="26"/>
      <c r="C693" s="26"/>
      <c r="D693" s="28"/>
      <c r="E693" s="28"/>
      <c r="F693" s="28"/>
      <c r="G693" s="29"/>
      <c r="H693" s="33" t="s">
        <v>1628</v>
      </c>
      <c r="I693" s="34" t="s">
        <v>895</v>
      </c>
      <c r="J693" s="35">
        <v>12.437263</v>
      </c>
      <c r="K693" s="35">
        <v>9.960717739999998</v>
      </c>
      <c r="L693" s="35">
        <f t="shared" si="11"/>
        <v>-2.4765452600000017</v>
      </c>
      <c r="M693" s="27"/>
      <c r="N693" s="27"/>
      <c r="O693" s="27"/>
      <c r="P693" s="27"/>
      <c r="Q693" s="27"/>
      <c r="R693" s="27"/>
    </row>
    <row r="694" spans="1:18" x14ac:dyDescent="0.3">
      <c r="A694" s="23"/>
      <c r="B694" s="26"/>
      <c r="C694" s="26"/>
      <c r="D694" s="28"/>
      <c r="E694" s="28"/>
      <c r="F694" s="28"/>
      <c r="G694" s="29"/>
      <c r="H694" s="33" t="s">
        <v>284</v>
      </c>
      <c r="I694" s="34" t="s">
        <v>889</v>
      </c>
      <c r="J694" s="35">
        <v>11.792980999999999</v>
      </c>
      <c r="K694" s="35">
        <v>27.275924719999992</v>
      </c>
      <c r="L694" s="35">
        <f t="shared" si="11"/>
        <v>15.482943719999993</v>
      </c>
      <c r="M694" s="27"/>
      <c r="N694" s="27"/>
      <c r="O694" s="27"/>
      <c r="P694" s="27"/>
      <c r="Q694" s="27"/>
      <c r="R694" s="27"/>
    </row>
    <row r="695" spans="1:18" x14ac:dyDescent="0.3">
      <c r="A695" s="23"/>
      <c r="B695" s="26"/>
      <c r="C695" s="26"/>
      <c r="D695" s="28"/>
      <c r="E695" s="28"/>
      <c r="F695" s="28"/>
      <c r="G695" s="29"/>
      <c r="H695" s="33" t="s">
        <v>116</v>
      </c>
      <c r="I695" s="34" t="s">
        <v>907</v>
      </c>
      <c r="J695" s="35">
        <v>24.982527999999999</v>
      </c>
      <c r="K695" s="35">
        <v>22.355554130000005</v>
      </c>
      <c r="L695" s="35">
        <f t="shared" si="11"/>
        <v>-2.6269738699999934</v>
      </c>
      <c r="M695" s="27"/>
      <c r="N695" s="27"/>
      <c r="O695" s="27"/>
      <c r="P695" s="27"/>
      <c r="Q695" s="27"/>
      <c r="R695" s="27"/>
    </row>
    <row r="696" spans="1:18" x14ac:dyDescent="0.3">
      <c r="A696" s="23"/>
      <c r="B696" s="26"/>
      <c r="C696" s="26"/>
      <c r="D696" s="28"/>
      <c r="E696" s="28"/>
      <c r="F696" s="28"/>
      <c r="G696" s="29"/>
      <c r="H696" s="33" t="s">
        <v>287</v>
      </c>
      <c r="I696" s="34" t="s">
        <v>908</v>
      </c>
      <c r="J696" s="35">
        <v>2.729943</v>
      </c>
      <c r="K696" s="35">
        <v>2.4986006100000009</v>
      </c>
      <c r="L696" s="35">
        <f t="shared" si="11"/>
        <v>-0.23134238999999912</v>
      </c>
      <c r="M696" s="27"/>
      <c r="N696" s="27"/>
      <c r="O696" s="27"/>
      <c r="P696" s="27"/>
      <c r="Q696" s="27"/>
      <c r="R696" s="27"/>
    </row>
    <row r="697" spans="1:18" x14ac:dyDescent="0.3">
      <c r="A697" s="23"/>
      <c r="B697" s="26"/>
      <c r="C697" s="26"/>
      <c r="D697" s="28"/>
      <c r="E697" s="28"/>
      <c r="F697" s="28"/>
      <c r="G697" s="29"/>
      <c r="H697" s="33" t="s">
        <v>619</v>
      </c>
      <c r="I697" s="34" t="s">
        <v>909</v>
      </c>
      <c r="J697" s="35">
        <v>29.08417</v>
      </c>
      <c r="K697" s="35">
        <v>26.938746430000002</v>
      </c>
      <c r="L697" s="35">
        <f t="shared" si="11"/>
        <v>-2.1454235699999984</v>
      </c>
      <c r="M697" s="27"/>
      <c r="N697" s="27"/>
      <c r="O697" s="27"/>
      <c r="P697" s="27"/>
      <c r="Q697" s="27"/>
      <c r="R697" s="27"/>
    </row>
    <row r="698" spans="1:18" ht="26.4" x14ac:dyDescent="0.3">
      <c r="A698" s="23"/>
      <c r="B698" s="26"/>
      <c r="C698" s="26"/>
      <c r="D698" s="28"/>
      <c r="E698" s="28"/>
      <c r="F698" s="28"/>
      <c r="G698" s="29"/>
      <c r="H698" s="33" t="s">
        <v>910</v>
      </c>
      <c r="I698" s="34" t="s">
        <v>911</v>
      </c>
      <c r="J698" s="35">
        <v>1.9395800000000001</v>
      </c>
      <c r="K698" s="35">
        <v>2.0417237699999999</v>
      </c>
      <c r="L698" s="35">
        <f t="shared" si="11"/>
        <v>0.10214376999999986</v>
      </c>
      <c r="M698" s="27"/>
      <c r="N698" s="27"/>
      <c r="O698" s="27"/>
      <c r="P698" s="27"/>
      <c r="Q698" s="27"/>
      <c r="R698" s="27"/>
    </row>
    <row r="699" spans="1:18" x14ac:dyDescent="0.3">
      <c r="A699" s="23"/>
      <c r="B699" s="26"/>
      <c r="C699" s="26"/>
      <c r="D699" s="28"/>
      <c r="E699" s="28"/>
      <c r="F699" s="28"/>
      <c r="G699" s="29"/>
      <c r="H699" s="33" t="s">
        <v>488</v>
      </c>
      <c r="I699" s="34" t="s">
        <v>912</v>
      </c>
      <c r="J699" s="35">
        <v>3.804713</v>
      </c>
      <c r="K699" s="35">
        <v>3.7398119599999995</v>
      </c>
      <c r="L699" s="35">
        <f t="shared" si="11"/>
        <v>-6.4901040000000521E-2</v>
      </c>
      <c r="M699" s="27"/>
      <c r="N699" s="27"/>
      <c r="O699" s="27"/>
      <c r="P699" s="27"/>
      <c r="Q699" s="27"/>
      <c r="R699" s="27"/>
    </row>
    <row r="700" spans="1:18" x14ac:dyDescent="0.3">
      <c r="A700" s="23"/>
      <c r="B700" s="26"/>
      <c r="C700" s="26"/>
      <c r="D700" s="28"/>
      <c r="E700" s="28"/>
      <c r="F700" s="28"/>
      <c r="G700" s="29"/>
      <c r="H700" s="33" t="s">
        <v>289</v>
      </c>
      <c r="I700" s="34" t="s">
        <v>913</v>
      </c>
      <c r="J700" s="35">
        <v>3.55159</v>
      </c>
      <c r="K700" s="35">
        <v>5.0282185400000001</v>
      </c>
      <c r="L700" s="35">
        <f t="shared" si="11"/>
        <v>1.4766285400000001</v>
      </c>
      <c r="M700" s="27"/>
      <c r="N700" s="27"/>
      <c r="O700" s="27"/>
      <c r="P700" s="27"/>
      <c r="Q700" s="27"/>
      <c r="R700" s="27"/>
    </row>
    <row r="701" spans="1:18" x14ac:dyDescent="0.3">
      <c r="A701" s="23"/>
      <c r="B701" s="26"/>
      <c r="C701" s="26"/>
      <c r="D701" s="28"/>
      <c r="E701" s="28"/>
      <c r="F701" s="28"/>
      <c r="G701" s="29"/>
      <c r="H701" s="33" t="s">
        <v>493</v>
      </c>
      <c r="I701" s="34" t="s">
        <v>914</v>
      </c>
      <c r="J701" s="35">
        <v>1.8712759999999999</v>
      </c>
      <c r="K701" s="35">
        <v>1.4433992399999998</v>
      </c>
      <c r="L701" s="35">
        <f t="shared" si="11"/>
        <v>-0.42787676000000019</v>
      </c>
      <c r="M701" s="27"/>
      <c r="N701" s="27"/>
      <c r="O701" s="27"/>
      <c r="P701" s="27"/>
      <c r="Q701" s="27"/>
      <c r="R701" s="27"/>
    </row>
    <row r="702" spans="1:18" x14ac:dyDescent="0.3">
      <c r="A702" s="23"/>
      <c r="B702" s="26"/>
      <c r="C702" s="26"/>
      <c r="D702" s="28"/>
      <c r="E702" s="28"/>
      <c r="F702" s="28"/>
      <c r="G702" s="29"/>
      <c r="H702" s="33" t="s">
        <v>495</v>
      </c>
      <c r="I702" s="34" t="s">
        <v>915</v>
      </c>
      <c r="J702" s="35">
        <v>3.0898750000000001</v>
      </c>
      <c r="K702" s="35">
        <v>1.9462852899999994</v>
      </c>
      <c r="L702" s="35">
        <f t="shared" si="11"/>
        <v>-1.1435897100000008</v>
      </c>
      <c r="M702" s="27"/>
      <c r="N702" s="27"/>
      <c r="O702" s="27"/>
      <c r="P702" s="27"/>
      <c r="Q702" s="27"/>
      <c r="R702" s="27"/>
    </row>
    <row r="703" spans="1:18" x14ac:dyDescent="0.3">
      <c r="A703" s="23"/>
      <c r="B703" s="26"/>
      <c r="C703" s="26"/>
      <c r="D703" s="28"/>
      <c r="E703" s="28"/>
      <c r="F703" s="28"/>
      <c r="G703" s="29"/>
      <c r="H703" s="33" t="s">
        <v>291</v>
      </c>
      <c r="I703" s="34" t="s">
        <v>916</v>
      </c>
      <c r="J703" s="35">
        <v>15.863274000000001</v>
      </c>
      <c r="K703" s="35">
        <v>10.589261849999998</v>
      </c>
      <c r="L703" s="35">
        <f t="shared" si="11"/>
        <v>-5.2740121500000026</v>
      </c>
      <c r="M703" s="27"/>
      <c r="N703" s="27"/>
      <c r="O703" s="27"/>
      <c r="P703" s="27"/>
      <c r="Q703" s="27"/>
      <c r="R703" s="27"/>
    </row>
    <row r="704" spans="1:18" x14ac:dyDescent="0.3">
      <c r="A704" s="23"/>
      <c r="B704" s="26"/>
      <c r="C704" s="26"/>
      <c r="D704" s="28"/>
      <c r="E704" s="28"/>
      <c r="F704" s="28"/>
      <c r="G704" s="29"/>
      <c r="H704" s="33" t="s">
        <v>917</v>
      </c>
      <c r="I704" s="34" t="s">
        <v>918</v>
      </c>
      <c r="J704" s="35">
        <v>7.8078690000000002</v>
      </c>
      <c r="K704" s="35">
        <v>6.8370370799999982</v>
      </c>
      <c r="L704" s="35">
        <f t="shared" si="11"/>
        <v>-0.97083192000000196</v>
      </c>
      <c r="M704" s="27"/>
      <c r="N704" s="27"/>
      <c r="O704" s="27"/>
      <c r="P704" s="27"/>
      <c r="Q704" s="27"/>
      <c r="R704" s="27"/>
    </row>
    <row r="705" spans="1:18" ht="26.4" x14ac:dyDescent="0.3">
      <c r="A705" s="23"/>
      <c r="B705" s="26"/>
      <c r="C705" s="26"/>
      <c r="D705" s="28"/>
      <c r="E705" s="28"/>
      <c r="F705" s="28"/>
      <c r="G705" s="29"/>
      <c r="H705" s="33" t="s">
        <v>919</v>
      </c>
      <c r="I705" s="34" t="s">
        <v>920</v>
      </c>
      <c r="J705" s="35">
        <v>14.124188</v>
      </c>
      <c r="K705" s="35">
        <v>3.1563658300000004</v>
      </c>
      <c r="L705" s="35">
        <f t="shared" si="11"/>
        <v>-10.96782217</v>
      </c>
      <c r="M705" s="27"/>
      <c r="N705" s="27"/>
      <c r="O705" s="27"/>
      <c r="P705" s="27"/>
      <c r="Q705" s="27"/>
      <c r="R705" s="27"/>
    </row>
    <row r="706" spans="1:18" x14ac:dyDescent="0.3">
      <c r="A706" s="23"/>
      <c r="B706" s="26"/>
      <c r="C706" s="26"/>
      <c r="D706" s="28"/>
      <c r="E706" s="28"/>
      <c r="F706" s="28"/>
      <c r="G706" s="29"/>
      <c r="H706" s="33" t="s">
        <v>1629</v>
      </c>
      <c r="I706" s="34" t="s">
        <v>927</v>
      </c>
      <c r="J706" s="35">
        <v>3.334419</v>
      </c>
      <c r="K706" s="35">
        <v>0.39516871000000003</v>
      </c>
      <c r="L706" s="35">
        <f t="shared" si="11"/>
        <v>-2.9392502899999999</v>
      </c>
      <c r="M706" s="27"/>
      <c r="N706" s="27"/>
      <c r="O706" s="27"/>
      <c r="P706" s="27"/>
      <c r="Q706" s="27"/>
      <c r="R706" s="27"/>
    </row>
    <row r="707" spans="1:18" x14ac:dyDescent="0.3">
      <c r="A707" s="23"/>
      <c r="B707" s="26"/>
      <c r="C707" s="26"/>
      <c r="D707" s="28"/>
      <c r="E707" s="28"/>
      <c r="F707" s="28"/>
      <c r="G707" s="29"/>
      <c r="H707" s="33" t="s">
        <v>293</v>
      </c>
      <c r="I707" s="34" t="s">
        <v>906</v>
      </c>
      <c r="J707" s="35">
        <v>0.530196</v>
      </c>
      <c r="K707" s="35">
        <v>0.54153654999999989</v>
      </c>
      <c r="L707" s="35">
        <f t="shared" si="11"/>
        <v>1.1340549999999894E-2</v>
      </c>
      <c r="M707" s="27"/>
      <c r="N707" s="27"/>
      <c r="O707" s="27"/>
      <c r="P707" s="27"/>
      <c r="Q707" s="27"/>
      <c r="R707" s="27"/>
    </row>
    <row r="708" spans="1:18" x14ac:dyDescent="0.3">
      <c r="A708" s="23"/>
      <c r="B708" s="26"/>
      <c r="C708" s="26"/>
      <c r="D708" s="28"/>
      <c r="E708" s="28"/>
      <c r="F708" s="28"/>
      <c r="G708" s="29"/>
      <c r="H708" s="33" t="s">
        <v>118</v>
      </c>
      <c r="I708" s="34" t="s">
        <v>921</v>
      </c>
      <c r="J708" s="35">
        <v>4.4503539999999999</v>
      </c>
      <c r="K708" s="35">
        <v>6.4953790899999992</v>
      </c>
      <c r="L708" s="35">
        <f t="shared" si="11"/>
        <v>2.0450250899999993</v>
      </c>
      <c r="M708" s="27"/>
      <c r="N708" s="27"/>
      <c r="O708" s="27"/>
      <c r="P708" s="27"/>
      <c r="Q708" s="27"/>
      <c r="R708" s="27"/>
    </row>
    <row r="709" spans="1:18" x14ac:dyDescent="0.3">
      <c r="A709" s="23"/>
      <c r="B709" s="26"/>
      <c r="C709" s="26"/>
      <c r="D709" s="28"/>
      <c r="E709" s="28"/>
      <c r="F709" s="28"/>
      <c r="G709" s="29"/>
      <c r="H709" s="33" t="s">
        <v>576</v>
      </c>
      <c r="I709" s="34" t="s">
        <v>922</v>
      </c>
      <c r="J709" s="35">
        <v>15.663461</v>
      </c>
      <c r="K709" s="35">
        <v>13.757005489999996</v>
      </c>
      <c r="L709" s="35">
        <f t="shared" si="11"/>
        <v>-1.9064555100000042</v>
      </c>
      <c r="M709" s="27"/>
      <c r="N709" s="27"/>
      <c r="O709" s="27"/>
      <c r="P709" s="27"/>
      <c r="Q709" s="27"/>
      <c r="R709" s="27"/>
    </row>
    <row r="710" spans="1:18" x14ac:dyDescent="0.3">
      <c r="A710" s="23"/>
      <c r="B710" s="26"/>
      <c r="C710" s="26"/>
      <c r="D710" s="28"/>
      <c r="E710" s="28"/>
      <c r="F710" s="28"/>
      <c r="G710" s="29"/>
      <c r="H710" s="33" t="s">
        <v>306</v>
      </c>
      <c r="I710" s="34" t="s">
        <v>923</v>
      </c>
      <c r="J710" s="35">
        <v>3.2597659999999999</v>
      </c>
      <c r="K710" s="35">
        <v>4.4721467099999987</v>
      </c>
      <c r="L710" s="35">
        <f t="shared" si="11"/>
        <v>1.2123807099999988</v>
      </c>
      <c r="M710" s="27"/>
      <c r="N710" s="27"/>
      <c r="O710" s="27"/>
      <c r="P710" s="27"/>
      <c r="Q710" s="27"/>
      <c r="R710" s="27"/>
    </row>
    <row r="711" spans="1:18" x14ac:dyDescent="0.3">
      <c r="A711" s="23"/>
      <c r="B711" s="26"/>
      <c r="C711" s="26"/>
      <c r="D711" s="28"/>
      <c r="E711" s="28"/>
      <c r="F711" s="28"/>
      <c r="G711" s="29"/>
      <c r="H711" s="33" t="s">
        <v>120</v>
      </c>
      <c r="I711" s="34" t="s">
        <v>435</v>
      </c>
      <c r="J711" s="35">
        <v>6.8037369999999999</v>
      </c>
      <c r="K711" s="35">
        <v>9.3306082799999999</v>
      </c>
      <c r="L711" s="35">
        <f t="shared" si="11"/>
        <v>2.5268712799999999</v>
      </c>
      <c r="M711" s="27"/>
      <c r="N711" s="27"/>
      <c r="O711" s="27"/>
      <c r="P711" s="27"/>
      <c r="Q711" s="27"/>
      <c r="R711" s="27"/>
    </row>
    <row r="712" spans="1:18" x14ac:dyDescent="0.3">
      <c r="A712" s="23"/>
      <c r="B712" s="26"/>
      <c r="C712" s="26"/>
      <c r="D712" s="28"/>
      <c r="E712" s="28"/>
      <c r="F712" s="28"/>
      <c r="G712" s="29"/>
      <c r="H712" s="33" t="s">
        <v>635</v>
      </c>
      <c r="I712" s="34" t="s">
        <v>107</v>
      </c>
      <c r="J712" s="35">
        <v>35.970919000000002</v>
      </c>
      <c r="K712" s="35">
        <v>58.001732139999994</v>
      </c>
      <c r="L712" s="35">
        <f t="shared" si="11"/>
        <v>22.030813139999992</v>
      </c>
      <c r="M712" s="27"/>
      <c r="N712" s="27"/>
      <c r="O712" s="27"/>
      <c r="P712" s="27"/>
      <c r="Q712" s="27"/>
      <c r="R712" s="27"/>
    </row>
    <row r="713" spans="1:18" x14ac:dyDescent="0.3">
      <c r="A713" s="23"/>
      <c r="B713" s="26"/>
      <c r="C713" s="26"/>
      <c r="D713" s="28"/>
      <c r="E713" s="28"/>
      <c r="F713" s="28"/>
      <c r="G713" s="29"/>
      <c r="H713" s="33" t="s">
        <v>637</v>
      </c>
      <c r="I713" s="34" t="s">
        <v>924</v>
      </c>
      <c r="J713" s="35">
        <v>17.379183000000001</v>
      </c>
      <c r="K713" s="35">
        <v>16.389636199999998</v>
      </c>
      <c r="L713" s="35">
        <f t="shared" si="11"/>
        <v>-0.98954680000000295</v>
      </c>
      <c r="M713" s="27"/>
      <c r="N713" s="27"/>
      <c r="O713" s="27"/>
      <c r="P713" s="27"/>
      <c r="Q713" s="27"/>
      <c r="R713" s="27"/>
    </row>
    <row r="714" spans="1:18" x14ac:dyDescent="0.3">
      <c r="A714" s="23"/>
      <c r="B714" s="26"/>
      <c r="C714" s="26"/>
      <c r="D714" s="28"/>
      <c r="E714" s="28"/>
      <c r="F714" s="28"/>
      <c r="G714" s="29"/>
      <c r="H714" s="33" t="s">
        <v>638</v>
      </c>
      <c r="I714" s="34" t="s">
        <v>925</v>
      </c>
      <c r="J714" s="35">
        <v>11.177308</v>
      </c>
      <c r="K714" s="35">
        <v>11.50071282</v>
      </c>
      <c r="L714" s="35">
        <f t="shared" si="11"/>
        <v>0.32340482000000037</v>
      </c>
      <c r="M714" s="27"/>
      <c r="N714" s="27"/>
      <c r="O714" s="27"/>
      <c r="P714" s="27"/>
      <c r="Q714" s="27"/>
      <c r="R714" s="27"/>
    </row>
    <row r="715" spans="1:18" x14ac:dyDescent="0.3">
      <c r="A715" s="23"/>
      <c r="B715" s="26"/>
      <c r="C715" s="26"/>
      <c r="D715" s="28"/>
      <c r="E715" s="28"/>
      <c r="F715" s="28"/>
      <c r="G715" s="29"/>
      <c r="H715" s="33" t="s">
        <v>640</v>
      </c>
      <c r="I715" s="34" t="s">
        <v>926</v>
      </c>
      <c r="J715" s="35">
        <v>10.732408</v>
      </c>
      <c r="K715" s="35">
        <v>10.476356240000001</v>
      </c>
      <c r="L715" s="35">
        <f t="shared" si="11"/>
        <v>-0.2560517599999983</v>
      </c>
      <c r="M715" s="27"/>
      <c r="N715" s="27"/>
      <c r="O715" s="27"/>
      <c r="P715" s="27"/>
      <c r="Q715" s="27"/>
      <c r="R715" s="27"/>
    </row>
    <row r="716" spans="1:18" x14ac:dyDescent="0.3">
      <c r="A716" s="23"/>
      <c r="B716" s="26"/>
      <c r="C716" s="26"/>
      <c r="D716" s="28"/>
      <c r="E716" s="28"/>
      <c r="F716" s="28"/>
      <c r="G716" s="42" t="s">
        <v>541</v>
      </c>
      <c r="H716" s="46"/>
      <c r="I716" s="47"/>
      <c r="J716" s="48">
        <v>366.02502099999998</v>
      </c>
      <c r="K716" s="48">
        <v>369.07847860000032</v>
      </c>
      <c r="L716" s="48">
        <f t="shared" si="11"/>
        <v>3.0534576000003426</v>
      </c>
      <c r="M716" s="27"/>
      <c r="N716" s="27"/>
      <c r="O716" s="27"/>
      <c r="P716" s="27"/>
      <c r="Q716" s="27"/>
      <c r="R716" s="27"/>
    </row>
    <row r="717" spans="1:18" x14ac:dyDescent="0.3">
      <c r="A717" s="23"/>
      <c r="B717" s="26"/>
      <c r="C717" s="26"/>
      <c r="D717" s="28"/>
      <c r="E717" s="28"/>
      <c r="F717" s="28"/>
      <c r="G717" s="29"/>
      <c r="H717" s="30" t="s">
        <v>929</v>
      </c>
      <c r="I717" s="31" t="s">
        <v>930</v>
      </c>
      <c r="J717" s="32">
        <v>50.149858999999999</v>
      </c>
      <c r="K717" s="32">
        <v>48.888427610000001</v>
      </c>
      <c r="L717" s="32">
        <f t="shared" si="11"/>
        <v>-1.2614313899999985</v>
      </c>
      <c r="M717" s="27"/>
      <c r="N717" s="27"/>
      <c r="O717" s="27"/>
      <c r="P717" s="27"/>
      <c r="Q717" s="27"/>
      <c r="R717" s="27"/>
    </row>
    <row r="718" spans="1:18" x14ac:dyDescent="0.3">
      <c r="A718" s="23"/>
      <c r="B718" s="26"/>
      <c r="C718" s="26"/>
      <c r="D718" s="28"/>
      <c r="E718" s="28"/>
      <c r="F718" s="28"/>
      <c r="G718" s="29"/>
      <c r="H718" s="33" t="s">
        <v>931</v>
      </c>
      <c r="I718" s="34" t="s">
        <v>932</v>
      </c>
      <c r="J718" s="35">
        <v>269.96791899999999</v>
      </c>
      <c r="K718" s="35">
        <v>274.28280799000032</v>
      </c>
      <c r="L718" s="35">
        <f t="shared" si="11"/>
        <v>4.3148889900003269</v>
      </c>
      <c r="M718" s="27"/>
      <c r="N718" s="27"/>
      <c r="O718" s="27"/>
      <c r="P718" s="27"/>
      <c r="Q718" s="27"/>
      <c r="R718" s="27"/>
    </row>
    <row r="719" spans="1:18" x14ac:dyDescent="0.3">
      <c r="A719" s="23"/>
      <c r="B719" s="26"/>
      <c r="C719" s="26"/>
      <c r="D719" s="28"/>
      <c r="E719" s="28"/>
      <c r="F719" s="28"/>
      <c r="G719" s="29"/>
      <c r="H719" s="33" t="s">
        <v>933</v>
      </c>
      <c r="I719" s="34" t="s">
        <v>934</v>
      </c>
      <c r="J719" s="35">
        <v>45.907243000000001</v>
      </c>
      <c r="K719" s="35">
        <v>45.907243000000001</v>
      </c>
      <c r="L719" s="35">
        <f t="shared" ref="L719:L782" si="12">+K719-J719</f>
        <v>0</v>
      </c>
      <c r="M719" s="27"/>
      <c r="N719" s="27"/>
      <c r="O719" s="27"/>
      <c r="P719" s="27"/>
      <c r="Q719" s="27"/>
      <c r="R719" s="27"/>
    </row>
    <row r="720" spans="1:18" x14ac:dyDescent="0.3">
      <c r="A720" s="23"/>
      <c r="B720" s="26"/>
      <c r="C720" s="26"/>
      <c r="D720" s="28"/>
      <c r="E720" s="71">
        <v>11</v>
      </c>
      <c r="F720" s="72" t="s">
        <v>935</v>
      </c>
      <c r="G720" s="73"/>
      <c r="H720" s="74"/>
      <c r="I720" s="75"/>
      <c r="J720" s="76">
        <v>101054.13751099999</v>
      </c>
      <c r="K720" s="76">
        <v>113584.21284344998</v>
      </c>
      <c r="L720" s="76">
        <f t="shared" si="12"/>
        <v>12530.075332449982</v>
      </c>
      <c r="M720" s="27"/>
      <c r="N720" s="27"/>
      <c r="O720" s="27"/>
      <c r="P720" s="27"/>
      <c r="Q720" s="27"/>
      <c r="R720" s="27"/>
    </row>
    <row r="721" spans="1:18" x14ac:dyDescent="0.3">
      <c r="A721" s="23"/>
      <c r="B721" s="26"/>
      <c r="C721" s="26"/>
      <c r="D721" s="28"/>
      <c r="E721" s="28"/>
      <c r="F721" s="28"/>
      <c r="G721" s="42" t="s">
        <v>2</v>
      </c>
      <c r="H721" s="43"/>
      <c r="I721" s="44"/>
      <c r="J721" s="45">
        <v>46478.691654000002</v>
      </c>
      <c r="K721" s="45">
        <v>46306.631008230004</v>
      </c>
      <c r="L721" s="45">
        <f t="shared" si="12"/>
        <v>-172.06064576999779</v>
      </c>
      <c r="M721" s="27"/>
      <c r="N721" s="27"/>
      <c r="O721" s="27"/>
      <c r="P721" s="27"/>
      <c r="Q721" s="27"/>
      <c r="R721" s="27"/>
    </row>
    <row r="722" spans="1:18" x14ac:dyDescent="0.3">
      <c r="A722" s="23"/>
      <c r="B722" s="26"/>
      <c r="C722" s="26"/>
      <c r="D722" s="28"/>
      <c r="E722" s="28"/>
      <c r="F722" s="28"/>
      <c r="G722" s="29"/>
      <c r="H722" s="30" t="s">
        <v>30</v>
      </c>
      <c r="I722" s="31" t="s">
        <v>452</v>
      </c>
      <c r="J722" s="32">
        <v>19.731714</v>
      </c>
      <c r="K722" s="32">
        <v>21.458758510000003</v>
      </c>
      <c r="L722" s="32">
        <f t="shared" si="12"/>
        <v>1.7270445100000025</v>
      </c>
      <c r="M722" s="27"/>
      <c r="N722" s="27"/>
      <c r="O722" s="27"/>
      <c r="P722" s="27"/>
      <c r="Q722" s="27"/>
      <c r="R722" s="27"/>
    </row>
    <row r="723" spans="1:18" x14ac:dyDescent="0.3">
      <c r="A723" s="23"/>
      <c r="B723" s="26"/>
      <c r="C723" s="26"/>
      <c r="D723" s="28"/>
      <c r="E723" s="28"/>
      <c r="F723" s="28"/>
      <c r="G723" s="29"/>
      <c r="H723" s="33" t="s">
        <v>35</v>
      </c>
      <c r="I723" s="34" t="s">
        <v>547</v>
      </c>
      <c r="J723" s="35">
        <v>12.093187</v>
      </c>
      <c r="K723" s="35">
        <v>14.867943609999999</v>
      </c>
      <c r="L723" s="35">
        <f t="shared" si="12"/>
        <v>2.774756609999999</v>
      </c>
      <c r="M723" s="27"/>
      <c r="N723" s="27"/>
      <c r="O723" s="27"/>
      <c r="P723" s="27"/>
      <c r="Q723" s="27"/>
      <c r="R723" s="27"/>
    </row>
    <row r="724" spans="1:18" x14ac:dyDescent="0.3">
      <c r="A724" s="23"/>
      <c r="B724" s="26"/>
      <c r="C724" s="26"/>
      <c r="D724" s="28"/>
      <c r="E724" s="28"/>
      <c r="F724" s="28"/>
      <c r="G724" s="29"/>
      <c r="H724" s="33" t="s">
        <v>59</v>
      </c>
      <c r="I724" s="34" t="s">
        <v>936</v>
      </c>
      <c r="J724" s="35">
        <v>13.143818</v>
      </c>
      <c r="K724" s="35">
        <v>5.5865359800000007</v>
      </c>
      <c r="L724" s="35">
        <f t="shared" si="12"/>
        <v>-7.5572820199999988</v>
      </c>
      <c r="M724" s="27"/>
      <c r="N724" s="27"/>
      <c r="O724" s="27"/>
      <c r="P724" s="27"/>
      <c r="Q724" s="27"/>
      <c r="R724" s="27"/>
    </row>
    <row r="725" spans="1:18" ht="26.4" x14ac:dyDescent="0.3">
      <c r="A725" s="23"/>
      <c r="B725" s="26"/>
      <c r="C725" s="26"/>
      <c r="D725" s="28"/>
      <c r="E725" s="28"/>
      <c r="F725" s="28"/>
      <c r="G725" s="29"/>
      <c r="H725" s="33" t="s">
        <v>61</v>
      </c>
      <c r="I725" s="34" t="s">
        <v>937</v>
      </c>
      <c r="J725" s="35">
        <v>0.28576200000000002</v>
      </c>
      <c r="K725" s="35">
        <v>13.262983879999998</v>
      </c>
      <c r="L725" s="35">
        <f t="shared" si="12"/>
        <v>12.977221879999998</v>
      </c>
      <c r="M725" s="27"/>
      <c r="N725" s="27"/>
      <c r="O725" s="27"/>
      <c r="P725" s="27"/>
      <c r="Q725" s="27"/>
      <c r="R725" s="27"/>
    </row>
    <row r="726" spans="1:18" x14ac:dyDescent="0.3">
      <c r="A726" s="23"/>
      <c r="B726" s="26"/>
      <c r="C726" s="26"/>
      <c r="D726" s="28"/>
      <c r="E726" s="28"/>
      <c r="F726" s="28"/>
      <c r="G726" s="29"/>
      <c r="H726" s="33" t="s">
        <v>63</v>
      </c>
      <c r="I726" s="34" t="s">
        <v>938</v>
      </c>
      <c r="J726" s="35">
        <v>12.270804999999999</v>
      </c>
      <c r="K726" s="35">
        <v>11.589780320000001</v>
      </c>
      <c r="L726" s="35">
        <f t="shared" si="12"/>
        <v>-0.68102467999999838</v>
      </c>
      <c r="M726" s="27"/>
      <c r="N726" s="27"/>
      <c r="O726" s="27"/>
      <c r="P726" s="27"/>
      <c r="Q726" s="27"/>
      <c r="R726" s="27"/>
    </row>
    <row r="727" spans="1:18" x14ac:dyDescent="0.3">
      <c r="A727" s="23"/>
      <c r="B727" s="26"/>
      <c r="C727" s="26"/>
      <c r="D727" s="28"/>
      <c r="E727" s="28"/>
      <c r="F727" s="28"/>
      <c r="G727" s="29"/>
      <c r="H727" s="33" t="s">
        <v>169</v>
      </c>
      <c r="I727" s="34" t="s">
        <v>939</v>
      </c>
      <c r="J727" s="35">
        <v>0.19439799999999999</v>
      </c>
      <c r="K727" s="35">
        <v>4.5085387299999997</v>
      </c>
      <c r="L727" s="35">
        <f t="shared" si="12"/>
        <v>4.3141407300000001</v>
      </c>
      <c r="M727" s="27"/>
      <c r="N727" s="27"/>
      <c r="O727" s="27"/>
      <c r="P727" s="27"/>
      <c r="Q727" s="27"/>
      <c r="R727" s="27"/>
    </row>
    <row r="728" spans="1:18" x14ac:dyDescent="0.3">
      <c r="A728" s="23"/>
      <c r="B728" s="26"/>
      <c r="C728" s="26"/>
      <c r="D728" s="28"/>
      <c r="E728" s="28"/>
      <c r="F728" s="28"/>
      <c r="G728" s="29"/>
      <c r="H728" s="33" t="s">
        <v>940</v>
      </c>
      <c r="I728" s="34" t="s">
        <v>941</v>
      </c>
      <c r="J728" s="35">
        <v>13.788753</v>
      </c>
      <c r="K728" s="35">
        <v>11.248408020000001</v>
      </c>
      <c r="L728" s="35">
        <f t="shared" si="12"/>
        <v>-2.5403449799999986</v>
      </c>
      <c r="M728" s="27"/>
      <c r="N728" s="27"/>
      <c r="O728" s="27"/>
      <c r="P728" s="27"/>
      <c r="Q728" s="27"/>
      <c r="R728" s="27"/>
    </row>
    <row r="729" spans="1:18" x14ac:dyDescent="0.3">
      <c r="A729" s="23"/>
      <c r="B729" s="26"/>
      <c r="C729" s="26"/>
      <c r="D729" s="28"/>
      <c r="E729" s="28"/>
      <c r="F729" s="28"/>
      <c r="G729" s="29"/>
      <c r="H729" s="33" t="s">
        <v>942</v>
      </c>
      <c r="I729" s="34" t="s">
        <v>943</v>
      </c>
      <c r="J729" s="35">
        <v>8.4959999999999994E-2</v>
      </c>
      <c r="K729" s="35">
        <v>0</v>
      </c>
      <c r="L729" s="35">
        <f t="shared" si="12"/>
        <v>-8.4959999999999994E-2</v>
      </c>
      <c r="M729" s="27"/>
      <c r="N729" s="27"/>
      <c r="O729" s="27"/>
      <c r="P729" s="27"/>
      <c r="Q729" s="27"/>
      <c r="R729" s="27"/>
    </row>
    <row r="730" spans="1:18" x14ac:dyDescent="0.3">
      <c r="A730" s="23"/>
      <c r="B730" s="26"/>
      <c r="C730" s="26"/>
      <c r="D730" s="28"/>
      <c r="E730" s="28"/>
      <c r="F730" s="28"/>
      <c r="G730" s="29"/>
      <c r="H730" s="33" t="s">
        <v>944</v>
      </c>
      <c r="I730" s="34" t="s">
        <v>945</v>
      </c>
      <c r="J730" s="35">
        <v>11.775054000000001</v>
      </c>
      <c r="K730" s="35">
        <v>7.1882754800000006</v>
      </c>
      <c r="L730" s="35">
        <f t="shared" si="12"/>
        <v>-4.5867785200000002</v>
      </c>
      <c r="M730" s="27"/>
      <c r="N730" s="27"/>
      <c r="O730" s="27"/>
      <c r="P730" s="27"/>
      <c r="Q730" s="27"/>
      <c r="R730" s="27"/>
    </row>
    <row r="731" spans="1:18" x14ac:dyDescent="0.3">
      <c r="A731" s="23"/>
      <c r="B731" s="26"/>
      <c r="C731" s="26"/>
      <c r="D731" s="28"/>
      <c r="E731" s="28"/>
      <c r="F731" s="28"/>
      <c r="G731" s="29"/>
      <c r="H731" s="33" t="s">
        <v>946</v>
      </c>
      <c r="I731" s="34" t="s">
        <v>947</v>
      </c>
      <c r="J731" s="35">
        <v>0</v>
      </c>
      <c r="K731" s="35">
        <v>0.32709053000000005</v>
      </c>
      <c r="L731" s="35">
        <f t="shared" si="12"/>
        <v>0.32709053000000005</v>
      </c>
      <c r="M731" s="27"/>
      <c r="N731" s="27"/>
      <c r="O731" s="27"/>
      <c r="P731" s="27"/>
      <c r="Q731" s="27"/>
      <c r="R731" s="27"/>
    </row>
    <row r="732" spans="1:18" x14ac:dyDescent="0.3">
      <c r="A732" s="23"/>
      <c r="B732" s="26"/>
      <c r="C732" s="26"/>
      <c r="D732" s="28"/>
      <c r="E732" s="28"/>
      <c r="F732" s="28"/>
      <c r="G732" s="29"/>
      <c r="H732" s="33" t="s">
        <v>170</v>
      </c>
      <c r="I732" s="34" t="s">
        <v>948</v>
      </c>
      <c r="J732" s="35">
        <v>15.237</v>
      </c>
      <c r="K732" s="35">
        <v>16.406179319999996</v>
      </c>
      <c r="L732" s="35">
        <f t="shared" si="12"/>
        <v>1.169179319999996</v>
      </c>
      <c r="M732" s="27"/>
      <c r="N732" s="27"/>
      <c r="O732" s="27"/>
      <c r="P732" s="27"/>
      <c r="Q732" s="27"/>
      <c r="R732" s="27"/>
    </row>
    <row r="733" spans="1:18" x14ac:dyDescent="0.3">
      <c r="A733" s="23"/>
      <c r="B733" s="26"/>
      <c r="C733" s="26"/>
      <c r="D733" s="28"/>
      <c r="E733" s="28"/>
      <c r="F733" s="28"/>
      <c r="G733" s="29"/>
      <c r="H733" s="33" t="s">
        <v>82</v>
      </c>
      <c r="I733" s="34" t="s">
        <v>949</v>
      </c>
      <c r="J733" s="35">
        <v>12.201202</v>
      </c>
      <c r="K733" s="35">
        <v>355.49944015</v>
      </c>
      <c r="L733" s="35">
        <f t="shared" si="12"/>
        <v>343.29823814999997</v>
      </c>
      <c r="M733" s="27"/>
      <c r="N733" s="27"/>
      <c r="O733" s="27"/>
      <c r="P733" s="27"/>
      <c r="Q733" s="27"/>
      <c r="R733" s="27"/>
    </row>
    <row r="734" spans="1:18" x14ac:dyDescent="0.3">
      <c r="A734" s="23"/>
      <c r="B734" s="26"/>
      <c r="C734" s="26"/>
      <c r="D734" s="28"/>
      <c r="E734" s="28"/>
      <c r="F734" s="28"/>
      <c r="G734" s="29"/>
      <c r="H734" s="33" t="s">
        <v>194</v>
      </c>
      <c r="I734" s="34" t="s">
        <v>950</v>
      </c>
      <c r="J734" s="35">
        <v>857.89210200000002</v>
      </c>
      <c r="K734" s="35">
        <v>82.947284659999994</v>
      </c>
      <c r="L734" s="35">
        <f t="shared" si="12"/>
        <v>-774.94481733999999</v>
      </c>
      <c r="M734" s="27"/>
      <c r="N734" s="27"/>
      <c r="O734" s="27"/>
      <c r="P734" s="27"/>
      <c r="Q734" s="27"/>
      <c r="R734" s="27"/>
    </row>
    <row r="735" spans="1:18" x14ac:dyDescent="0.3">
      <c r="A735" s="23"/>
      <c r="B735" s="26"/>
      <c r="C735" s="26"/>
      <c r="D735" s="28"/>
      <c r="E735" s="28"/>
      <c r="F735" s="28"/>
      <c r="G735" s="29"/>
      <c r="H735" s="33" t="s">
        <v>421</v>
      </c>
      <c r="I735" s="34" t="s">
        <v>951</v>
      </c>
      <c r="J735" s="35">
        <v>28.415846999999999</v>
      </c>
      <c r="K735" s="35">
        <v>32.615101960000004</v>
      </c>
      <c r="L735" s="35">
        <f t="shared" si="12"/>
        <v>4.1992549600000046</v>
      </c>
      <c r="M735" s="27"/>
      <c r="N735" s="27"/>
      <c r="O735" s="27"/>
      <c r="P735" s="27"/>
      <c r="Q735" s="27"/>
      <c r="R735" s="27"/>
    </row>
    <row r="736" spans="1:18" x14ac:dyDescent="0.3">
      <c r="A736" s="23"/>
      <c r="B736" s="26"/>
      <c r="C736" s="26"/>
      <c r="D736" s="28"/>
      <c r="E736" s="28"/>
      <c r="F736" s="28"/>
      <c r="G736" s="29"/>
      <c r="H736" s="33" t="s">
        <v>754</v>
      </c>
      <c r="I736" s="34" t="s">
        <v>952</v>
      </c>
      <c r="J736" s="35">
        <v>17.146311000000001</v>
      </c>
      <c r="K736" s="35">
        <v>13.68331293</v>
      </c>
      <c r="L736" s="35">
        <f t="shared" si="12"/>
        <v>-3.4629980700000011</v>
      </c>
      <c r="M736" s="27"/>
      <c r="N736" s="27"/>
      <c r="O736" s="27"/>
      <c r="P736" s="27"/>
      <c r="Q736" s="27"/>
      <c r="R736" s="27"/>
    </row>
    <row r="737" spans="1:18" x14ac:dyDescent="0.3">
      <c r="A737" s="23"/>
      <c r="B737" s="26"/>
      <c r="C737" s="26"/>
      <c r="D737" s="28"/>
      <c r="E737" s="28"/>
      <c r="F737" s="28"/>
      <c r="G737" s="29"/>
      <c r="H737" s="33" t="s">
        <v>569</v>
      </c>
      <c r="I737" s="34" t="s">
        <v>953</v>
      </c>
      <c r="J737" s="35">
        <v>25.950106999999999</v>
      </c>
      <c r="K737" s="35">
        <v>17.452030970000003</v>
      </c>
      <c r="L737" s="35">
        <f t="shared" si="12"/>
        <v>-8.4980760299999965</v>
      </c>
      <c r="M737" s="27"/>
      <c r="N737" s="27"/>
      <c r="O737" s="27"/>
      <c r="P737" s="27"/>
      <c r="Q737" s="27"/>
      <c r="R737" s="27"/>
    </row>
    <row r="738" spans="1:18" x14ac:dyDescent="0.3">
      <c r="A738" s="23"/>
      <c r="B738" s="26"/>
      <c r="C738" s="26"/>
      <c r="D738" s="28"/>
      <c r="E738" s="28"/>
      <c r="F738" s="28"/>
      <c r="G738" s="29"/>
      <c r="H738" s="33" t="s">
        <v>268</v>
      </c>
      <c r="I738" s="34" t="s">
        <v>954</v>
      </c>
      <c r="J738" s="35">
        <v>44.640706000000002</v>
      </c>
      <c r="K738" s="35">
        <v>12.101301269999999</v>
      </c>
      <c r="L738" s="35">
        <f t="shared" si="12"/>
        <v>-32.539404730000001</v>
      </c>
      <c r="M738" s="27"/>
      <c r="N738" s="27"/>
      <c r="O738" s="27"/>
      <c r="P738" s="27"/>
      <c r="Q738" s="27"/>
      <c r="R738" s="27"/>
    </row>
    <row r="739" spans="1:18" x14ac:dyDescent="0.3">
      <c r="A739" s="23"/>
      <c r="B739" s="26"/>
      <c r="C739" s="26"/>
      <c r="D739" s="28"/>
      <c r="E739" s="28"/>
      <c r="F739" s="28"/>
      <c r="G739" s="29"/>
      <c r="H739" s="33" t="s">
        <v>424</v>
      </c>
      <c r="I739" s="34" t="s">
        <v>955</v>
      </c>
      <c r="J739" s="35">
        <v>115.115942</v>
      </c>
      <c r="K739" s="35">
        <v>145.13600254000002</v>
      </c>
      <c r="L739" s="35">
        <f t="shared" si="12"/>
        <v>30.020060540000017</v>
      </c>
      <c r="M739" s="27"/>
      <c r="N739" s="27"/>
      <c r="O739" s="27"/>
      <c r="P739" s="27"/>
      <c r="Q739" s="27"/>
      <c r="R739" s="27"/>
    </row>
    <row r="740" spans="1:18" x14ac:dyDescent="0.3">
      <c r="A740" s="23"/>
      <c r="B740" s="26"/>
      <c r="C740" s="26"/>
      <c r="D740" s="28"/>
      <c r="E740" s="28"/>
      <c r="F740" s="28"/>
      <c r="G740" s="29"/>
      <c r="H740" s="33" t="s">
        <v>425</v>
      </c>
      <c r="I740" s="34" t="s">
        <v>956</v>
      </c>
      <c r="J740" s="35">
        <v>17.213833000000001</v>
      </c>
      <c r="K740" s="35">
        <v>20.950033859999994</v>
      </c>
      <c r="L740" s="35">
        <f t="shared" si="12"/>
        <v>3.7362008599999932</v>
      </c>
      <c r="M740" s="27"/>
      <c r="N740" s="27"/>
      <c r="O740" s="27"/>
      <c r="P740" s="27"/>
      <c r="Q740" s="27"/>
      <c r="R740" s="27"/>
    </row>
    <row r="741" spans="1:18" x14ac:dyDescent="0.3">
      <c r="A741" s="23"/>
      <c r="B741" s="26"/>
      <c r="C741" s="26"/>
      <c r="D741" s="28"/>
      <c r="E741" s="28"/>
      <c r="F741" s="28"/>
      <c r="G741" s="29"/>
      <c r="H741" s="33" t="s">
        <v>427</v>
      </c>
      <c r="I741" s="34" t="s">
        <v>957</v>
      </c>
      <c r="J741" s="35">
        <v>3.0729289999999998</v>
      </c>
      <c r="K741" s="35">
        <v>3.8300680200000001</v>
      </c>
      <c r="L741" s="35">
        <f t="shared" si="12"/>
        <v>0.75713902000000033</v>
      </c>
      <c r="M741" s="27"/>
      <c r="N741" s="27"/>
      <c r="O741" s="27"/>
      <c r="P741" s="27"/>
      <c r="Q741" s="27"/>
      <c r="R741" s="27"/>
    </row>
    <row r="742" spans="1:18" ht="26.4" x14ac:dyDescent="0.3">
      <c r="A742" s="23"/>
      <c r="B742" s="26"/>
      <c r="C742" s="26"/>
      <c r="D742" s="28"/>
      <c r="E742" s="28"/>
      <c r="F742" s="28"/>
      <c r="G742" s="29"/>
      <c r="H742" s="33" t="s">
        <v>428</v>
      </c>
      <c r="I742" s="34" t="s">
        <v>958</v>
      </c>
      <c r="J742" s="35">
        <v>1.560341</v>
      </c>
      <c r="K742" s="35">
        <v>7.5355934599999994</v>
      </c>
      <c r="L742" s="35">
        <f t="shared" si="12"/>
        <v>5.9752524599999992</v>
      </c>
      <c r="M742" s="27"/>
      <c r="N742" s="27"/>
      <c r="O742" s="27"/>
      <c r="P742" s="27"/>
      <c r="Q742" s="27"/>
      <c r="R742" s="27"/>
    </row>
    <row r="743" spans="1:18" x14ac:dyDescent="0.3">
      <c r="A743" s="23"/>
      <c r="B743" s="26"/>
      <c r="C743" s="26"/>
      <c r="D743" s="28"/>
      <c r="E743" s="28"/>
      <c r="F743" s="28"/>
      <c r="G743" s="29"/>
      <c r="H743" s="33" t="s">
        <v>430</v>
      </c>
      <c r="I743" s="34" t="s">
        <v>959</v>
      </c>
      <c r="J743" s="35">
        <v>52.745956999999997</v>
      </c>
      <c r="K743" s="35">
        <v>40.142601989999946</v>
      </c>
      <c r="L743" s="35">
        <f t="shared" si="12"/>
        <v>-12.603355010000051</v>
      </c>
      <c r="M743" s="27"/>
      <c r="N743" s="27"/>
      <c r="O743" s="27"/>
      <c r="P743" s="27"/>
      <c r="Q743" s="27"/>
      <c r="R743" s="27"/>
    </row>
    <row r="744" spans="1:18" x14ac:dyDescent="0.3">
      <c r="A744" s="23"/>
      <c r="B744" s="26"/>
      <c r="C744" s="26"/>
      <c r="D744" s="28"/>
      <c r="E744" s="28"/>
      <c r="F744" s="28"/>
      <c r="G744" s="29"/>
      <c r="H744" s="33" t="s">
        <v>612</v>
      </c>
      <c r="I744" s="34" t="s">
        <v>960</v>
      </c>
      <c r="J744" s="35">
        <v>13.677614</v>
      </c>
      <c r="K744" s="35">
        <v>17.301092560000001</v>
      </c>
      <c r="L744" s="35">
        <f t="shared" si="12"/>
        <v>3.6234785600000006</v>
      </c>
      <c r="M744" s="27"/>
      <c r="N744" s="27"/>
      <c r="O744" s="27"/>
      <c r="P744" s="27"/>
      <c r="Q744" s="27"/>
      <c r="R744" s="27"/>
    </row>
    <row r="745" spans="1:18" x14ac:dyDescent="0.3">
      <c r="A745" s="23"/>
      <c r="B745" s="26"/>
      <c r="C745" s="26"/>
      <c r="D745" s="28"/>
      <c r="E745" s="28"/>
      <c r="F745" s="28"/>
      <c r="G745" s="29"/>
      <c r="H745" s="33" t="s">
        <v>961</v>
      </c>
      <c r="I745" s="34" t="s">
        <v>962</v>
      </c>
      <c r="J745" s="35">
        <v>0.207814</v>
      </c>
      <c r="K745" s="35">
        <v>0.10662460999999999</v>
      </c>
      <c r="L745" s="35">
        <f t="shared" si="12"/>
        <v>-0.10118939</v>
      </c>
      <c r="M745" s="27"/>
      <c r="N745" s="27"/>
      <c r="O745" s="27"/>
      <c r="P745" s="27"/>
      <c r="Q745" s="27"/>
      <c r="R745" s="27"/>
    </row>
    <row r="746" spans="1:18" x14ac:dyDescent="0.3">
      <c r="A746" s="23"/>
      <c r="B746" s="26"/>
      <c r="C746" s="26"/>
      <c r="D746" s="28"/>
      <c r="E746" s="28"/>
      <c r="F746" s="28"/>
      <c r="G746" s="29"/>
      <c r="H746" s="33" t="s">
        <v>272</v>
      </c>
      <c r="I746" s="34" t="s">
        <v>963</v>
      </c>
      <c r="J746" s="35">
        <v>113.123771</v>
      </c>
      <c r="K746" s="35">
        <v>117.38625996999998</v>
      </c>
      <c r="L746" s="35">
        <f t="shared" si="12"/>
        <v>4.2624889699999784</v>
      </c>
      <c r="M746" s="27"/>
      <c r="N746" s="27"/>
      <c r="O746" s="27"/>
      <c r="P746" s="27"/>
      <c r="Q746" s="27"/>
      <c r="R746" s="27"/>
    </row>
    <row r="747" spans="1:18" x14ac:dyDescent="0.3">
      <c r="A747" s="23"/>
      <c r="B747" s="26"/>
      <c r="C747" s="26"/>
      <c r="D747" s="28"/>
      <c r="E747" s="28"/>
      <c r="F747" s="28"/>
      <c r="G747" s="29"/>
      <c r="H747" s="33" t="s">
        <v>116</v>
      </c>
      <c r="I747" s="34" t="s">
        <v>964</v>
      </c>
      <c r="J747" s="35">
        <v>42.023229999999998</v>
      </c>
      <c r="K747" s="35">
        <v>47.024618250000003</v>
      </c>
      <c r="L747" s="35">
        <f t="shared" si="12"/>
        <v>5.0013882500000051</v>
      </c>
      <c r="M747" s="27"/>
      <c r="N747" s="27"/>
      <c r="O747" s="27"/>
      <c r="P747" s="27"/>
      <c r="Q747" s="27"/>
      <c r="R747" s="27"/>
    </row>
    <row r="748" spans="1:18" x14ac:dyDescent="0.3">
      <c r="A748" s="23"/>
      <c r="B748" s="26"/>
      <c r="C748" s="26"/>
      <c r="D748" s="28"/>
      <c r="E748" s="28"/>
      <c r="F748" s="28"/>
      <c r="G748" s="29"/>
      <c r="H748" s="33" t="s">
        <v>619</v>
      </c>
      <c r="I748" s="34" t="s">
        <v>965</v>
      </c>
      <c r="J748" s="35">
        <v>26221.359326999998</v>
      </c>
      <c r="K748" s="35">
        <v>26269.219531499999</v>
      </c>
      <c r="L748" s="35">
        <f t="shared" si="12"/>
        <v>47.860204500000691</v>
      </c>
      <c r="M748" s="27"/>
      <c r="N748" s="27"/>
      <c r="O748" s="27"/>
      <c r="P748" s="27"/>
      <c r="Q748" s="27"/>
      <c r="R748" s="27"/>
    </row>
    <row r="749" spans="1:18" x14ac:dyDescent="0.3">
      <c r="A749" s="23"/>
      <c r="B749" s="26"/>
      <c r="C749" s="26"/>
      <c r="D749" s="28"/>
      <c r="E749" s="28"/>
      <c r="F749" s="28"/>
      <c r="G749" s="29"/>
      <c r="H749" s="33" t="s">
        <v>910</v>
      </c>
      <c r="I749" s="34" t="s">
        <v>966</v>
      </c>
      <c r="J749" s="35">
        <v>2176.975868</v>
      </c>
      <c r="K749" s="35">
        <v>2171.13803908</v>
      </c>
      <c r="L749" s="35">
        <f t="shared" si="12"/>
        <v>-5.8378289199999926</v>
      </c>
      <c r="M749" s="27"/>
      <c r="N749" s="27"/>
      <c r="O749" s="27"/>
      <c r="P749" s="27"/>
      <c r="Q749" s="27"/>
      <c r="R749" s="27"/>
    </row>
    <row r="750" spans="1:18" x14ac:dyDescent="0.3">
      <c r="A750" s="23"/>
      <c r="B750" s="26"/>
      <c r="C750" s="26"/>
      <c r="D750" s="28"/>
      <c r="E750" s="28"/>
      <c r="F750" s="28"/>
      <c r="G750" s="29"/>
      <c r="H750" s="33" t="s">
        <v>488</v>
      </c>
      <c r="I750" s="34" t="s">
        <v>967</v>
      </c>
      <c r="J750" s="35">
        <v>6.1150000000000002</v>
      </c>
      <c r="K750" s="35">
        <v>7.5819905199999997</v>
      </c>
      <c r="L750" s="35">
        <f t="shared" si="12"/>
        <v>1.4669905199999995</v>
      </c>
      <c r="M750" s="27"/>
      <c r="N750" s="27"/>
      <c r="O750" s="27"/>
      <c r="P750" s="27"/>
      <c r="Q750" s="27"/>
      <c r="R750" s="27"/>
    </row>
    <row r="751" spans="1:18" x14ac:dyDescent="0.3">
      <c r="A751" s="23"/>
      <c r="B751" s="26"/>
      <c r="C751" s="26"/>
      <c r="D751" s="28"/>
      <c r="E751" s="28"/>
      <c r="F751" s="28"/>
      <c r="G751" s="29"/>
      <c r="H751" s="33" t="s">
        <v>118</v>
      </c>
      <c r="I751" s="34" t="s">
        <v>968</v>
      </c>
      <c r="J751" s="35">
        <v>6378.2552740000001</v>
      </c>
      <c r="K751" s="35">
        <v>6886.0164752300007</v>
      </c>
      <c r="L751" s="35">
        <f t="shared" si="12"/>
        <v>507.76120123000055</v>
      </c>
      <c r="M751" s="27"/>
      <c r="N751" s="27"/>
      <c r="O751" s="27"/>
      <c r="P751" s="27"/>
      <c r="Q751" s="27"/>
      <c r="R751" s="27"/>
    </row>
    <row r="752" spans="1:18" ht="26.4" x14ac:dyDescent="0.3">
      <c r="A752" s="23"/>
      <c r="B752" s="26"/>
      <c r="C752" s="26"/>
      <c r="D752" s="28"/>
      <c r="E752" s="28"/>
      <c r="F752" s="28"/>
      <c r="G752" s="29"/>
      <c r="H752" s="33" t="s">
        <v>576</v>
      </c>
      <c r="I752" s="34" t="s">
        <v>969</v>
      </c>
      <c r="J752" s="35">
        <v>2134.0483140000001</v>
      </c>
      <c r="K752" s="35">
        <v>2166.1989394300017</v>
      </c>
      <c r="L752" s="35">
        <f t="shared" si="12"/>
        <v>32.150625430001583</v>
      </c>
      <c r="M752" s="27"/>
      <c r="N752" s="27"/>
      <c r="O752" s="27"/>
      <c r="P752" s="27"/>
      <c r="Q752" s="27"/>
      <c r="R752" s="27"/>
    </row>
    <row r="753" spans="1:18" x14ac:dyDescent="0.3">
      <c r="A753" s="23"/>
      <c r="B753" s="26"/>
      <c r="C753" s="26"/>
      <c r="D753" s="28"/>
      <c r="E753" s="28"/>
      <c r="F753" s="28"/>
      <c r="G753" s="29"/>
      <c r="H753" s="33" t="s">
        <v>306</v>
      </c>
      <c r="I753" s="34" t="s">
        <v>970</v>
      </c>
      <c r="J753" s="35">
        <v>4882.7247909999996</v>
      </c>
      <c r="K753" s="35">
        <v>4360.2109860299997</v>
      </c>
      <c r="L753" s="35">
        <f t="shared" si="12"/>
        <v>-522.51380496999991</v>
      </c>
      <c r="M753" s="27"/>
      <c r="N753" s="27"/>
      <c r="O753" s="27"/>
      <c r="P753" s="27"/>
      <c r="Q753" s="27"/>
      <c r="R753" s="27"/>
    </row>
    <row r="754" spans="1:18" x14ac:dyDescent="0.3">
      <c r="A754" s="23"/>
      <c r="B754" s="26"/>
      <c r="C754" s="26"/>
      <c r="D754" s="28"/>
      <c r="E754" s="28"/>
      <c r="F754" s="28"/>
      <c r="G754" s="29"/>
      <c r="H754" s="33" t="s">
        <v>308</v>
      </c>
      <c r="I754" s="34" t="s">
        <v>971</v>
      </c>
      <c r="J754" s="35">
        <v>693.11030300000004</v>
      </c>
      <c r="K754" s="35">
        <v>614.31274037999992</v>
      </c>
      <c r="L754" s="35">
        <f t="shared" si="12"/>
        <v>-78.797562620000122</v>
      </c>
      <c r="M754" s="27"/>
      <c r="N754" s="27"/>
      <c r="O754" s="27"/>
      <c r="P754" s="27"/>
      <c r="Q754" s="27"/>
      <c r="R754" s="27"/>
    </row>
    <row r="755" spans="1:18" x14ac:dyDescent="0.3">
      <c r="A755" s="23"/>
      <c r="B755" s="26"/>
      <c r="C755" s="26"/>
      <c r="D755" s="28"/>
      <c r="E755" s="28"/>
      <c r="F755" s="28"/>
      <c r="G755" s="29"/>
      <c r="H755" s="33" t="s">
        <v>972</v>
      </c>
      <c r="I755" s="34" t="s">
        <v>973</v>
      </c>
      <c r="J755" s="35">
        <v>185.91945000000001</v>
      </c>
      <c r="K755" s="35">
        <v>354.89908975999981</v>
      </c>
      <c r="L755" s="35">
        <f t="shared" si="12"/>
        <v>168.9796397599998</v>
      </c>
      <c r="M755" s="27"/>
      <c r="N755" s="27"/>
      <c r="O755" s="27"/>
      <c r="P755" s="27"/>
      <c r="Q755" s="27"/>
      <c r="R755" s="27"/>
    </row>
    <row r="756" spans="1:18" ht="26.4" x14ac:dyDescent="0.3">
      <c r="A756" s="23"/>
      <c r="B756" s="26"/>
      <c r="C756" s="26"/>
      <c r="D756" s="28"/>
      <c r="E756" s="28"/>
      <c r="F756" s="28"/>
      <c r="G756" s="29"/>
      <c r="H756" s="33" t="s">
        <v>584</v>
      </c>
      <c r="I756" s="34" t="s">
        <v>974</v>
      </c>
      <c r="J756" s="35">
        <v>46.120024000000001</v>
      </c>
      <c r="K756" s="35">
        <v>30.409449480000003</v>
      </c>
      <c r="L756" s="35">
        <f t="shared" si="12"/>
        <v>-15.710574519999998</v>
      </c>
      <c r="M756" s="27"/>
      <c r="N756" s="27"/>
      <c r="O756" s="27"/>
      <c r="P756" s="27"/>
      <c r="Q756" s="27"/>
      <c r="R756" s="27"/>
    </row>
    <row r="757" spans="1:18" x14ac:dyDescent="0.3">
      <c r="A757" s="23"/>
      <c r="B757" s="26"/>
      <c r="C757" s="26"/>
      <c r="D757" s="28"/>
      <c r="E757" s="28"/>
      <c r="F757" s="28"/>
      <c r="G757" s="29"/>
      <c r="H757" s="33" t="s">
        <v>120</v>
      </c>
      <c r="I757" s="34" t="s">
        <v>435</v>
      </c>
      <c r="J757" s="35">
        <v>908.27565200000004</v>
      </c>
      <c r="K757" s="35">
        <v>877.73786285999995</v>
      </c>
      <c r="L757" s="35">
        <f t="shared" si="12"/>
        <v>-30.537789140000086</v>
      </c>
      <c r="M757" s="27"/>
      <c r="N757" s="27"/>
      <c r="O757" s="27"/>
      <c r="P757" s="27"/>
      <c r="Q757" s="27"/>
      <c r="R757" s="27"/>
    </row>
    <row r="758" spans="1:18" x14ac:dyDescent="0.3">
      <c r="A758" s="23"/>
      <c r="B758" s="26"/>
      <c r="C758" s="26"/>
      <c r="D758" s="28"/>
      <c r="E758" s="28"/>
      <c r="F758" s="28"/>
      <c r="G758" s="29"/>
      <c r="H758" s="33" t="s">
        <v>635</v>
      </c>
      <c r="I758" s="34" t="s">
        <v>975</v>
      </c>
      <c r="J758" s="35">
        <v>43.717990999999998</v>
      </c>
      <c r="K758" s="35">
        <v>40.275700719999996</v>
      </c>
      <c r="L758" s="35">
        <f t="shared" si="12"/>
        <v>-3.4422902800000017</v>
      </c>
      <c r="M758" s="27"/>
      <c r="N758" s="27"/>
      <c r="O758" s="27"/>
      <c r="P758" s="27"/>
      <c r="Q758" s="27"/>
      <c r="R758" s="27"/>
    </row>
    <row r="759" spans="1:18" x14ac:dyDescent="0.3">
      <c r="A759" s="23"/>
      <c r="B759" s="26"/>
      <c r="C759" s="26"/>
      <c r="D759" s="28"/>
      <c r="E759" s="28"/>
      <c r="F759" s="28"/>
      <c r="G759" s="29"/>
      <c r="H759" s="33" t="s">
        <v>637</v>
      </c>
      <c r="I759" s="34" t="s">
        <v>871</v>
      </c>
      <c r="J759" s="35">
        <v>40.233145</v>
      </c>
      <c r="K759" s="35">
        <v>151.50103391000002</v>
      </c>
      <c r="L759" s="35">
        <f t="shared" si="12"/>
        <v>111.26788891000001</v>
      </c>
      <c r="M759" s="27"/>
      <c r="N759" s="27"/>
      <c r="O759" s="27"/>
      <c r="P759" s="27"/>
      <c r="Q759" s="27"/>
      <c r="R759" s="27"/>
    </row>
    <row r="760" spans="1:18" x14ac:dyDescent="0.3">
      <c r="A760" s="23"/>
      <c r="B760" s="26"/>
      <c r="C760" s="26"/>
      <c r="D760" s="28"/>
      <c r="E760" s="28"/>
      <c r="F760" s="28"/>
      <c r="G760" s="29"/>
      <c r="H760" s="33" t="s">
        <v>638</v>
      </c>
      <c r="I760" s="34" t="s">
        <v>976</v>
      </c>
      <c r="J760" s="35">
        <v>1129.0093509999999</v>
      </c>
      <c r="K760" s="35">
        <v>1169.2646339100002</v>
      </c>
      <c r="L760" s="35">
        <f t="shared" si="12"/>
        <v>40.255282910000233</v>
      </c>
      <c r="M760" s="27"/>
      <c r="N760" s="27"/>
      <c r="O760" s="27"/>
      <c r="P760" s="27"/>
      <c r="Q760" s="27"/>
      <c r="R760" s="27"/>
    </row>
    <row r="761" spans="1:18" x14ac:dyDescent="0.3">
      <c r="A761" s="23"/>
      <c r="B761" s="26"/>
      <c r="C761" s="26"/>
      <c r="D761" s="28"/>
      <c r="E761" s="28"/>
      <c r="F761" s="28"/>
      <c r="G761" s="29"/>
      <c r="H761" s="33" t="s">
        <v>640</v>
      </c>
      <c r="I761" s="34" t="s">
        <v>106</v>
      </c>
      <c r="J761" s="35">
        <v>185.84674799999999</v>
      </c>
      <c r="K761" s="35">
        <v>164.96373575000001</v>
      </c>
      <c r="L761" s="35">
        <f t="shared" si="12"/>
        <v>-20.883012249999979</v>
      </c>
      <c r="M761" s="27"/>
      <c r="N761" s="27"/>
      <c r="O761" s="27"/>
      <c r="P761" s="27"/>
      <c r="Q761" s="27"/>
      <c r="R761" s="27"/>
    </row>
    <row r="762" spans="1:18" ht="26.4" x14ac:dyDescent="0.3">
      <c r="A762" s="23"/>
      <c r="B762" s="26"/>
      <c r="C762" s="26"/>
      <c r="D762" s="28"/>
      <c r="E762" s="28"/>
      <c r="F762" s="28"/>
      <c r="G762" s="29"/>
      <c r="H762" s="33" t="s">
        <v>642</v>
      </c>
      <c r="I762" s="34" t="s">
        <v>977</v>
      </c>
      <c r="J762" s="35">
        <v>3.3872589999999998</v>
      </c>
      <c r="K762" s="35">
        <v>22.744938090000005</v>
      </c>
      <c r="L762" s="35">
        <f t="shared" si="12"/>
        <v>19.357679090000005</v>
      </c>
      <c r="M762" s="27"/>
      <c r="N762" s="27"/>
      <c r="O762" s="27"/>
      <c r="P762" s="27"/>
      <c r="Q762" s="27"/>
      <c r="R762" s="27"/>
    </row>
    <row r="763" spans="1:18" x14ac:dyDescent="0.3">
      <c r="A763" s="23"/>
      <c r="B763" s="26"/>
      <c r="C763" s="26"/>
      <c r="D763" s="28"/>
      <c r="E763" s="28"/>
      <c r="F763" s="28"/>
      <c r="G763" s="42" t="s">
        <v>521</v>
      </c>
      <c r="H763" s="46"/>
      <c r="I763" s="47"/>
      <c r="J763" s="48">
        <v>29727.645931999999</v>
      </c>
      <c r="K763" s="48">
        <v>42872.414895439986</v>
      </c>
      <c r="L763" s="48">
        <f t="shared" si="12"/>
        <v>13144.768963439987</v>
      </c>
      <c r="M763" s="27"/>
      <c r="N763" s="27"/>
      <c r="O763" s="27"/>
      <c r="P763" s="27"/>
      <c r="Q763" s="27"/>
      <c r="R763" s="27"/>
    </row>
    <row r="764" spans="1:18" x14ac:dyDescent="0.3">
      <c r="A764" s="23"/>
      <c r="B764" s="26"/>
      <c r="C764" s="26"/>
      <c r="D764" s="28"/>
      <c r="E764" s="28"/>
      <c r="F764" s="28"/>
      <c r="G764" s="29"/>
      <c r="H764" s="30" t="s">
        <v>522</v>
      </c>
      <c r="I764" s="31" t="s">
        <v>978</v>
      </c>
      <c r="J764" s="32">
        <v>226.881799</v>
      </c>
      <c r="K764" s="32">
        <v>196.83068912000002</v>
      </c>
      <c r="L764" s="32">
        <f t="shared" si="12"/>
        <v>-30.051109879999984</v>
      </c>
      <c r="M764" s="27"/>
      <c r="N764" s="27"/>
      <c r="O764" s="27"/>
      <c r="P764" s="27"/>
      <c r="Q764" s="27"/>
      <c r="R764" s="27"/>
    </row>
    <row r="765" spans="1:18" x14ac:dyDescent="0.3">
      <c r="A765" s="23"/>
      <c r="B765" s="26"/>
      <c r="C765" s="26"/>
      <c r="D765" s="28"/>
      <c r="E765" s="28"/>
      <c r="F765" s="28"/>
      <c r="G765" s="29"/>
      <c r="H765" s="33" t="s">
        <v>647</v>
      </c>
      <c r="I765" s="34" t="s">
        <v>979</v>
      </c>
      <c r="J765" s="35">
        <v>6554.7630239999999</v>
      </c>
      <c r="K765" s="35">
        <v>6492.1670921999985</v>
      </c>
      <c r="L765" s="35">
        <f t="shared" si="12"/>
        <v>-62.595931800001381</v>
      </c>
      <c r="M765" s="27"/>
      <c r="N765" s="27"/>
      <c r="O765" s="27"/>
      <c r="P765" s="27"/>
      <c r="Q765" s="27"/>
      <c r="R765" s="27"/>
    </row>
    <row r="766" spans="1:18" x14ac:dyDescent="0.3">
      <c r="A766" s="23"/>
      <c r="B766" s="26"/>
      <c r="C766" s="26"/>
      <c r="D766" s="28"/>
      <c r="E766" s="28"/>
      <c r="F766" s="28"/>
      <c r="G766" s="29"/>
      <c r="H766" s="33" t="s">
        <v>980</v>
      </c>
      <c r="I766" s="34" t="s">
        <v>981</v>
      </c>
      <c r="J766" s="35">
        <v>174.615441</v>
      </c>
      <c r="K766" s="35">
        <v>141.29551562</v>
      </c>
      <c r="L766" s="35">
        <f t="shared" si="12"/>
        <v>-33.319925380000001</v>
      </c>
      <c r="M766" s="27"/>
      <c r="N766" s="27"/>
      <c r="O766" s="27"/>
      <c r="P766" s="27"/>
      <c r="Q766" s="27"/>
      <c r="R766" s="27"/>
    </row>
    <row r="767" spans="1:18" x14ac:dyDescent="0.3">
      <c r="A767" s="23"/>
      <c r="B767" s="26"/>
      <c r="C767" s="26"/>
      <c r="D767" s="28"/>
      <c r="E767" s="28"/>
      <c r="F767" s="28"/>
      <c r="G767" s="29"/>
      <c r="H767" s="33" t="s">
        <v>526</v>
      </c>
      <c r="I767" s="34" t="s">
        <v>982</v>
      </c>
      <c r="J767" s="35">
        <v>2.1805340000000002</v>
      </c>
      <c r="K767" s="35">
        <v>2.09930021</v>
      </c>
      <c r="L767" s="35">
        <f t="shared" si="12"/>
        <v>-8.1233790000000194E-2</v>
      </c>
      <c r="M767" s="27"/>
      <c r="N767" s="27"/>
      <c r="O767" s="27"/>
      <c r="P767" s="27"/>
      <c r="Q767" s="27"/>
      <c r="R767" s="27"/>
    </row>
    <row r="768" spans="1:18" x14ac:dyDescent="0.3">
      <c r="A768" s="23"/>
      <c r="B768" s="26"/>
      <c r="C768" s="26"/>
      <c r="D768" s="28"/>
      <c r="E768" s="28"/>
      <c r="F768" s="28"/>
      <c r="G768" s="29"/>
      <c r="H768" s="33" t="s">
        <v>528</v>
      </c>
      <c r="I768" s="34" t="s">
        <v>983</v>
      </c>
      <c r="J768" s="35">
        <v>40.843651999999999</v>
      </c>
      <c r="K768" s="35">
        <v>37.949121769999991</v>
      </c>
      <c r="L768" s="35">
        <f t="shared" si="12"/>
        <v>-2.894530230000008</v>
      </c>
      <c r="M768" s="27"/>
      <c r="N768" s="27"/>
      <c r="O768" s="27"/>
      <c r="P768" s="27"/>
      <c r="Q768" s="27"/>
      <c r="R768" s="27"/>
    </row>
    <row r="769" spans="1:18" x14ac:dyDescent="0.3">
      <c r="A769" s="23"/>
      <c r="B769" s="26"/>
      <c r="C769" s="26"/>
      <c r="D769" s="28"/>
      <c r="E769" s="28"/>
      <c r="F769" s="28"/>
      <c r="G769" s="29"/>
      <c r="H769" s="33" t="s">
        <v>984</v>
      </c>
      <c r="I769" s="34" t="s">
        <v>985</v>
      </c>
      <c r="J769" s="35">
        <v>43.346359</v>
      </c>
      <c r="K769" s="35">
        <v>30.895345840000001</v>
      </c>
      <c r="L769" s="35">
        <f t="shared" si="12"/>
        <v>-12.451013159999999</v>
      </c>
      <c r="M769" s="27"/>
      <c r="N769" s="27"/>
      <c r="O769" s="27"/>
      <c r="P769" s="27"/>
      <c r="Q769" s="27"/>
      <c r="R769" s="27"/>
    </row>
    <row r="770" spans="1:18" x14ac:dyDescent="0.3">
      <c r="A770" s="23"/>
      <c r="B770" s="26"/>
      <c r="C770" s="26"/>
      <c r="D770" s="28"/>
      <c r="E770" s="28"/>
      <c r="F770" s="28"/>
      <c r="G770" s="29"/>
      <c r="H770" s="33" t="s">
        <v>986</v>
      </c>
      <c r="I770" s="34" t="s">
        <v>987</v>
      </c>
      <c r="J770" s="35">
        <v>4963.4813450000001</v>
      </c>
      <c r="K770" s="35">
        <v>4693.1677553499985</v>
      </c>
      <c r="L770" s="35">
        <f t="shared" si="12"/>
        <v>-270.31358965000163</v>
      </c>
      <c r="M770" s="27"/>
      <c r="N770" s="27"/>
      <c r="O770" s="27"/>
      <c r="P770" s="27"/>
      <c r="Q770" s="27"/>
      <c r="R770" s="27"/>
    </row>
    <row r="771" spans="1:18" x14ac:dyDescent="0.3">
      <c r="A771" s="23"/>
      <c r="B771" s="26"/>
      <c r="C771" s="26"/>
      <c r="D771" s="28"/>
      <c r="E771" s="28"/>
      <c r="F771" s="28"/>
      <c r="G771" s="29"/>
      <c r="H771" s="33" t="s">
        <v>988</v>
      </c>
      <c r="I771" s="34" t="s">
        <v>989</v>
      </c>
      <c r="J771" s="35">
        <v>17721.533778000001</v>
      </c>
      <c r="K771" s="35">
        <v>31278.010075329996</v>
      </c>
      <c r="L771" s="35">
        <f t="shared" si="12"/>
        <v>13556.476297329995</v>
      </c>
      <c r="M771" s="27"/>
      <c r="N771" s="27"/>
      <c r="O771" s="27"/>
      <c r="P771" s="27"/>
      <c r="Q771" s="27"/>
      <c r="R771" s="27"/>
    </row>
    <row r="772" spans="1:18" x14ac:dyDescent="0.3">
      <c r="A772" s="23"/>
      <c r="B772" s="26"/>
      <c r="C772" s="26"/>
      <c r="D772" s="28"/>
      <c r="E772" s="28"/>
      <c r="F772" s="28"/>
      <c r="G772" s="42" t="s">
        <v>541</v>
      </c>
      <c r="H772" s="46"/>
      <c r="I772" s="47"/>
      <c r="J772" s="48">
        <v>24847.799924999999</v>
      </c>
      <c r="K772" s="48">
        <v>24405.16693978</v>
      </c>
      <c r="L772" s="48">
        <f t="shared" si="12"/>
        <v>-442.63298521999968</v>
      </c>
      <c r="M772" s="27"/>
      <c r="N772" s="27"/>
      <c r="O772" s="27"/>
      <c r="P772" s="27"/>
      <c r="Q772" s="27"/>
      <c r="R772" s="27"/>
    </row>
    <row r="773" spans="1:18" x14ac:dyDescent="0.3">
      <c r="A773" s="23"/>
      <c r="B773" s="26"/>
      <c r="C773" s="26"/>
      <c r="D773" s="28"/>
      <c r="E773" s="28"/>
      <c r="F773" s="28"/>
      <c r="G773" s="29"/>
      <c r="H773" s="30" t="s">
        <v>990</v>
      </c>
      <c r="I773" s="31" t="s">
        <v>991</v>
      </c>
      <c r="J773" s="32">
        <v>52.667642999999998</v>
      </c>
      <c r="K773" s="32">
        <v>52.667642999999998</v>
      </c>
      <c r="L773" s="32">
        <f t="shared" si="12"/>
        <v>0</v>
      </c>
      <c r="M773" s="27"/>
      <c r="N773" s="27"/>
      <c r="O773" s="27"/>
      <c r="P773" s="27"/>
      <c r="Q773" s="27"/>
      <c r="R773" s="27"/>
    </row>
    <row r="774" spans="1:18" x14ac:dyDescent="0.3">
      <c r="A774" s="23"/>
      <c r="B774" s="26"/>
      <c r="C774" s="26"/>
      <c r="D774" s="28"/>
      <c r="E774" s="28"/>
      <c r="F774" s="28"/>
      <c r="G774" s="29"/>
      <c r="H774" s="33" t="s">
        <v>992</v>
      </c>
      <c r="I774" s="34" t="s">
        <v>993</v>
      </c>
      <c r="J774" s="35">
        <v>3173.9773230000001</v>
      </c>
      <c r="K774" s="35">
        <v>3173.9773230000001</v>
      </c>
      <c r="L774" s="35">
        <f t="shared" si="12"/>
        <v>0</v>
      </c>
      <c r="M774" s="27"/>
      <c r="N774" s="27"/>
      <c r="O774" s="27"/>
      <c r="P774" s="27"/>
      <c r="Q774" s="27"/>
      <c r="R774" s="27"/>
    </row>
    <row r="775" spans="1:18" x14ac:dyDescent="0.3">
      <c r="A775" s="23"/>
      <c r="B775" s="26"/>
      <c r="C775" s="26"/>
      <c r="D775" s="28"/>
      <c r="E775" s="28"/>
      <c r="F775" s="28"/>
      <c r="G775" s="29"/>
      <c r="H775" s="33" t="s">
        <v>994</v>
      </c>
      <c r="I775" s="34" t="s">
        <v>995</v>
      </c>
      <c r="J775" s="35">
        <v>15085.401285</v>
      </c>
      <c r="K775" s="35">
        <v>15085.401285</v>
      </c>
      <c r="L775" s="35">
        <f t="shared" si="12"/>
        <v>0</v>
      </c>
      <c r="M775" s="27"/>
      <c r="N775" s="27"/>
      <c r="O775" s="27"/>
      <c r="P775" s="27"/>
      <c r="Q775" s="27"/>
      <c r="R775" s="27"/>
    </row>
    <row r="776" spans="1:18" x14ac:dyDescent="0.3">
      <c r="A776" s="23"/>
      <c r="B776" s="26"/>
      <c r="C776" s="26"/>
      <c r="D776" s="28"/>
      <c r="E776" s="28"/>
      <c r="F776" s="28"/>
      <c r="G776" s="29"/>
      <c r="H776" s="33" t="s">
        <v>996</v>
      </c>
      <c r="I776" s="34" t="s">
        <v>997</v>
      </c>
      <c r="J776" s="35">
        <v>102.381823</v>
      </c>
      <c r="K776" s="35">
        <v>101.24807376</v>
      </c>
      <c r="L776" s="35">
        <f t="shared" si="12"/>
        <v>-1.1337492400000002</v>
      </c>
      <c r="M776" s="27"/>
      <c r="N776" s="27"/>
      <c r="O776" s="27"/>
      <c r="P776" s="27"/>
      <c r="Q776" s="27"/>
      <c r="R776" s="27"/>
    </row>
    <row r="777" spans="1:18" ht="26.4" x14ac:dyDescent="0.3">
      <c r="A777" s="23"/>
      <c r="B777" s="26"/>
      <c r="C777" s="26"/>
      <c r="D777" s="28"/>
      <c r="E777" s="28"/>
      <c r="F777" s="28"/>
      <c r="G777" s="29"/>
      <c r="H777" s="33" t="s">
        <v>998</v>
      </c>
      <c r="I777" s="34" t="s">
        <v>999</v>
      </c>
      <c r="J777" s="35">
        <v>709.05113600000004</v>
      </c>
      <c r="K777" s="35">
        <v>709.05113600000004</v>
      </c>
      <c r="L777" s="35">
        <f t="shared" si="12"/>
        <v>0</v>
      </c>
      <c r="M777" s="27"/>
      <c r="N777" s="27"/>
      <c r="O777" s="27"/>
      <c r="P777" s="27"/>
      <c r="Q777" s="27"/>
      <c r="R777" s="27"/>
    </row>
    <row r="778" spans="1:18" x14ac:dyDescent="0.3">
      <c r="A778" s="23"/>
      <c r="B778" s="26"/>
      <c r="C778" s="26"/>
      <c r="D778" s="28"/>
      <c r="E778" s="28"/>
      <c r="F778" s="28"/>
      <c r="G778" s="29"/>
      <c r="H778" s="33" t="s">
        <v>1000</v>
      </c>
      <c r="I778" s="34" t="s">
        <v>1001</v>
      </c>
      <c r="J778" s="35">
        <v>557.11195299999997</v>
      </c>
      <c r="K778" s="35">
        <v>559.71430999999995</v>
      </c>
      <c r="L778" s="35">
        <f t="shared" si="12"/>
        <v>2.6023569999999836</v>
      </c>
      <c r="M778" s="27"/>
      <c r="N778" s="27"/>
      <c r="O778" s="27"/>
      <c r="P778" s="27"/>
      <c r="Q778" s="27"/>
      <c r="R778" s="27"/>
    </row>
    <row r="779" spans="1:18" x14ac:dyDescent="0.3">
      <c r="A779" s="23"/>
      <c r="B779" s="26"/>
      <c r="C779" s="26"/>
      <c r="D779" s="28"/>
      <c r="E779" s="28"/>
      <c r="F779" s="28"/>
      <c r="G779" s="29"/>
      <c r="H779" s="33" t="s">
        <v>1002</v>
      </c>
      <c r="I779" s="34" t="s">
        <v>1003</v>
      </c>
      <c r="J779" s="35">
        <v>446.17258199999998</v>
      </c>
      <c r="K779" s="35">
        <v>405.96614709999989</v>
      </c>
      <c r="L779" s="35">
        <f t="shared" si="12"/>
        <v>-40.20643490000009</v>
      </c>
      <c r="M779" s="27"/>
      <c r="N779" s="27"/>
      <c r="O779" s="27"/>
      <c r="P779" s="27"/>
      <c r="Q779" s="27"/>
      <c r="R779" s="27"/>
    </row>
    <row r="780" spans="1:18" ht="26.4" x14ac:dyDescent="0.3">
      <c r="A780" s="23"/>
      <c r="B780" s="26"/>
      <c r="C780" s="26"/>
      <c r="D780" s="28"/>
      <c r="E780" s="28"/>
      <c r="F780" s="28"/>
      <c r="G780" s="29"/>
      <c r="H780" s="33" t="s">
        <v>1004</v>
      </c>
      <c r="I780" s="34" t="s">
        <v>1005</v>
      </c>
      <c r="J780" s="35">
        <v>35.722408999999999</v>
      </c>
      <c r="K780" s="35">
        <v>31.799648630000004</v>
      </c>
      <c r="L780" s="35">
        <f t="shared" si="12"/>
        <v>-3.9227603699999953</v>
      </c>
      <c r="M780" s="27"/>
      <c r="N780" s="27"/>
      <c r="O780" s="27"/>
      <c r="P780" s="27"/>
      <c r="Q780" s="27"/>
      <c r="R780" s="27"/>
    </row>
    <row r="781" spans="1:18" x14ac:dyDescent="0.3">
      <c r="A781" s="23"/>
      <c r="B781" s="26"/>
      <c r="C781" s="26"/>
      <c r="D781" s="28"/>
      <c r="E781" s="28"/>
      <c r="F781" s="28"/>
      <c r="G781" s="29"/>
      <c r="H781" s="33" t="s">
        <v>1006</v>
      </c>
      <c r="I781" s="34" t="s">
        <v>1007</v>
      </c>
      <c r="J781" s="35">
        <v>803.54258300000004</v>
      </c>
      <c r="K781" s="35">
        <v>537.05233753999994</v>
      </c>
      <c r="L781" s="35">
        <f t="shared" si="12"/>
        <v>-266.4902454600001</v>
      </c>
      <c r="M781" s="27"/>
      <c r="N781" s="27"/>
      <c r="O781" s="27"/>
      <c r="P781" s="27"/>
      <c r="Q781" s="27"/>
      <c r="R781" s="27"/>
    </row>
    <row r="782" spans="1:18" x14ac:dyDescent="0.3">
      <c r="A782" s="23"/>
      <c r="B782" s="26"/>
      <c r="C782" s="26"/>
      <c r="D782" s="28"/>
      <c r="E782" s="28"/>
      <c r="F782" s="28"/>
      <c r="G782" s="29"/>
      <c r="H782" s="33" t="s">
        <v>1008</v>
      </c>
      <c r="I782" s="34" t="s">
        <v>1009</v>
      </c>
      <c r="J782" s="35">
        <v>496.63485500000002</v>
      </c>
      <c r="K782" s="35">
        <v>496.63481800000005</v>
      </c>
      <c r="L782" s="35">
        <f t="shared" si="12"/>
        <v>-3.6999999963427399E-5</v>
      </c>
      <c r="M782" s="27"/>
      <c r="N782" s="27"/>
      <c r="O782" s="27"/>
      <c r="P782" s="27"/>
      <c r="Q782" s="27"/>
      <c r="R782" s="27"/>
    </row>
    <row r="783" spans="1:18" x14ac:dyDescent="0.3">
      <c r="A783" s="23"/>
      <c r="B783" s="26"/>
      <c r="C783" s="26"/>
      <c r="D783" s="28"/>
      <c r="E783" s="28"/>
      <c r="F783" s="28"/>
      <c r="G783" s="29"/>
      <c r="H783" s="33" t="s">
        <v>1010</v>
      </c>
      <c r="I783" s="34" t="s">
        <v>1011</v>
      </c>
      <c r="J783" s="35">
        <v>1598.077755</v>
      </c>
      <c r="K783" s="35">
        <v>1445.9944210000001</v>
      </c>
      <c r="L783" s="35">
        <f t="shared" ref="L783:L846" si="13">+K783-J783</f>
        <v>-152.08333399999992</v>
      </c>
      <c r="M783" s="27"/>
      <c r="N783" s="27"/>
      <c r="O783" s="27"/>
      <c r="P783" s="27"/>
      <c r="Q783" s="27"/>
      <c r="R783" s="27"/>
    </row>
    <row r="784" spans="1:18" x14ac:dyDescent="0.3">
      <c r="A784" s="23"/>
      <c r="B784" s="26"/>
      <c r="C784" s="26"/>
      <c r="D784" s="28"/>
      <c r="E784" s="28"/>
      <c r="F784" s="28"/>
      <c r="G784" s="29"/>
      <c r="H784" s="33" t="s">
        <v>1012</v>
      </c>
      <c r="I784" s="34" t="s">
        <v>1013</v>
      </c>
      <c r="J784" s="35">
        <v>21.332398000000001</v>
      </c>
      <c r="K784" s="35">
        <v>21.332398000000001</v>
      </c>
      <c r="L784" s="35">
        <f t="shared" si="13"/>
        <v>0</v>
      </c>
      <c r="M784" s="27"/>
      <c r="N784" s="27"/>
      <c r="O784" s="27"/>
      <c r="P784" s="27"/>
      <c r="Q784" s="27"/>
      <c r="R784" s="27"/>
    </row>
    <row r="785" spans="1:18" x14ac:dyDescent="0.3">
      <c r="A785" s="23"/>
      <c r="B785" s="26"/>
      <c r="C785" s="26"/>
      <c r="D785" s="28"/>
      <c r="E785" s="28"/>
      <c r="F785" s="28"/>
      <c r="G785" s="29"/>
      <c r="H785" s="33" t="s">
        <v>1014</v>
      </c>
      <c r="I785" s="34" t="s">
        <v>1015</v>
      </c>
      <c r="J785" s="35">
        <v>177.616737</v>
      </c>
      <c r="K785" s="35">
        <v>177.616737</v>
      </c>
      <c r="L785" s="35">
        <f t="shared" si="13"/>
        <v>0</v>
      </c>
      <c r="M785" s="27"/>
      <c r="N785" s="27"/>
      <c r="O785" s="27"/>
      <c r="P785" s="27"/>
      <c r="Q785" s="27"/>
      <c r="R785" s="27"/>
    </row>
    <row r="786" spans="1:18" ht="26.4" x14ac:dyDescent="0.3">
      <c r="A786" s="23"/>
      <c r="B786" s="26"/>
      <c r="C786" s="26"/>
      <c r="D786" s="28"/>
      <c r="E786" s="28"/>
      <c r="F786" s="28"/>
      <c r="G786" s="29"/>
      <c r="H786" s="33" t="s">
        <v>1016</v>
      </c>
      <c r="I786" s="34" t="s">
        <v>1017</v>
      </c>
      <c r="J786" s="35">
        <v>14.850738</v>
      </c>
      <c r="K786" s="35">
        <v>13.881338769999996</v>
      </c>
      <c r="L786" s="35">
        <f t="shared" si="13"/>
        <v>-0.96939923000000405</v>
      </c>
      <c r="M786" s="27"/>
      <c r="N786" s="27"/>
      <c r="O786" s="27"/>
      <c r="P786" s="27"/>
      <c r="Q786" s="27"/>
      <c r="R786" s="27"/>
    </row>
    <row r="787" spans="1:18" x14ac:dyDescent="0.3">
      <c r="A787" s="23"/>
      <c r="B787" s="26"/>
      <c r="C787" s="26"/>
      <c r="D787" s="28"/>
      <c r="E787" s="28"/>
      <c r="F787" s="28"/>
      <c r="G787" s="29"/>
      <c r="H787" s="33" t="s">
        <v>1018</v>
      </c>
      <c r="I787" s="34" t="s">
        <v>1019</v>
      </c>
      <c r="J787" s="35">
        <v>450.948803</v>
      </c>
      <c r="K787" s="35">
        <v>608.99545563999993</v>
      </c>
      <c r="L787" s="35">
        <f t="shared" si="13"/>
        <v>158.04665263999993</v>
      </c>
      <c r="M787" s="27"/>
      <c r="N787" s="27"/>
      <c r="O787" s="27"/>
      <c r="P787" s="27"/>
      <c r="Q787" s="27"/>
      <c r="R787" s="27"/>
    </row>
    <row r="788" spans="1:18" x14ac:dyDescent="0.3">
      <c r="A788" s="23"/>
      <c r="B788" s="26"/>
      <c r="C788" s="26"/>
      <c r="D788" s="28"/>
      <c r="E788" s="28"/>
      <c r="F788" s="28"/>
      <c r="G788" s="29"/>
      <c r="H788" s="33" t="s">
        <v>1020</v>
      </c>
      <c r="I788" s="34" t="s">
        <v>1021</v>
      </c>
      <c r="J788" s="35">
        <v>66.509631999999996</v>
      </c>
      <c r="K788" s="35">
        <v>52.874927410000005</v>
      </c>
      <c r="L788" s="35">
        <f t="shared" si="13"/>
        <v>-13.634704589999991</v>
      </c>
      <c r="M788" s="27"/>
      <c r="N788" s="27"/>
      <c r="O788" s="27"/>
      <c r="P788" s="27"/>
      <c r="Q788" s="27"/>
      <c r="R788" s="27"/>
    </row>
    <row r="789" spans="1:18" ht="26.4" x14ac:dyDescent="0.3">
      <c r="A789" s="23"/>
      <c r="B789" s="26"/>
      <c r="C789" s="26"/>
      <c r="D789" s="28"/>
      <c r="E789" s="28"/>
      <c r="F789" s="28"/>
      <c r="G789" s="29"/>
      <c r="H789" s="33" t="s">
        <v>1022</v>
      </c>
      <c r="I789" s="34" t="s">
        <v>1023</v>
      </c>
      <c r="J789" s="35">
        <v>754.10712000000001</v>
      </c>
      <c r="K789" s="35">
        <v>629.60712000000001</v>
      </c>
      <c r="L789" s="35">
        <f t="shared" si="13"/>
        <v>-124.5</v>
      </c>
      <c r="M789" s="27"/>
      <c r="N789" s="27"/>
      <c r="O789" s="27"/>
      <c r="P789" s="27"/>
      <c r="Q789" s="27"/>
      <c r="R789" s="27"/>
    </row>
    <row r="790" spans="1:18" x14ac:dyDescent="0.3">
      <c r="A790" s="23"/>
      <c r="B790" s="26"/>
      <c r="C790" s="26"/>
      <c r="D790" s="28"/>
      <c r="E790" s="28"/>
      <c r="F790" s="28"/>
      <c r="G790" s="29"/>
      <c r="H790" s="33" t="s">
        <v>1024</v>
      </c>
      <c r="I790" s="34" t="s">
        <v>1025</v>
      </c>
      <c r="J790" s="35">
        <v>12.705726</v>
      </c>
      <c r="K790" s="35">
        <v>9.9907920299999997</v>
      </c>
      <c r="L790" s="35">
        <f t="shared" si="13"/>
        <v>-2.7149339700000006</v>
      </c>
      <c r="M790" s="27"/>
      <c r="N790" s="27"/>
      <c r="O790" s="27"/>
      <c r="P790" s="27"/>
      <c r="Q790" s="27"/>
      <c r="R790" s="27"/>
    </row>
    <row r="791" spans="1:18" x14ac:dyDescent="0.3">
      <c r="A791" s="23"/>
      <c r="B791" s="26"/>
      <c r="C791" s="26"/>
      <c r="D791" s="28"/>
      <c r="E791" s="28"/>
      <c r="F791" s="28"/>
      <c r="G791" s="29"/>
      <c r="H791" s="33" t="s">
        <v>1026</v>
      </c>
      <c r="I791" s="34" t="s">
        <v>1027</v>
      </c>
      <c r="J791" s="35">
        <v>288.47434800000002</v>
      </c>
      <c r="K791" s="35">
        <v>288.47434800000002</v>
      </c>
      <c r="L791" s="35">
        <f t="shared" si="13"/>
        <v>0</v>
      </c>
      <c r="M791" s="27"/>
      <c r="N791" s="27"/>
      <c r="O791" s="27"/>
      <c r="P791" s="27"/>
      <c r="Q791" s="27"/>
      <c r="R791" s="27"/>
    </row>
    <row r="792" spans="1:18" x14ac:dyDescent="0.3">
      <c r="A792" s="23"/>
      <c r="B792" s="26"/>
      <c r="C792" s="26"/>
      <c r="D792" s="28"/>
      <c r="E792" s="28"/>
      <c r="F792" s="28"/>
      <c r="G792" s="29"/>
      <c r="H792" s="33" t="s">
        <v>1572</v>
      </c>
      <c r="I792" s="34" t="s">
        <v>1573</v>
      </c>
      <c r="J792" s="35">
        <v>0.51307599999999998</v>
      </c>
      <c r="K792" s="35">
        <v>2.8866798999999999</v>
      </c>
      <c r="L792" s="35">
        <f t="shared" si="13"/>
        <v>2.3736039</v>
      </c>
      <c r="M792" s="27"/>
      <c r="N792" s="27"/>
      <c r="O792" s="27"/>
      <c r="P792" s="27"/>
      <c r="Q792" s="27"/>
      <c r="R792" s="27"/>
    </row>
    <row r="793" spans="1:18" x14ac:dyDescent="0.3">
      <c r="A793" s="23"/>
      <c r="B793" s="26"/>
      <c r="C793" s="26"/>
      <c r="D793" s="28"/>
      <c r="E793" s="71">
        <v>12</v>
      </c>
      <c r="F793" s="72" t="s">
        <v>1028</v>
      </c>
      <c r="G793" s="73"/>
      <c r="H793" s="74"/>
      <c r="I793" s="75"/>
      <c r="J793" s="76">
        <v>14230.969418000001</v>
      </c>
      <c r="K793" s="76">
        <v>12333.387433000002</v>
      </c>
      <c r="L793" s="76">
        <f t="shared" si="13"/>
        <v>-1897.5819849999989</v>
      </c>
      <c r="M793" s="27"/>
      <c r="N793" s="27"/>
      <c r="O793" s="27"/>
      <c r="P793" s="27"/>
      <c r="Q793" s="27"/>
      <c r="R793" s="27"/>
    </row>
    <row r="794" spans="1:18" x14ac:dyDescent="0.3">
      <c r="A794" s="23"/>
      <c r="B794" s="26"/>
      <c r="C794" s="26"/>
      <c r="D794" s="28"/>
      <c r="E794" s="28"/>
      <c r="F794" s="28"/>
      <c r="G794" s="42" t="s">
        <v>2</v>
      </c>
      <c r="H794" s="43"/>
      <c r="I794" s="44"/>
      <c r="J794" s="45">
        <v>5269.4366289999998</v>
      </c>
      <c r="K794" s="45">
        <v>2801.3209019099995</v>
      </c>
      <c r="L794" s="45">
        <f t="shared" si="13"/>
        <v>-2468.1157270900003</v>
      </c>
      <c r="M794" s="27"/>
      <c r="N794" s="27"/>
      <c r="O794" s="27"/>
      <c r="P794" s="27"/>
      <c r="Q794" s="27"/>
      <c r="R794" s="27"/>
    </row>
    <row r="795" spans="1:18" x14ac:dyDescent="0.3">
      <c r="A795" s="23"/>
      <c r="B795" s="26"/>
      <c r="C795" s="26"/>
      <c r="D795" s="28"/>
      <c r="E795" s="28"/>
      <c r="F795" s="28"/>
      <c r="G795" s="29"/>
      <c r="H795" s="30" t="s">
        <v>30</v>
      </c>
      <c r="I795" s="31" t="s">
        <v>452</v>
      </c>
      <c r="J795" s="32">
        <v>38.840249</v>
      </c>
      <c r="K795" s="32">
        <v>24.504095699999997</v>
      </c>
      <c r="L795" s="32">
        <f t="shared" si="13"/>
        <v>-14.336153300000003</v>
      </c>
      <c r="M795" s="27"/>
      <c r="N795" s="27"/>
      <c r="O795" s="27"/>
      <c r="P795" s="27"/>
      <c r="Q795" s="27"/>
      <c r="R795" s="27"/>
    </row>
    <row r="796" spans="1:18" x14ac:dyDescent="0.3">
      <c r="A796" s="23"/>
      <c r="B796" s="26"/>
      <c r="C796" s="26"/>
      <c r="D796" s="28"/>
      <c r="E796" s="28"/>
      <c r="F796" s="28"/>
      <c r="G796" s="29"/>
      <c r="H796" s="33" t="s">
        <v>59</v>
      </c>
      <c r="I796" s="34" t="s">
        <v>454</v>
      </c>
      <c r="J796" s="35">
        <v>25.720091</v>
      </c>
      <c r="K796" s="35">
        <v>18.359503290000003</v>
      </c>
      <c r="L796" s="35">
        <f t="shared" si="13"/>
        <v>-7.3605877099999972</v>
      </c>
      <c r="M796" s="27"/>
      <c r="N796" s="27"/>
      <c r="O796" s="27"/>
      <c r="P796" s="27"/>
      <c r="Q796" s="27"/>
      <c r="R796" s="27"/>
    </row>
    <row r="797" spans="1:18" x14ac:dyDescent="0.3">
      <c r="A797" s="23"/>
      <c r="B797" s="26"/>
      <c r="C797" s="26"/>
      <c r="D797" s="28"/>
      <c r="E797" s="28"/>
      <c r="F797" s="28"/>
      <c r="G797" s="29"/>
      <c r="H797" s="33" t="s">
        <v>61</v>
      </c>
      <c r="I797" s="34" t="s">
        <v>547</v>
      </c>
      <c r="J797" s="35">
        <v>20.985771</v>
      </c>
      <c r="K797" s="35">
        <v>43.633245520000003</v>
      </c>
      <c r="L797" s="35">
        <f t="shared" si="13"/>
        <v>22.647474520000003</v>
      </c>
      <c r="M797" s="27"/>
      <c r="N797" s="27"/>
      <c r="O797" s="27"/>
      <c r="P797" s="27"/>
      <c r="Q797" s="27"/>
      <c r="R797" s="27"/>
    </row>
    <row r="798" spans="1:18" x14ac:dyDescent="0.3">
      <c r="A798" s="23"/>
      <c r="B798" s="26"/>
      <c r="C798" s="26"/>
      <c r="D798" s="28"/>
      <c r="E798" s="28"/>
      <c r="F798" s="28"/>
      <c r="G798" s="29"/>
      <c r="H798" s="33" t="s">
        <v>65</v>
      </c>
      <c r="I798" s="34" t="s">
        <v>1029</v>
      </c>
      <c r="J798" s="35">
        <v>3.4454030000000002</v>
      </c>
      <c r="K798" s="35">
        <v>2.7762615400000006</v>
      </c>
      <c r="L798" s="35">
        <f t="shared" si="13"/>
        <v>-0.66914145999999963</v>
      </c>
      <c r="M798" s="27"/>
      <c r="N798" s="27"/>
      <c r="O798" s="27"/>
      <c r="P798" s="27"/>
      <c r="Q798" s="27"/>
      <c r="R798" s="27"/>
    </row>
    <row r="799" spans="1:18" ht="26.4" x14ac:dyDescent="0.3">
      <c r="A799" s="23"/>
      <c r="B799" s="26"/>
      <c r="C799" s="26"/>
      <c r="D799" s="28"/>
      <c r="E799" s="28"/>
      <c r="F799" s="28"/>
      <c r="G799" s="29"/>
      <c r="H799" s="33" t="s">
        <v>167</v>
      </c>
      <c r="I799" s="34" t="s">
        <v>1030</v>
      </c>
      <c r="J799" s="35">
        <v>842.74350900000002</v>
      </c>
      <c r="K799" s="35">
        <v>289.19018333999998</v>
      </c>
      <c r="L799" s="35">
        <f t="shared" si="13"/>
        <v>-553.55332566000004</v>
      </c>
      <c r="M799" s="27"/>
      <c r="N799" s="27"/>
      <c r="O799" s="27"/>
      <c r="P799" s="27"/>
      <c r="Q799" s="27"/>
      <c r="R799" s="27"/>
    </row>
    <row r="800" spans="1:18" x14ac:dyDescent="0.3">
      <c r="A800" s="23"/>
      <c r="B800" s="26"/>
      <c r="C800" s="26"/>
      <c r="D800" s="28"/>
      <c r="E800" s="28"/>
      <c r="F800" s="28"/>
      <c r="G800" s="29"/>
      <c r="H800" s="33" t="s">
        <v>169</v>
      </c>
      <c r="I800" s="34" t="s">
        <v>1031</v>
      </c>
      <c r="J800" s="35">
        <v>9.2163419999999991</v>
      </c>
      <c r="K800" s="35">
        <v>8.8907599100000017</v>
      </c>
      <c r="L800" s="35">
        <f t="shared" si="13"/>
        <v>-0.32558208999999749</v>
      </c>
      <c r="M800" s="27"/>
      <c r="N800" s="27"/>
      <c r="O800" s="27"/>
      <c r="P800" s="27"/>
      <c r="Q800" s="27"/>
      <c r="R800" s="27"/>
    </row>
    <row r="801" spans="1:18" x14ac:dyDescent="0.3">
      <c r="A801" s="23"/>
      <c r="B801" s="26"/>
      <c r="C801" s="26"/>
      <c r="D801" s="28"/>
      <c r="E801" s="28"/>
      <c r="F801" s="28"/>
      <c r="G801" s="29"/>
      <c r="H801" s="33" t="s">
        <v>940</v>
      </c>
      <c r="I801" s="34" t="s">
        <v>1630</v>
      </c>
      <c r="J801" s="35">
        <v>7.2997899999999998</v>
      </c>
      <c r="K801" s="35">
        <v>6.9027081099999972</v>
      </c>
      <c r="L801" s="35">
        <f t="shared" si="13"/>
        <v>-0.3970818900000026</v>
      </c>
      <c r="M801" s="27"/>
      <c r="N801" s="27"/>
      <c r="O801" s="27"/>
      <c r="P801" s="27"/>
      <c r="Q801" s="27"/>
      <c r="R801" s="27"/>
    </row>
    <row r="802" spans="1:18" x14ac:dyDescent="0.3">
      <c r="A802" s="23"/>
      <c r="B802" s="26"/>
      <c r="C802" s="26"/>
      <c r="D802" s="28"/>
      <c r="E802" s="28"/>
      <c r="F802" s="28"/>
      <c r="G802" s="29"/>
      <c r="H802" s="33" t="s">
        <v>942</v>
      </c>
      <c r="I802" s="34" t="s">
        <v>1032</v>
      </c>
      <c r="J802" s="35">
        <v>31.032325</v>
      </c>
      <c r="K802" s="35">
        <v>31.411214959999992</v>
      </c>
      <c r="L802" s="35">
        <f t="shared" si="13"/>
        <v>0.37888995999999153</v>
      </c>
      <c r="M802" s="27"/>
      <c r="N802" s="27"/>
      <c r="O802" s="27"/>
      <c r="P802" s="27"/>
      <c r="Q802" s="27"/>
      <c r="R802" s="27"/>
    </row>
    <row r="803" spans="1:18" x14ac:dyDescent="0.3">
      <c r="A803" s="23"/>
      <c r="B803" s="26"/>
      <c r="C803" s="26"/>
      <c r="D803" s="28"/>
      <c r="E803" s="28"/>
      <c r="F803" s="28"/>
      <c r="G803" s="29"/>
      <c r="H803" s="33" t="s">
        <v>82</v>
      </c>
      <c r="I803" s="34" t="s">
        <v>1631</v>
      </c>
      <c r="J803" s="35">
        <v>27.814813000000001</v>
      </c>
      <c r="K803" s="35">
        <v>116.12552259</v>
      </c>
      <c r="L803" s="35">
        <f t="shared" si="13"/>
        <v>88.310709590000002</v>
      </c>
      <c r="M803" s="27"/>
      <c r="N803" s="27"/>
      <c r="O803" s="27"/>
      <c r="P803" s="27"/>
      <c r="Q803" s="27"/>
      <c r="R803" s="27"/>
    </row>
    <row r="804" spans="1:18" x14ac:dyDescent="0.3">
      <c r="A804" s="23"/>
      <c r="B804" s="26"/>
      <c r="C804" s="26"/>
      <c r="D804" s="28"/>
      <c r="E804" s="28"/>
      <c r="F804" s="28"/>
      <c r="G804" s="29"/>
      <c r="H804" s="33" t="s">
        <v>194</v>
      </c>
      <c r="I804" s="34" t="s">
        <v>1632</v>
      </c>
      <c r="J804" s="35">
        <v>19.203223000000001</v>
      </c>
      <c r="K804" s="35">
        <v>18.371907950000001</v>
      </c>
      <c r="L804" s="35">
        <f t="shared" si="13"/>
        <v>-0.83131505000000061</v>
      </c>
      <c r="M804" s="27"/>
      <c r="N804" s="27"/>
      <c r="O804" s="27"/>
      <c r="P804" s="27"/>
      <c r="Q804" s="27"/>
      <c r="R804" s="27"/>
    </row>
    <row r="805" spans="1:18" ht="26.4" x14ac:dyDescent="0.3">
      <c r="A805" s="23"/>
      <c r="B805" s="26"/>
      <c r="C805" s="26"/>
      <c r="D805" s="28"/>
      <c r="E805" s="28"/>
      <c r="F805" s="28"/>
      <c r="G805" s="29"/>
      <c r="H805" s="33" t="s">
        <v>757</v>
      </c>
      <c r="I805" s="34" t="s">
        <v>1033</v>
      </c>
      <c r="J805" s="35">
        <v>4.4154</v>
      </c>
      <c r="K805" s="35">
        <v>3.0537791200000002</v>
      </c>
      <c r="L805" s="35">
        <f t="shared" si="13"/>
        <v>-1.3616208799999998</v>
      </c>
      <c r="M805" s="27"/>
      <c r="N805" s="27"/>
      <c r="O805" s="27"/>
      <c r="P805" s="27"/>
      <c r="Q805" s="27"/>
      <c r="R805" s="27"/>
    </row>
    <row r="806" spans="1:18" x14ac:dyDescent="0.3">
      <c r="A806" s="23"/>
      <c r="B806" s="26"/>
      <c r="C806" s="26"/>
      <c r="D806" s="28"/>
      <c r="E806" s="28"/>
      <c r="F806" s="28"/>
      <c r="G806" s="29"/>
      <c r="H806" s="33" t="s">
        <v>1034</v>
      </c>
      <c r="I806" s="34" t="s">
        <v>1035</v>
      </c>
      <c r="J806" s="35">
        <v>149.12931</v>
      </c>
      <c r="K806" s="35">
        <v>150.39629577999995</v>
      </c>
      <c r="L806" s="35">
        <f t="shared" si="13"/>
        <v>1.266985779999942</v>
      </c>
      <c r="M806" s="27"/>
      <c r="N806" s="27"/>
      <c r="O806" s="27"/>
      <c r="P806" s="27"/>
      <c r="Q806" s="27"/>
      <c r="R806" s="27"/>
    </row>
    <row r="807" spans="1:18" x14ac:dyDescent="0.3">
      <c r="A807" s="23"/>
      <c r="B807" s="26"/>
      <c r="C807" s="26"/>
      <c r="D807" s="28"/>
      <c r="E807" s="28"/>
      <c r="F807" s="28"/>
      <c r="G807" s="29"/>
      <c r="H807" s="33" t="s">
        <v>116</v>
      </c>
      <c r="I807" s="34" t="s">
        <v>435</v>
      </c>
      <c r="J807" s="35">
        <v>2322.2232389999999</v>
      </c>
      <c r="K807" s="35">
        <v>383.78869381000004</v>
      </c>
      <c r="L807" s="35">
        <f t="shared" si="13"/>
        <v>-1938.4345451899999</v>
      </c>
      <c r="M807" s="27"/>
      <c r="N807" s="27"/>
      <c r="O807" s="27"/>
      <c r="P807" s="27"/>
      <c r="Q807" s="27"/>
      <c r="R807" s="27"/>
    </row>
    <row r="808" spans="1:18" x14ac:dyDescent="0.3">
      <c r="A808" s="23"/>
      <c r="B808" s="26"/>
      <c r="C808" s="26"/>
      <c r="D808" s="28"/>
      <c r="E808" s="28"/>
      <c r="F808" s="28"/>
      <c r="G808" s="29"/>
      <c r="H808" s="33" t="s">
        <v>287</v>
      </c>
      <c r="I808" s="34" t="s">
        <v>426</v>
      </c>
      <c r="J808" s="35">
        <v>25.566822999999999</v>
      </c>
      <c r="K808" s="35">
        <v>23.171285430000005</v>
      </c>
      <c r="L808" s="35">
        <f t="shared" si="13"/>
        <v>-2.3955375699999948</v>
      </c>
      <c r="M808" s="27"/>
      <c r="N808" s="27"/>
      <c r="O808" s="27"/>
      <c r="P808" s="27"/>
      <c r="Q808" s="27"/>
      <c r="R808" s="27"/>
    </row>
    <row r="809" spans="1:18" x14ac:dyDescent="0.3">
      <c r="A809" s="23"/>
      <c r="B809" s="26"/>
      <c r="C809" s="26"/>
      <c r="D809" s="28"/>
      <c r="E809" s="28"/>
      <c r="F809" s="28"/>
      <c r="G809" s="29"/>
      <c r="H809" s="33" t="s">
        <v>619</v>
      </c>
      <c r="I809" s="34" t="s">
        <v>926</v>
      </c>
      <c r="J809" s="35">
        <v>15.880390999999999</v>
      </c>
      <c r="K809" s="35">
        <v>15.633902340000001</v>
      </c>
      <c r="L809" s="35">
        <f t="shared" si="13"/>
        <v>-0.24648865999999892</v>
      </c>
      <c r="M809" s="27"/>
      <c r="N809" s="27"/>
      <c r="O809" s="27"/>
      <c r="P809" s="27"/>
      <c r="Q809" s="27"/>
      <c r="R809" s="27"/>
    </row>
    <row r="810" spans="1:18" x14ac:dyDescent="0.3">
      <c r="A810" s="23"/>
      <c r="B810" s="26"/>
      <c r="C810" s="26"/>
      <c r="D810" s="28"/>
      <c r="E810" s="28"/>
      <c r="F810" s="28"/>
      <c r="G810" s="29"/>
      <c r="H810" s="33" t="s">
        <v>621</v>
      </c>
      <c r="I810" s="34" t="s">
        <v>109</v>
      </c>
      <c r="J810" s="35">
        <v>59.519244</v>
      </c>
      <c r="K810" s="35">
        <v>57.825085009999995</v>
      </c>
      <c r="L810" s="35">
        <f t="shared" si="13"/>
        <v>-1.6941589900000054</v>
      </c>
      <c r="M810" s="27"/>
      <c r="N810" s="27"/>
      <c r="O810" s="27"/>
      <c r="P810" s="27"/>
      <c r="Q810" s="27"/>
      <c r="R810" s="27"/>
    </row>
    <row r="811" spans="1:18" x14ac:dyDescent="0.3">
      <c r="A811" s="23"/>
      <c r="B811" s="26"/>
      <c r="C811" s="26"/>
      <c r="D811" s="28"/>
      <c r="E811" s="28"/>
      <c r="F811" s="28"/>
      <c r="G811" s="29"/>
      <c r="H811" s="33" t="s">
        <v>623</v>
      </c>
      <c r="I811" s="34" t="s">
        <v>871</v>
      </c>
      <c r="J811" s="35">
        <v>181.23481000000001</v>
      </c>
      <c r="K811" s="35">
        <v>99.950828329999993</v>
      </c>
      <c r="L811" s="35">
        <f t="shared" si="13"/>
        <v>-81.283981670000017</v>
      </c>
      <c r="M811" s="27"/>
      <c r="N811" s="27"/>
      <c r="O811" s="27"/>
      <c r="P811" s="27"/>
      <c r="Q811" s="27"/>
      <c r="R811" s="27"/>
    </row>
    <row r="812" spans="1:18" x14ac:dyDescent="0.3">
      <c r="A812" s="23"/>
      <c r="B812" s="26"/>
      <c r="C812" s="26"/>
      <c r="D812" s="28"/>
      <c r="E812" s="28"/>
      <c r="F812" s="28"/>
      <c r="G812" s="29"/>
      <c r="H812" s="33" t="s">
        <v>910</v>
      </c>
      <c r="I812" s="34" t="s">
        <v>1036</v>
      </c>
      <c r="J812" s="35">
        <v>55.241810999999998</v>
      </c>
      <c r="K812" s="35">
        <v>66.11957074</v>
      </c>
      <c r="L812" s="35">
        <f t="shared" si="13"/>
        <v>10.877759740000002</v>
      </c>
      <c r="M812" s="27"/>
      <c r="N812" s="27"/>
      <c r="O812" s="27"/>
      <c r="P812" s="27"/>
      <c r="Q812" s="27"/>
      <c r="R812" s="27"/>
    </row>
    <row r="813" spans="1:18" ht="26.4" x14ac:dyDescent="0.3">
      <c r="A813" s="23"/>
      <c r="B813" s="26"/>
      <c r="C813" s="26"/>
      <c r="D813" s="28"/>
      <c r="E813" s="28"/>
      <c r="F813" s="28"/>
      <c r="G813" s="29"/>
      <c r="H813" s="33" t="s">
        <v>118</v>
      </c>
      <c r="I813" s="34" t="s">
        <v>1633</v>
      </c>
      <c r="J813" s="35">
        <v>8.7912669999999995</v>
      </c>
      <c r="K813" s="35">
        <v>12.5871946</v>
      </c>
      <c r="L813" s="35">
        <f t="shared" si="13"/>
        <v>3.7959276000000006</v>
      </c>
      <c r="M813" s="27"/>
      <c r="N813" s="27"/>
      <c r="O813" s="27"/>
      <c r="P813" s="27"/>
      <c r="Q813" s="27"/>
      <c r="R813" s="27"/>
    </row>
    <row r="814" spans="1:18" x14ac:dyDescent="0.3">
      <c r="A814" s="23"/>
      <c r="B814" s="26"/>
      <c r="C814" s="26"/>
      <c r="D814" s="28"/>
      <c r="E814" s="28"/>
      <c r="F814" s="28"/>
      <c r="G814" s="29"/>
      <c r="H814" s="33" t="s">
        <v>576</v>
      </c>
      <c r="I814" s="34" t="s">
        <v>1037</v>
      </c>
      <c r="J814" s="35">
        <v>1373.29468</v>
      </c>
      <c r="K814" s="35">
        <v>1387.7752682099997</v>
      </c>
      <c r="L814" s="35">
        <f t="shared" si="13"/>
        <v>14.480588209999723</v>
      </c>
      <c r="M814" s="27"/>
      <c r="N814" s="27"/>
      <c r="O814" s="27"/>
      <c r="P814" s="27"/>
      <c r="Q814" s="27"/>
      <c r="R814" s="27"/>
    </row>
    <row r="815" spans="1:18" x14ac:dyDescent="0.3">
      <c r="A815" s="23"/>
      <c r="B815" s="26"/>
      <c r="C815" s="26"/>
      <c r="D815" s="28"/>
      <c r="E815" s="28"/>
      <c r="F815" s="28"/>
      <c r="G815" s="29"/>
      <c r="H815" s="33" t="s">
        <v>306</v>
      </c>
      <c r="I815" s="34" t="s">
        <v>1038</v>
      </c>
      <c r="J815" s="35">
        <v>22.826920000000001</v>
      </c>
      <c r="K815" s="35">
        <v>23.592010500000001</v>
      </c>
      <c r="L815" s="35">
        <f t="shared" si="13"/>
        <v>0.76509049999999945</v>
      </c>
      <c r="M815" s="27"/>
      <c r="N815" s="27"/>
      <c r="O815" s="27"/>
      <c r="P815" s="27"/>
      <c r="Q815" s="27"/>
      <c r="R815" s="27"/>
    </row>
    <row r="816" spans="1:18" x14ac:dyDescent="0.3">
      <c r="A816" s="23"/>
      <c r="B816" s="26"/>
      <c r="C816" s="26"/>
      <c r="D816" s="28"/>
      <c r="E816" s="28"/>
      <c r="F816" s="28"/>
      <c r="G816" s="29"/>
      <c r="H816" s="33" t="s">
        <v>308</v>
      </c>
      <c r="I816" s="34" t="s">
        <v>1039</v>
      </c>
      <c r="J816" s="35">
        <v>20.031925999999999</v>
      </c>
      <c r="K816" s="35">
        <v>12.115898389999998</v>
      </c>
      <c r="L816" s="35">
        <f t="shared" si="13"/>
        <v>-7.9160276100000004</v>
      </c>
      <c r="M816" s="27"/>
      <c r="N816" s="27"/>
      <c r="O816" s="27"/>
      <c r="P816" s="27"/>
      <c r="Q816" s="27"/>
      <c r="R816" s="27"/>
    </row>
    <row r="817" spans="1:18" x14ac:dyDescent="0.3">
      <c r="A817" s="23"/>
      <c r="B817" s="26"/>
      <c r="C817" s="26"/>
      <c r="D817" s="28"/>
      <c r="E817" s="28"/>
      <c r="F817" s="28"/>
      <c r="G817" s="29"/>
      <c r="H817" s="33" t="s">
        <v>582</v>
      </c>
      <c r="I817" s="34" t="s">
        <v>1040</v>
      </c>
      <c r="J817" s="35">
        <v>4.9792920000000001</v>
      </c>
      <c r="K817" s="35">
        <v>5.1456867400000004</v>
      </c>
      <c r="L817" s="35">
        <f t="shared" si="13"/>
        <v>0.16639474000000032</v>
      </c>
      <c r="M817" s="27"/>
      <c r="N817" s="27"/>
      <c r="O817" s="27"/>
      <c r="P817" s="27"/>
      <c r="Q817" s="27"/>
      <c r="R817" s="27"/>
    </row>
    <row r="818" spans="1:18" x14ac:dyDescent="0.3">
      <c r="A818" s="23"/>
      <c r="B818" s="26"/>
      <c r="C818" s="26"/>
      <c r="D818" s="28"/>
      <c r="E818" s="28"/>
      <c r="F818" s="28"/>
      <c r="G818" s="42" t="s">
        <v>521</v>
      </c>
      <c r="H818" s="46"/>
      <c r="I818" s="47"/>
      <c r="J818" s="48">
        <v>1145.1434770000001</v>
      </c>
      <c r="K818" s="48">
        <v>1166.2553614199999</v>
      </c>
      <c r="L818" s="48">
        <f t="shared" si="13"/>
        <v>21.111884419999797</v>
      </c>
      <c r="M818" s="27"/>
      <c r="N818" s="27"/>
      <c r="O818" s="27"/>
      <c r="P818" s="27"/>
      <c r="Q818" s="27"/>
      <c r="R818" s="27"/>
    </row>
    <row r="819" spans="1:18" x14ac:dyDescent="0.3">
      <c r="A819" s="23"/>
      <c r="B819" s="26"/>
      <c r="C819" s="26"/>
      <c r="D819" s="28"/>
      <c r="E819" s="28"/>
      <c r="F819" s="28"/>
      <c r="G819" s="29"/>
      <c r="H819" s="30" t="s">
        <v>653</v>
      </c>
      <c r="I819" s="31" t="s">
        <v>1041</v>
      </c>
      <c r="J819" s="32">
        <v>15.362401999999999</v>
      </c>
      <c r="K819" s="32">
        <v>14.665422150000005</v>
      </c>
      <c r="L819" s="32">
        <f t="shared" si="13"/>
        <v>-0.69697984999999463</v>
      </c>
      <c r="M819" s="27"/>
      <c r="N819" s="27"/>
      <c r="O819" s="27"/>
      <c r="P819" s="27"/>
      <c r="Q819" s="27"/>
      <c r="R819" s="27"/>
    </row>
    <row r="820" spans="1:18" x14ac:dyDescent="0.3">
      <c r="A820" s="23"/>
      <c r="B820" s="26"/>
      <c r="C820" s="26"/>
      <c r="D820" s="28"/>
      <c r="E820" s="28"/>
      <c r="F820" s="28"/>
      <c r="G820" s="29"/>
      <c r="H820" s="33" t="s">
        <v>592</v>
      </c>
      <c r="I820" s="34" t="s">
        <v>1042</v>
      </c>
      <c r="J820" s="35">
        <v>23.063375000000001</v>
      </c>
      <c r="K820" s="35">
        <v>20.04890584</v>
      </c>
      <c r="L820" s="35">
        <f t="shared" si="13"/>
        <v>-3.0144691600000009</v>
      </c>
      <c r="M820" s="27"/>
      <c r="N820" s="27"/>
      <c r="O820" s="27"/>
      <c r="P820" s="27"/>
      <c r="Q820" s="27"/>
      <c r="R820" s="27"/>
    </row>
    <row r="821" spans="1:18" x14ac:dyDescent="0.3">
      <c r="A821" s="23"/>
      <c r="B821" s="26"/>
      <c r="C821" s="26"/>
      <c r="D821" s="28"/>
      <c r="E821" s="28"/>
      <c r="F821" s="28"/>
      <c r="G821" s="29"/>
      <c r="H821" s="33" t="s">
        <v>528</v>
      </c>
      <c r="I821" s="34" t="s">
        <v>1634</v>
      </c>
      <c r="J821" s="35">
        <v>16.212962000000001</v>
      </c>
      <c r="K821" s="35">
        <v>13.692310429999996</v>
      </c>
      <c r="L821" s="35">
        <f t="shared" si="13"/>
        <v>-2.5206515700000054</v>
      </c>
      <c r="M821" s="27"/>
      <c r="N821" s="27"/>
      <c r="O821" s="27"/>
      <c r="P821" s="27"/>
      <c r="Q821" s="27"/>
      <c r="R821" s="27"/>
    </row>
    <row r="822" spans="1:18" x14ac:dyDescent="0.3">
      <c r="A822" s="23"/>
      <c r="B822" s="26"/>
      <c r="C822" s="26"/>
      <c r="D822" s="28"/>
      <c r="E822" s="28"/>
      <c r="F822" s="28"/>
      <c r="G822" s="29"/>
      <c r="H822" s="33" t="s">
        <v>984</v>
      </c>
      <c r="I822" s="34" t="s">
        <v>1635</v>
      </c>
      <c r="J822" s="35">
        <v>37.397561000000003</v>
      </c>
      <c r="K822" s="35">
        <v>32.033509590000001</v>
      </c>
      <c r="L822" s="35">
        <f t="shared" si="13"/>
        <v>-5.3640514100000019</v>
      </c>
      <c r="M822" s="27"/>
      <c r="N822" s="27"/>
      <c r="O822" s="27"/>
      <c r="P822" s="27"/>
      <c r="Q822" s="27"/>
      <c r="R822" s="27"/>
    </row>
    <row r="823" spans="1:18" x14ac:dyDescent="0.3">
      <c r="A823" s="23"/>
      <c r="B823" s="26"/>
      <c r="C823" s="26"/>
      <c r="D823" s="28"/>
      <c r="E823" s="28"/>
      <c r="F823" s="28"/>
      <c r="G823" s="29"/>
      <c r="H823" s="33" t="s">
        <v>986</v>
      </c>
      <c r="I823" s="34" t="s">
        <v>1043</v>
      </c>
      <c r="J823" s="35">
        <v>24.168271000000001</v>
      </c>
      <c r="K823" s="35">
        <v>23.565152260000001</v>
      </c>
      <c r="L823" s="35">
        <f t="shared" si="13"/>
        <v>-0.60311873999999932</v>
      </c>
      <c r="M823" s="27"/>
      <c r="N823" s="27"/>
      <c r="O823" s="27"/>
      <c r="P823" s="27"/>
      <c r="Q823" s="27"/>
      <c r="R823" s="27"/>
    </row>
    <row r="824" spans="1:18" x14ac:dyDescent="0.3">
      <c r="A824" s="23"/>
      <c r="B824" s="26"/>
      <c r="C824" s="26"/>
      <c r="D824" s="28"/>
      <c r="E824" s="28"/>
      <c r="F824" s="28"/>
      <c r="G824" s="29"/>
      <c r="H824" s="33" t="s">
        <v>988</v>
      </c>
      <c r="I824" s="34" t="s">
        <v>1636</v>
      </c>
      <c r="J824" s="35">
        <v>64.473411999999996</v>
      </c>
      <c r="K824" s="35">
        <v>67.257267789999986</v>
      </c>
      <c r="L824" s="35">
        <f t="shared" si="13"/>
        <v>2.7838557899999898</v>
      </c>
      <c r="M824" s="27"/>
      <c r="N824" s="27"/>
      <c r="O824" s="27"/>
      <c r="P824" s="27"/>
      <c r="Q824" s="27"/>
      <c r="R824" s="27"/>
    </row>
    <row r="825" spans="1:18" x14ac:dyDescent="0.3">
      <c r="A825" s="23"/>
      <c r="B825" s="26"/>
      <c r="C825" s="26"/>
      <c r="D825" s="28"/>
      <c r="E825" s="28"/>
      <c r="F825" s="28"/>
      <c r="G825" s="29"/>
      <c r="H825" s="33" t="s">
        <v>534</v>
      </c>
      <c r="I825" s="34" t="s">
        <v>1044</v>
      </c>
      <c r="J825" s="35">
        <v>7.1215359999999999</v>
      </c>
      <c r="K825" s="35">
        <v>6.0383104399999992</v>
      </c>
      <c r="L825" s="35">
        <f t="shared" si="13"/>
        <v>-1.0832255600000007</v>
      </c>
      <c r="M825" s="27"/>
      <c r="N825" s="27"/>
      <c r="O825" s="27"/>
      <c r="P825" s="27"/>
      <c r="Q825" s="27"/>
      <c r="R825" s="27"/>
    </row>
    <row r="826" spans="1:18" x14ac:dyDescent="0.3">
      <c r="A826" s="23"/>
      <c r="B826" s="26"/>
      <c r="C826" s="26"/>
      <c r="D826" s="28"/>
      <c r="E826" s="28"/>
      <c r="F826" s="28"/>
      <c r="G826" s="29"/>
      <c r="H826" s="33" t="s">
        <v>1045</v>
      </c>
      <c r="I826" s="34" t="s">
        <v>1046</v>
      </c>
      <c r="J826" s="35">
        <v>12.585815999999999</v>
      </c>
      <c r="K826" s="35">
        <v>11.60645852</v>
      </c>
      <c r="L826" s="35">
        <f t="shared" si="13"/>
        <v>-0.97935747999999911</v>
      </c>
      <c r="M826" s="27"/>
      <c r="N826" s="27"/>
      <c r="O826" s="27"/>
      <c r="P826" s="27"/>
      <c r="Q826" s="27"/>
      <c r="R826" s="27"/>
    </row>
    <row r="827" spans="1:18" x14ac:dyDescent="0.3">
      <c r="A827" s="23"/>
      <c r="B827" s="26"/>
      <c r="C827" s="26"/>
      <c r="D827" s="28"/>
      <c r="E827" s="28"/>
      <c r="F827" s="28"/>
      <c r="G827" s="29"/>
      <c r="H827" s="33" t="s">
        <v>1047</v>
      </c>
      <c r="I827" s="34" t="s">
        <v>1048</v>
      </c>
      <c r="J827" s="35">
        <v>215.03404399999999</v>
      </c>
      <c r="K827" s="35">
        <v>282.34680476</v>
      </c>
      <c r="L827" s="35">
        <f t="shared" si="13"/>
        <v>67.312760760000003</v>
      </c>
      <c r="M827" s="27"/>
      <c r="N827" s="27"/>
      <c r="O827" s="27"/>
      <c r="P827" s="27"/>
      <c r="Q827" s="27"/>
      <c r="R827" s="27"/>
    </row>
    <row r="828" spans="1:18" x14ac:dyDescent="0.3">
      <c r="A828" s="23"/>
      <c r="B828" s="26"/>
      <c r="C828" s="26"/>
      <c r="D828" s="28"/>
      <c r="E828" s="28"/>
      <c r="F828" s="28"/>
      <c r="G828" s="29"/>
      <c r="H828" s="33" t="s">
        <v>536</v>
      </c>
      <c r="I828" s="34" t="s">
        <v>1049</v>
      </c>
      <c r="J828" s="35">
        <v>10.359972000000001</v>
      </c>
      <c r="K828" s="35">
        <v>9.9085173099999988</v>
      </c>
      <c r="L828" s="35">
        <f t="shared" si="13"/>
        <v>-0.45145469000000205</v>
      </c>
      <c r="M828" s="27"/>
      <c r="N828" s="27"/>
      <c r="O828" s="27"/>
      <c r="P828" s="27"/>
      <c r="Q828" s="27"/>
      <c r="R828" s="27"/>
    </row>
    <row r="829" spans="1:18" x14ac:dyDescent="0.3">
      <c r="A829" s="23"/>
      <c r="B829" s="26"/>
      <c r="C829" s="26"/>
      <c r="D829" s="28"/>
      <c r="E829" s="28"/>
      <c r="F829" s="28"/>
      <c r="G829" s="29"/>
      <c r="H829" s="33" t="s">
        <v>538</v>
      </c>
      <c r="I829" s="34" t="s">
        <v>1050</v>
      </c>
      <c r="J829" s="35">
        <v>9.8168530000000001</v>
      </c>
      <c r="K829" s="35">
        <v>8.9091039199999997</v>
      </c>
      <c r="L829" s="35">
        <f t="shared" si="13"/>
        <v>-0.90774908000000032</v>
      </c>
      <c r="M829" s="27"/>
      <c r="N829" s="27"/>
      <c r="O829" s="27"/>
      <c r="P829" s="27"/>
      <c r="Q829" s="27"/>
      <c r="R829" s="27"/>
    </row>
    <row r="830" spans="1:18" x14ac:dyDescent="0.3">
      <c r="A830" s="23"/>
      <c r="B830" s="26"/>
      <c r="C830" s="26"/>
      <c r="D830" s="28"/>
      <c r="E830" s="28"/>
      <c r="F830" s="28"/>
      <c r="G830" s="29"/>
      <c r="H830" s="33" t="s">
        <v>1051</v>
      </c>
      <c r="I830" s="34" t="s">
        <v>1052</v>
      </c>
      <c r="J830" s="35">
        <v>709.54727300000002</v>
      </c>
      <c r="K830" s="35">
        <v>676.18359840999983</v>
      </c>
      <c r="L830" s="35">
        <f t="shared" si="13"/>
        <v>-33.363674590000187</v>
      </c>
      <c r="M830" s="27"/>
      <c r="N830" s="27"/>
      <c r="O830" s="27"/>
      <c r="P830" s="27"/>
      <c r="Q830" s="27"/>
      <c r="R830" s="27"/>
    </row>
    <row r="831" spans="1:18" x14ac:dyDescent="0.3">
      <c r="A831" s="23"/>
      <c r="B831" s="26"/>
      <c r="C831" s="26"/>
      <c r="D831" s="28"/>
      <c r="E831" s="28"/>
      <c r="F831" s="28"/>
      <c r="G831" s="42" t="s">
        <v>541</v>
      </c>
      <c r="H831" s="46"/>
      <c r="I831" s="47"/>
      <c r="J831" s="48">
        <v>7816.3893120000002</v>
      </c>
      <c r="K831" s="48">
        <v>8365.811169669998</v>
      </c>
      <c r="L831" s="48">
        <f t="shared" si="13"/>
        <v>549.42185766999773</v>
      </c>
      <c r="M831" s="27"/>
      <c r="N831" s="27"/>
      <c r="O831" s="27"/>
      <c r="P831" s="27"/>
      <c r="Q831" s="27"/>
      <c r="R831" s="27"/>
    </row>
    <row r="832" spans="1:18" x14ac:dyDescent="0.3">
      <c r="A832" s="23"/>
      <c r="B832" s="26"/>
      <c r="C832" s="26"/>
      <c r="D832" s="28"/>
      <c r="E832" s="28"/>
      <c r="F832" s="28"/>
      <c r="G832" s="29"/>
      <c r="H832" s="30" t="s">
        <v>1053</v>
      </c>
      <c r="I832" s="31" t="s">
        <v>1054</v>
      </c>
      <c r="J832" s="32">
        <v>108.198832</v>
      </c>
      <c r="K832" s="32">
        <v>115.68344503999998</v>
      </c>
      <c r="L832" s="32">
        <f t="shared" si="13"/>
        <v>7.4846130399999851</v>
      </c>
      <c r="M832" s="27"/>
      <c r="N832" s="27"/>
      <c r="O832" s="27"/>
      <c r="P832" s="27"/>
      <c r="Q832" s="27"/>
      <c r="R832" s="27"/>
    </row>
    <row r="833" spans="1:18" x14ac:dyDescent="0.3">
      <c r="A833" s="23"/>
      <c r="B833" s="26"/>
      <c r="C833" s="26"/>
      <c r="D833" s="28"/>
      <c r="E833" s="28"/>
      <c r="F833" s="28"/>
      <c r="G833" s="29"/>
      <c r="H833" s="33" t="s">
        <v>1055</v>
      </c>
      <c r="I833" s="34" t="s">
        <v>1056</v>
      </c>
      <c r="J833" s="35">
        <v>197.095168</v>
      </c>
      <c r="K833" s="35">
        <v>194.61558934999999</v>
      </c>
      <c r="L833" s="35">
        <f t="shared" si="13"/>
        <v>-2.4795786500000077</v>
      </c>
      <c r="M833" s="27"/>
      <c r="N833" s="27"/>
      <c r="O833" s="27"/>
      <c r="P833" s="27"/>
      <c r="Q833" s="27"/>
      <c r="R833" s="27"/>
    </row>
    <row r="834" spans="1:18" x14ac:dyDescent="0.3">
      <c r="A834" s="23"/>
      <c r="B834" s="26"/>
      <c r="C834" s="26"/>
      <c r="D834" s="28"/>
      <c r="E834" s="28"/>
      <c r="F834" s="28"/>
      <c r="G834" s="29"/>
      <c r="H834" s="33" t="s">
        <v>1057</v>
      </c>
      <c r="I834" s="34" t="s">
        <v>1058</v>
      </c>
      <c r="J834" s="35">
        <v>645.87511700000005</v>
      </c>
      <c r="K834" s="35">
        <v>795.84647280000036</v>
      </c>
      <c r="L834" s="35">
        <f t="shared" si="13"/>
        <v>149.97135580000031</v>
      </c>
      <c r="M834" s="27"/>
      <c r="N834" s="27"/>
      <c r="O834" s="27"/>
      <c r="P834" s="27"/>
      <c r="Q834" s="27"/>
      <c r="R834" s="27"/>
    </row>
    <row r="835" spans="1:18" x14ac:dyDescent="0.3">
      <c r="A835" s="23"/>
      <c r="B835" s="26"/>
      <c r="C835" s="26"/>
      <c r="D835" s="28"/>
      <c r="E835" s="28"/>
      <c r="F835" s="28"/>
      <c r="G835" s="29"/>
      <c r="H835" s="33" t="s">
        <v>1059</v>
      </c>
      <c r="I835" s="34" t="s">
        <v>1060</v>
      </c>
      <c r="J835" s="35">
        <v>465.40739500000001</v>
      </c>
      <c r="K835" s="35">
        <v>495.02842169000007</v>
      </c>
      <c r="L835" s="35">
        <f t="shared" si="13"/>
        <v>29.621026690000065</v>
      </c>
      <c r="M835" s="27"/>
      <c r="N835" s="27"/>
      <c r="O835" s="27"/>
      <c r="P835" s="27"/>
      <c r="Q835" s="27"/>
      <c r="R835" s="27"/>
    </row>
    <row r="836" spans="1:18" x14ac:dyDescent="0.3">
      <c r="A836" s="23"/>
      <c r="B836" s="26"/>
      <c r="C836" s="26"/>
      <c r="D836" s="28"/>
      <c r="E836" s="28"/>
      <c r="F836" s="28"/>
      <c r="G836" s="29"/>
      <c r="H836" s="33" t="s">
        <v>1061</v>
      </c>
      <c r="I836" s="34" t="s">
        <v>1062</v>
      </c>
      <c r="J836" s="35">
        <v>1246.517317</v>
      </c>
      <c r="K836" s="35">
        <v>1345.6905942799997</v>
      </c>
      <c r="L836" s="35">
        <f t="shared" si="13"/>
        <v>99.173277279999638</v>
      </c>
      <c r="M836" s="27"/>
      <c r="N836" s="27"/>
      <c r="O836" s="27"/>
      <c r="P836" s="27"/>
      <c r="Q836" s="27"/>
      <c r="R836" s="27"/>
    </row>
    <row r="837" spans="1:18" x14ac:dyDescent="0.3">
      <c r="A837" s="23"/>
      <c r="B837" s="26"/>
      <c r="C837" s="26"/>
      <c r="D837" s="28"/>
      <c r="E837" s="28"/>
      <c r="F837" s="28"/>
      <c r="G837" s="29"/>
      <c r="H837" s="33" t="s">
        <v>1063</v>
      </c>
      <c r="I837" s="34" t="s">
        <v>1064</v>
      </c>
      <c r="J837" s="35">
        <v>525.15222100000005</v>
      </c>
      <c r="K837" s="35">
        <v>552.77773290000005</v>
      </c>
      <c r="L837" s="35">
        <f t="shared" si="13"/>
        <v>27.625511899999992</v>
      </c>
      <c r="M837" s="27"/>
      <c r="N837" s="27"/>
      <c r="O837" s="27"/>
      <c r="P837" s="27"/>
      <c r="Q837" s="27"/>
      <c r="R837" s="27"/>
    </row>
    <row r="838" spans="1:18" x14ac:dyDescent="0.3">
      <c r="A838" s="23"/>
      <c r="B838" s="26"/>
      <c r="C838" s="26"/>
      <c r="D838" s="28"/>
      <c r="E838" s="28"/>
      <c r="F838" s="28"/>
      <c r="G838" s="29"/>
      <c r="H838" s="33" t="s">
        <v>1065</v>
      </c>
      <c r="I838" s="34" t="s">
        <v>1066</v>
      </c>
      <c r="J838" s="35">
        <v>422.01000399999998</v>
      </c>
      <c r="K838" s="35">
        <v>453.84960511999998</v>
      </c>
      <c r="L838" s="35">
        <f t="shared" si="13"/>
        <v>31.839601119999998</v>
      </c>
      <c r="M838" s="27"/>
      <c r="N838" s="27"/>
      <c r="O838" s="27"/>
      <c r="P838" s="27"/>
      <c r="Q838" s="27"/>
      <c r="R838" s="27"/>
    </row>
    <row r="839" spans="1:18" x14ac:dyDescent="0.3">
      <c r="A839" s="23"/>
      <c r="B839" s="26"/>
      <c r="C839" s="26"/>
      <c r="D839" s="28"/>
      <c r="E839" s="28"/>
      <c r="F839" s="28"/>
      <c r="G839" s="29"/>
      <c r="H839" s="33" t="s">
        <v>1067</v>
      </c>
      <c r="I839" s="34" t="s">
        <v>1068</v>
      </c>
      <c r="J839" s="35">
        <v>444.94388199999997</v>
      </c>
      <c r="K839" s="35">
        <v>462.49841838000003</v>
      </c>
      <c r="L839" s="35">
        <f t="shared" si="13"/>
        <v>17.554536380000059</v>
      </c>
      <c r="M839" s="27"/>
      <c r="N839" s="27"/>
      <c r="O839" s="27"/>
      <c r="P839" s="27"/>
      <c r="Q839" s="27"/>
      <c r="R839" s="27"/>
    </row>
    <row r="840" spans="1:18" x14ac:dyDescent="0.3">
      <c r="A840" s="23"/>
      <c r="B840" s="26"/>
      <c r="C840" s="26"/>
      <c r="D840" s="28"/>
      <c r="E840" s="28"/>
      <c r="F840" s="28"/>
      <c r="G840" s="29"/>
      <c r="H840" s="33" t="s">
        <v>1069</v>
      </c>
      <c r="I840" s="34" t="s">
        <v>1070</v>
      </c>
      <c r="J840" s="35">
        <v>507.70190300000002</v>
      </c>
      <c r="K840" s="35">
        <v>669.39690761999998</v>
      </c>
      <c r="L840" s="35">
        <f t="shared" si="13"/>
        <v>161.69500461999996</v>
      </c>
      <c r="M840" s="27"/>
      <c r="N840" s="27"/>
      <c r="O840" s="27"/>
      <c r="P840" s="27"/>
      <c r="Q840" s="27"/>
      <c r="R840" s="27"/>
    </row>
    <row r="841" spans="1:18" x14ac:dyDescent="0.3">
      <c r="A841" s="23"/>
      <c r="B841" s="26"/>
      <c r="C841" s="26"/>
      <c r="D841" s="28"/>
      <c r="E841" s="28"/>
      <c r="F841" s="28"/>
      <c r="G841" s="29"/>
      <c r="H841" s="33" t="s">
        <v>1071</v>
      </c>
      <c r="I841" s="34" t="s">
        <v>1072</v>
      </c>
      <c r="J841" s="35">
        <v>19.165991999999999</v>
      </c>
      <c r="K841" s="35">
        <v>24.556921999999997</v>
      </c>
      <c r="L841" s="35">
        <f t="shared" si="13"/>
        <v>5.3909299999999973</v>
      </c>
      <c r="M841" s="27"/>
      <c r="N841" s="27"/>
      <c r="O841" s="27"/>
      <c r="P841" s="27"/>
      <c r="Q841" s="27"/>
      <c r="R841" s="27"/>
    </row>
    <row r="842" spans="1:18" x14ac:dyDescent="0.3">
      <c r="A842" s="23"/>
      <c r="B842" s="26"/>
      <c r="C842" s="26"/>
      <c r="D842" s="28"/>
      <c r="E842" s="28"/>
      <c r="F842" s="28"/>
      <c r="G842" s="29"/>
      <c r="H842" s="33" t="s">
        <v>1073</v>
      </c>
      <c r="I842" s="34" t="s">
        <v>1074</v>
      </c>
      <c r="J842" s="35">
        <v>688.02964099999997</v>
      </c>
      <c r="K842" s="35">
        <v>705.09822500999974</v>
      </c>
      <c r="L842" s="35">
        <f t="shared" si="13"/>
        <v>17.068584009999768</v>
      </c>
      <c r="M842" s="27"/>
      <c r="N842" s="27"/>
      <c r="O842" s="27"/>
      <c r="P842" s="27"/>
      <c r="Q842" s="27"/>
      <c r="R842" s="27"/>
    </row>
    <row r="843" spans="1:18" x14ac:dyDescent="0.3">
      <c r="A843" s="23"/>
      <c r="B843" s="26"/>
      <c r="C843" s="26"/>
      <c r="D843" s="28"/>
      <c r="E843" s="28"/>
      <c r="F843" s="28"/>
      <c r="G843" s="29"/>
      <c r="H843" s="33" t="s">
        <v>1075</v>
      </c>
      <c r="I843" s="34" t="s">
        <v>1076</v>
      </c>
      <c r="J843" s="35">
        <v>47.300752000000003</v>
      </c>
      <c r="K843" s="35">
        <v>50.053903840000004</v>
      </c>
      <c r="L843" s="35">
        <f t="shared" si="13"/>
        <v>2.753151840000001</v>
      </c>
      <c r="M843" s="27"/>
      <c r="N843" s="27"/>
      <c r="O843" s="27"/>
      <c r="P843" s="27"/>
      <c r="Q843" s="27"/>
      <c r="R843" s="27"/>
    </row>
    <row r="844" spans="1:18" x14ac:dyDescent="0.3">
      <c r="A844" s="23"/>
      <c r="B844" s="26"/>
      <c r="C844" s="26"/>
      <c r="D844" s="28"/>
      <c r="E844" s="28"/>
      <c r="F844" s="28"/>
      <c r="G844" s="29"/>
      <c r="H844" s="33" t="s">
        <v>1077</v>
      </c>
      <c r="I844" s="34" t="s">
        <v>1078</v>
      </c>
      <c r="J844" s="35">
        <v>355.93932100000001</v>
      </c>
      <c r="K844" s="35">
        <v>364.03488299999998</v>
      </c>
      <c r="L844" s="35">
        <f t="shared" si="13"/>
        <v>8.0955619999999726</v>
      </c>
      <c r="M844" s="27"/>
      <c r="N844" s="27"/>
      <c r="O844" s="27"/>
      <c r="P844" s="27"/>
      <c r="Q844" s="27"/>
      <c r="R844" s="27"/>
    </row>
    <row r="845" spans="1:18" x14ac:dyDescent="0.3">
      <c r="A845" s="23"/>
      <c r="B845" s="26"/>
      <c r="C845" s="26"/>
      <c r="D845" s="28"/>
      <c r="E845" s="28"/>
      <c r="F845" s="28"/>
      <c r="G845" s="29"/>
      <c r="H845" s="33" t="s">
        <v>1079</v>
      </c>
      <c r="I845" s="34" t="s">
        <v>1080</v>
      </c>
      <c r="J845" s="35">
        <v>686.52054999999996</v>
      </c>
      <c r="K845" s="35">
        <v>655.17320082999993</v>
      </c>
      <c r="L845" s="35">
        <f t="shared" si="13"/>
        <v>-31.34734917000003</v>
      </c>
      <c r="M845" s="27"/>
      <c r="N845" s="27"/>
      <c r="O845" s="27"/>
      <c r="P845" s="27"/>
      <c r="Q845" s="27"/>
      <c r="R845" s="27"/>
    </row>
    <row r="846" spans="1:18" x14ac:dyDescent="0.3">
      <c r="A846" s="23"/>
      <c r="B846" s="26"/>
      <c r="C846" s="26"/>
      <c r="D846" s="28"/>
      <c r="E846" s="28"/>
      <c r="F846" s="28"/>
      <c r="G846" s="29"/>
      <c r="H846" s="33" t="s">
        <v>1081</v>
      </c>
      <c r="I846" s="34" t="s">
        <v>1082</v>
      </c>
      <c r="J846" s="35">
        <v>302.12098300000002</v>
      </c>
      <c r="K846" s="35">
        <v>310.17106600000005</v>
      </c>
      <c r="L846" s="35">
        <f t="shared" si="13"/>
        <v>8.0500830000000292</v>
      </c>
      <c r="M846" s="27"/>
      <c r="N846" s="27"/>
      <c r="O846" s="27"/>
      <c r="P846" s="27"/>
      <c r="Q846" s="27"/>
      <c r="R846" s="27"/>
    </row>
    <row r="847" spans="1:18" x14ac:dyDescent="0.3">
      <c r="A847" s="23"/>
      <c r="B847" s="26"/>
      <c r="C847" s="26"/>
      <c r="D847" s="28"/>
      <c r="E847" s="28"/>
      <c r="F847" s="28"/>
      <c r="G847" s="29"/>
      <c r="H847" s="33" t="s">
        <v>1083</v>
      </c>
      <c r="I847" s="34" t="s">
        <v>1084</v>
      </c>
      <c r="J847" s="35">
        <v>468.18017500000002</v>
      </c>
      <c r="K847" s="35">
        <v>493.75814876999993</v>
      </c>
      <c r="L847" s="35">
        <f t="shared" ref="L847:L910" si="14">+K847-J847</f>
        <v>25.577973769999915</v>
      </c>
      <c r="M847" s="27"/>
      <c r="N847" s="27"/>
      <c r="O847" s="27"/>
      <c r="P847" s="27"/>
      <c r="Q847" s="27"/>
      <c r="R847" s="27"/>
    </row>
    <row r="848" spans="1:18" x14ac:dyDescent="0.3">
      <c r="A848" s="23"/>
      <c r="B848" s="26"/>
      <c r="C848" s="26"/>
      <c r="D848" s="28"/>
      <c r="E848" s="28"/>
      <c r="F848" s="28"/>
      <c r="G848" s="29"/>
      <c r="H848" s="33" t="s">
        <v>1085</v>
      </c>
      <c r="I848" s="34" t="s">
        <v>1086</v>
      </c>
      <c r="J848" s="35">
        <v>111.811457</v>
      </c>
      <c r="K848" s="35">
        <v>109.19059302000001</v>
      </c>
      <c r="L848" s="35">
        <f t="shared" si="14"/>
        <v>-2.6208639799999958</v>
      </c>
      <c r="M848" s="27"/>
      <c r="N848" s="27"/>
      <c r="O848" s="27"/>
      <c r="P848" s="27"/>
      <c r="Q848" s="27"/>
      <c r="R848" s="27"/>
    </row>
    <row r="849" spans="1:18" x14ac:dyDescent="0.3">
      <c r="A849" s="23"/>
      <c r="B849" s="26"/>
      <c r="C849" s="26"/>
      <c r="D849" s="28"/>
      <c r="E849" s="28"/>
      <c r="F849" s="28"/>
      <c r="G849" s="29"/>
      <c r="H849" s="33" t="s">
        <v>1087</v>
      </c>
      <c r="I849" s="34" t="s">
        <v>1088</v>
      </c>
      <c r="J849" s="35">
        <v>574.41860199999996</v>
      </c>
      <c r="K849" s="35">
        <v>568.38704001999997</v>
      </c>
      <c r="L849" s="35">
        <f t="shared" si="14"/>
        <v>-6.0315619799999922</v>
      </c>
      <c r="M849" s="27"/>
      <c r="N849" s="27"/>
      <c r="O849" s="27"/>
      <c r="P849" s="27"/>
      <c r="Q849" s="27"/>
      <c r="R849" s="27"/>
    </row>
    <row r="850" spans="1:18" x14ac:dyDescent="0.3">
      <c r="A850" s="23"/>
      <c r="B850" s="26"/>
      <c r="C850" s="26"/>
      <c r="D850" s="28"/>
      <c r="E850" s="71">
        <v>13</v>
      </c>
      <c r="F850" s="72" t="s">
        <v>1089</v>
      </c>
      <c r="G850" s="73"/>
      <c r="H850" s="74"/>
      <c r="I850" s="75"/>
      <c r="J850" s="76">
        <v>13278.285232</v>
      </c>
      <c r="K850" s="76">
        <v>13775.501904680003</v>
      </c>
      <c r="L850" s="76">
        <f t="shared" si="14"/>
        <v>497.21667268000238</v>
      </c>
      <c r="M850" s="27"/>
      <c r="N850" s="27"/>
      <c r="O850" s="27"/>
      <c r="P850" s="27"/>
      <c r="Q850" s="27"/>
      <c r="R850" s="27"/>
    </row>
    <row r="851" spans="1:18" x14ac:dyDescent="0.3">
      <c r="A851" s="23"/>
      <c r="B851" s="26"/>
      <c r="C851" s="26"/>
      <c r="D851" s="28"/>
      <c r="E851" s="28"/>
      <c r="F851" s="28"/>
      <c r="G851" s="42" t="s">
        <v>2</v>
      </c>
      <c r="H851" s="43"/>
      <c r="I851" s="44"/>
      <c r="J851" s="45">
        <v>9982.4379750000007</v>
      </c>
      <c r="K851" s="45">
        <v>10479.654647680003</v>
      </c>
      <c r="L851" s="45">
        <f t="shared" si="14"/>
        <v>497.21667268000238</v>
      </c>
      <c r="M851" s="27"/>
      <c r="N851" s="27"/>
      <c r="O851" s="27"/>
      <c r="P851" s="27"/>
      <c r="Q851" s="27"/>
      <c r="R851" s="27"/>
    </row>
    <row r="852" spans="1:18" x14ac:dyDescent="0.3">
      <c r="A852" s="23"/>
      <c r="B852" s="26"/>
      <c r="C852" s="26"/>
      <c r="D852" s="28"/>
      <c r="E852" s="28"/>
      <c r="F852" s="28"/>
      <c r="G852" s="29"/>
      <c r="H852" s="30" t="s">
        <v>30</v>
      </c>
      <c r="I852" s="31" t="s">
        <v>452</v>
      </c>
      <c r="J852" s="32">
        <v>45.914287999999999</v>
      </c>
      <c r="K852" s="32">
        <v>51.717277319999994</v>
      </c>
      <c r="L852" s="32">
        <f t="shared" si="14"/>
        <v>5.8029893199999947</v>
      </c>
      <c r="M852" s="27"/>
      <c r="N852" s="27"/>
      <c r="O852" s="27"/>
      <c r="P852" s="27"/>
      <c r="Q852" s="27"/>
      <c r="R852" s="27"/>
    </row>
    <row r="853" spans="1:18" x14ac:dyDescent="0.3">
      <c r="A853" s="23"/>
      <c r="B853" s="26"/>
      <c r="C853" s="26"/>
      <c r="D853" s="28"/>
      <c r="E853" s="28"/>
      <c r="F853" s="28"/>
      <c r="G853" s="29"/>
      <c r="H853" s="33" t="s">
        <v>35</v>
      </c>
      <c r="I853" s="34" t="s">
        <v>1090</v>
      </c>
      <c r="J853" s="35">
        <v>25.537064000000001</v>
      </c>
      <c r="K853" s="35">
        <v>32.750738439999999</v>
      </c>
      <c r="L853" s="35">
        <f t="shared" si="14"/>
        <v>7.2136744399999984</v>
      </c>
      <c r="M853" s="27"/>
      <c r="N853" s="27"/>
      <c r="O853" s="27"/>
      <c r="P853" s="27"/>
      <c r="Q853" s="27"/>
      <c r="R853" s="27"/>
    </row>
    <row r="854" spans="1:18" x14ac:dyDescent="0.3">
      <c r="A854" s="23"/>
      <c r="B854" s="26"/>
      <c r="C854" s="26"/>
      <c r="D854" s="28"/>
      <c r="E854" s="28"/>
      <c r="F854" s="28"/>
      <c r="G854" s="29"/>
      <c r="H854" s="33" t="s">
        <v>59</v>
      </c>
      <c r="I854" s="34" t="s">
        <v>1091</v>
      </c>
      <c r="J854" s="35">
        <v>4.2670700000000004</v>
      </c>
      <c r="K854" s="35">
        <v>4.7494637599999994</v>
      </c>
      <c r="L854" s="35">
        <f t="shared" si="14"/>
        <v>0.48239375999999901</v>
      </c>
      <c r="M854" s="27"/>
      <c r="N854" s="27"/>
      <c r="O854" s="27"/>
      <c r="P854" s="27"/>
      <c r="Q854" s="27"/>
      <c r="R854" s="27"/>
    </row>
    <row r="855" spans="1:18" x14ac:dyDescent="0.3">
      <c r="A855" s="23"/>
      <c r="B855" s="26"/>
      <c r="C855" s="26"/>
      <c r="D855" s="28"/>
      <c r="E855" s="28"/>
      <c r="F855" s="28"/>
      <c r="G855" s="29"/>
      <c r="H855" s="33" t="s">
        <v>61</v>
      </c>
      <c r="I855" s="34" t="s">
        <v>1092</v>
      </c>
      <c r="J855" s="35">
        <v>3.2759230000000001</v>
      </c>
      <c r="K855" s="35">
        <v>2.4304391700000001</v>
      </c>
      <c r="L855" s="35">
        <f t="shared" si="14"/>
        <v>-0.84548383000000005</v>
      </c>
      <c r="M855" s="27"/>
      <c r="N855" s="27"/>
      <c r="O855" s="27"/>
      <c r="P855" s="27"/>
      <c r="Q855" s="27"/>
      <c r="R855" s="27"/>
    </row>
    <row r="856" spans="1:18" x14ac:dyDescent="0.3">
      <c r="A856" s="23"/>
      <c r="B856" s="26"/>
      <c r="C856" s="26"/>
      <c r="D856" s="28"/>
      <c r="E856" s="28"/>
      <c r="F856" s="28"/>
      <c r="G856" s="29"/>
      <c r="H856" s="33" t="s">
        <v>63</v>
      </c>
      <c r="I856" s="34" t="s">
        <v>1093</v>
      </c>
      <c r="J856" s="35">
        <v>292.16690799999998</v>
      </c>
      <c r="K856" s="35">
        <v>333.77796386000006</v>
      </c>
      <c r="L856" s="35">
        <f t="shared" si="14"/>
        <v>41.611055860000079</v>
      </c>
      <c r="M856" s="27"/>
      <c r="N856" s="27"/>
      <c r="O856" s="27"/>
      <c r="P856" s="27"/>
      <c r="Q856" s="27"/>
      <c r="R856" s="27"/>
    </row>
    <row r="857" spans="1:18" x14ac:dyDescent="0.3">
      <c r="A857" s="23"/>
      <c r="B857" s="26"/>
      <c r="C857" s="26"/>
      <c r="D857" s="28"/>
      <c r="E857" s="28"/>
      <c r="F857" s="28"/>
      <c r="G857" s="29"/>
      <c r="H857" s="33" t="s">
        <v>65</v>
      </c>
      <c r="I857" s="34" t="s">
        <v>1094</v>
      </c>
      <c r="J857" s="35">
        <v>5.9114810000000002</v>
      </c>
      <c r="K857" s="35">
        <v>7.2157374700000005</v>
      </c>
      <c r="L857" s="35">
        <f t="shared" si="14"/>
        <v>1.3042564700000003</v>
      </c>
      <c r="M857" s="27"/>
      <c r="N857" s="27"/>
      <c r="O857" s="27"/>
      <c r="P857" s="27"/>
      <c r="Q857" s="27"/>
      <c r="R857" s="27"/>
    </row>
    <row r="858" spans="1:18" x14ac:dyDescent="0.3">
      <c r="A858" s="23"/>
      <c r="B858" s="26"/>
      <c r="C858" s="26"/>
      <c r="D858" s="28"/>
      <c r="E858" s="28"/>
      <c r="F858" s="28"/>
      <c r="G858" s="29"/>
      <c r="H858" s="33" t="s">
        <v>67</v>
      </c>
      <c r="I858" s="34" t="s">
        <v>1095</v>
      </c>
      <c r="J858" s="35">
        <v>3130.865624</v>
      </c>
      <c r="K858" s="35">
        <v>4026.0113006099978</v>
      </c>
      <c r="L858" s="35">
        <f t="shared" si="14"/>
        <v>895.14567660999774</v>
      </c>
      <c r="M858" s="27"/>
      <c r="N858" s="27"/>
      <c r="O858" s="27"/>
      <c r="P858" s="27"/>
      <c r="Q858" s="27"/>
      <c r="R858" s="27"/>
    </row>
    <row r="859" spans="1:18" x14ac:dyDescent="0.3">
      <c r="A859" s="23"/>
      <c r="B859" s="26"/>
      <c r="C859" s="26"/>
      <c r="D859" s="28"/>
      <c r="E859" s="28"/>
      <c r="F859" s="28"/>
      <c r="G859" s="29"/>
      <c r="H859" s="33" t="s">
        <v>69</v>
      </c>
      <c r="I859" s="34" t="s">
        <v>1096</v>
      </c>
      <c r="J859" s="35">
        <v>382.470776</v>
      </c>
      <c r="K859" s="35">
        <v>468.97736508000008</v>
      </c>
      <c r="L859" s="35">
        <f t="shared" si="14"/>
        <v>86.506589080000083</v>
      </c>
      <c r="M859" s="27"/>
      <c r="N859" s="27"/>
      <c r="O859" s="27"/>
      <c r="P859" s="27"/>
      <c r="Q859" s="27"/>
      <c r="R859" s="27"/>
    </row>
    <row r="860" spans="1:18" x14ac:dyDescent="0.3">
      <c r="A860" s="23"/>
      <c r="B860" s="26"/>
      <c r="C860" s="26"/>
      <c r="D860" s="28"/>
      <c r="E860" s="28"/>
      <c r="F860" s="28"/>
      <c r="G860" s="29"/>
      <c r="H860" s="33" t="s">
        <v>98</v>
      </c>
      <c r="I860" s="34" t="s">
        <v>1097</v>
      </c>
      <c r="J860" s="35">
        <v>14.109954</v>
      </c>
      <c r="K860" s="35">
        <v>16.864128809999993</v>
      </c>
      <c r="L860" s="35">
        <f t="shared" si="14"/>
        <v>2.7541748099999932</v>
      </c>
      <c r="M860" s="27"/>
      <c r="N860" s="27"/>
      <c r="O860" s="27"/>
      <c r="P860" s="27"/>
      <c r="Q860" s="27"/>
      <c r="R860" s="27"/>
    </row>
    <row r="861" spans="1:18" x14ac:dyDescent="0.3">
      <c r="A861" s="23"/>
      <c r="B861" s="26"/>
      <c r="C861" s="26"/>
      <c r="D861" s="28"/>
      <c r="E861" s="28"/>
      <c r="F861" s="28"/>
      <c r="G861" s="29"/>
      <c r="H861" s="33" t="s">
        <v>71</v>
      </c>
      <c r="I861" s="34" t="s">
        <v>1098</v>
      </c>
      <c r="J861" s="35">
        <v>271.58425499999998</v>
      </c>
      <c r="K861" s="35">
        <v>317.94539251999998</v>
      </c>
      <c r="L861" s="35">
        <f t="shared" si="14"/>
        <v>46.36113752</v>
      </c>
      <c r="M861" s="27"/>
      <c r="N861" s="27"/>
      <c r="O861" s="27"/>
      <c r="P861" s="27"/>
      <c r="Q861" s="27"/>
      <c r="R861" s="27"/>
    </row>
    <row r="862" spans="1:18" x14ac:dyDescent="0.3">
      <c r="A862" s="23"/>
      <c r="B862" s="26"/>
      <c r="C862" s="26"/>
      <c r="D862" s="28"/>
      <c r="E862" s="28"/>
      <c r="F862" s="28"/>
      <c r="G862" s="29"/>
      <c r="H862" s="33" t="s">
        <v>100</v>
      </c>
      <c r="I862" s="34" t="s">
        <v>1099</v>
      </c>
      <c r="J862" s="35">
        <v>149.98043100000001</v>
      </c>
      <c r="K862" s="35">
        <v>199.87477529000003</v>
      </c>
      <c r="L862" s="35">
        <f t="shared" si="14"/>
        <v>49.894344290000021</v>
      </c>
      <c r="M862" s="27"/>
      <c r="N862" s="27"/>
      <c r="O862" s="27"/>
      <c r="P862" s="27"/>
      <c r="Q862" s="27"/>
      <c r="R862" s="27"/>
    </row>
    <row r="863" spans="1:18" x14ac:dyDescent="0.3">
      <c r="A863" s="23"/>
      <c r="B863" s="26"/>
      <c r="C863" s="26"/>
      <c r="D863" s="28"/>
      <c r="E863" s="28"/>
      <c r="F863" s="28"/>
      <c r="G863" s="29"/>
      <c r="H863" s="33" t="s">
        <v>103</v>
      </c>
      <c r="I863" s="34" t="s">
        <v>1100</v>
      </c>
      <c r="J863" s="35">
        <v>1545.2520629999999</v>
      </c>
      <c r="K863" s="35">
        <v>599.55887408000001</v>
      </c>
      <c r="L863" s="35">
        <f t="shared" si="14"/>
        <v>-945.6931889199999</v>
      </c>
      <c r="M863" s="27"/>
      <c r="N863" s="27"/>
      <c r="O863" s="27"/>
      <c r="P863" s="27"/>
      <c r="Q863" s="27"/>
      <c r="R863" s="27"/>
    </row>
    <row r="864" spans="1:18" x14ac:dyDescent="0.3">
      <c r="A864" s="23"/>
      <c r="B864" s="26"/>
      <c r="C864" s="26"/>
      <c r="D864" s="28"/>
      <c r="E864" s="28"/>
      <c r="F864" s="28"/>
      <c r="G864" s="29"/>
      <c r="H864" s="33" t="s">
        <v>75</v>
      </c>
      <c r="I864" s="34" t="s">
        <v>1101</v>
      </c>
      <c r="J864" s="35">
        <v>26.950831999999998</v>
      </c>
      <c r="K864" s="35">
        <v>35.013827509999999</v>
      </c>
      <c r="L864" s="35">
        <f t="shared" si="14"/>
        <v>8.0629955100000004</v>
      </c>
      <c r="M864" s="27"/>
      <c r="N864" s="27"/>
      <c r="O864" s="27"/>
      <c r="P864" s="27"/>
      <c r="Q864" s="27"/>
      <c r="R864" s="27"/>
    </row>
    <row r="865" spans="1:18" x14ac:dyDescent="0.3">
      <c r="A865" s="23"/>
      <c r="B865" s="26"/>
      <c r="C865" s="26"/>
      <c r="D865" s="28"/>
      <c r="E865" s="28"/>
      <c r="F865" s="28"/>
      <c r="G865" s="29"/>
      <c r="H865" s="33" t="s">
        <v>77</v>
      </c>
      <c r="I865" s="34" t="s">
        <v>1102</v>
      </c>
      <c r="J865" s="35">
        <v>3.5330370000000002</v>
      </c>
      <c r="K865" s="35">
        <v>3.87631404</v>
      </c>
      <c r="L865" s="35">
        <f t="shared" si="14"/>
        <v>0.34327703999999981</v>
      </c>
      <c r="M865" s="27"/>
      <c r="N865" s="27"/>
      <c r="O865" s="27"/>
      <c r="P865" s="27"/>
      <c r="Q865" s="27"/>
      <c r="R865" s="27"/>
    </row>
    <row r="866" spans="1:18" x14ac:dyDescent="0.3">
      <c r="A866" s="23"/>
      <c r="B866" s="26"/>
      <c r="C866" s="26"/>
      <c r="D866" s="28"/>
      <c r="E866" s="28"/>
      <c r="F866" s="28"/>
      <c r="G866" s="29"/>
      <c r="H866" s="33" t="s">
        <v>32</v>
      </c>
      <c r="I866" s="34" t="s">
        <v>1103</v>
      </c>
      <c r="J866" s="35">
        <v>11.467580999999999</v>
      </c>
      <c r="K866" s="35">
        <v>8.8289240200000005</v>
      </c>
      <c r="L866" s="35">
        <f t="shared" si="14"/>
        <v>-2.6386569799999986</v>
      </c>
      <c r="M866" s="27"/>
      <c r="N866" s="27"/>
      <c r="O866" s="27"/>
      <c r="P866" s="27"/>
      <c r="Q866" s="27"/>
      <c r="R866" s="27"/>
    </row>
    <row r="867" spans="1:18" x14ac:dyDescent="0.3">
      <c r="A867" s="23"/>
      <c r="B867" s="26"/>
      <c r="C867" s="26"/>
      <c r="D867" s="28"/>
      <c r="E867" s="28"/>
      <c r="F867" s="28"/>
      <c r="G867" s="29"/>
      <c r="H867" s="33" t="s">
        <v>39</v>
      </c>
      <c r="I867" s="34" t="s">
        <v>1104</v>
      </c>
      <c r="J867" s="35">
        <v>344.51486</v>
      </c>
      <c r="K867" s="35">
        <v>649.93304076000004</v>
      </c>
      <c r="L867" s="35">
        <f t="shared" si="14"/>
        <v>305.41818076000004</v>
      </c>
      <c r="M867" s="27"/>
      <c r="N867" s="27"/>
      <c r="O867" s="27"/>
      <c r="P867" s="27"/>
      <c r="Q867" s="27"/>
      <c r="R867" s="27"/>
    </row>
    <row r="868" spans="1:18" x14ac:dyDescent="0.3">
      <c r="A868" s="23"/>
      <c r="B868" s="26"/>
      <c r="C868" s="26"/>
      <c r="D868" s="28"/>
      <c r="E868" s="28"/>
      <c r="F868" s="28"/>
      <c r="G868" s="29"/>
      <c r="H868" s="33" t="s">
        <v>465</v>
      </c>
      <c r="I868" s="34" t="s">
        <v>1105</v>
      </c>
      <c r="J868" s="35">
        <v>91.190912999999995</v>
      </c>
      <c r="K868" s="35">
        <v>422.25075217</v>
      </c>
      <c r="L868" s="35">
        <f t="shared" si="14"/>
        <v>331.05983917000003</v>
      </c>
      <c r="M868" s="27"/>
      <c r="N868" s="27"/>
      <c r="O868" s="27"/>
      <c r="P868" s="27"/>
      <c r="Q868" s="27"/>
      <c r="R868" s="27"/>
    </row>
    <row r="869" spans="1:18" x14ac:dyDescent="0.3">
      <c r="A869" s="23"/>
      <c r="B869" s="26"/>
      <c r="C869" s="26"/>
      <c r="D869" s="28"/>
      <c r="E869" s="28"/>
      <c r="F869" s="28"/>
      <c r="G869" s="29"/>
      <c r="H869" s="33" t="s">
        <v>401</v>
      </c>
      <c r="I869" s="34" t="s">
        <v>1106</v>
      </c>
      <c r="J869" s="35">
        <v>23.596498</v>
      </c>
      <c r="K869" s="35">
        <v>16.688984640000001</v>
      </c>
      <c r="L869" s="35">
        <f t="shared" si="14"/>
        <v>-6.9075133599999994</v>
      </c>
      <c r="M869" s="27"/>
      <c r="N869" s="27"/>
      <c r="O869" s="27"/>
      <c r="P869" s="27"/>
      <c r="Q869" s="27"/>
      <c r="R869" s="27"/>
    </row>
    <row r="870" spans="1:18" x14ac:dyDescent="0.3">
      <c r="A870" s="23"/>
      <c r="B870" s="26"/>
      <c r="C870" s="26"/>
      <c r="D870" s="28"/>
      <c r="E870" s="28"/>
      <c r="F870" s="28"/>
      <c r="G870" s="29"/>
      <c r="H870" s="33" t="s">
        <v>403</v>
      </c>
      <c r="I870" s="34" t="s">
        <v>1107</v>
      </c>
      <c r="J870" s="35">
        <v>238.661644</v>
      </c>
      <c r="K870" s="35">
        <v>202.46091875999997</v>
      </c>
      <c r="L870" s="35">
        <f t="shared" si="14"/>
        <v>-36.200725240000025</v>
      </c>
      <c r="M870" s="27"/>
      <c r="N870" s="27"/>
      <c r="O870" s="27"/>
      <c r="P870" s="27"/>
      <c r="Q870" s="27"/>
      <c r="R870" s="27"/>
    </row>
    <row r="871" spans="1:18" x14ac:dyDescent="0.3">
      <c r="A871" s="23"/>
      <c r="B871" s="26"/>
      <c r="C871" s="26"/>
      <c r="D871" s="28"/>
      <c r="E871" s="28"/>
      <c r="F871" s="28"/>
      <c r="G871" s="29"/>
      <c r="H871" s="33" t="s">
        <v>130</v>
      </c>
      <c r="I871" s="34" t="s">
        <v>1108</v>
      </c>
      <c r="J871" s="35">
        <v>152.14011600000001</v>
      </c>
      <c r="K871" s="35">
        <v>282.38523495000004</v>
      </c>
      <c r="L871" s="35">
        <f t="shared" si="14"/>
        <v>130.24511895000003</v>
      </c>
      <c r="M871" s="27"/>
      <c r="N871" s="27"/>
      <c r="O871" s="27"/>
      <c r="P871" s="27"/>
      <c r="Q871" s="27"/>
      <c r="R871" s="27"/>
    </row>
    <row r="872" spans="1:18" x14ac:dyDescent="0.3">
      <c r="A872" s="23"/>
      <c r="B872" s="26"/>
      <c r="C872" s="26"/>
      <c r="D872" s="28"/>
      <c r="E872" s="28"/>
      <c r="F872" s="28"/>
      <c r="G872" s="29"/>
      <c r="H872" s="33" t="s">
        <v>82</v>
      </c>
      <c r="I872" s="34" t="s">
        <v>320</v>
      </c>
      <c r="J872" s="35">
        <v>14.941831000000001</v>
      </c>
      <c r="K872" s="35">
        <v>28.356375590000003</v>
      </c>
      <c r="L872" s="35">
        <f t="shared" si="14"/>
        <v>13.414544590000002</v>
      </c>
      <c r="M872" s="27"/>
      <c r="N872" s="27"/>
      <c r="O872" s="27"/>
      <c r="P872" s="27"/>
      <c r="Q872" s="27"/>
      <c r="R872" s="27"/>
    </row>
    <row r="873" spans="1:18" x14ac:dyDescent="0.3">
      <c r="A873" s="23"/>
      <c r="B873" s="26"/>
      <c r="C873" s="26"/>
      <c r="D873" s="28"/>
      <c r="E873" s="28"/>
      <c r="F873" s="28"/>
      <c r="G873" s="29"/>
      <c r="H873" s="33" t="s">
        <v>421</v>
      </c>
      <c r="I873" s="34" t="s">
        <v>107</v>
      </c>
      <c r="J873" s="35">
        <v>866.95301300000006</v>
      </c>
      <c r="K873" s="35">
        <v>1216.5687067600009</v>
      </c>
      <c r="L873" s="35">
        <f t="shared" si="14"/>
        <v>349.6156937600008</v>
      </c>
      <c r="M873" s="27"/>
      <c r="N873" s="27"/>
      <c r="O873" s="27"/>
      <c r="P873" s="27"/>
      <c r="Q873" s="27"/>
      <c r="R873" s="27"/>
    </row>
    <row r="874" spans="1:18" x14ac:dyDescent="0.3">
      <c r="A874" s="23"/>
      <c r="B874" s="26"/>
      <c r="C874" s="26"/>
      <c r="D874" s="28"/>
      <c r="E874" s="28"/>
      <c r="F874" s="28"/>
      <c r="G874" s="29"/>
      <c r="H874" s="33" t="s">
        <v>754</v>
      </c>
      <c r="I874" s="34" t="s">
        <v>1109</v>
      </c>
      <c r="J874" s="35">
        <v>1781.742929</v>
      </c>
      <c r="K874" s="35">
        <v>952.96649139999954</v>
      </c>
      <c r="L874" s="35">
        <f t="shared" si="14"/>
        <v>-828.77643760000046</v>
      </c>
      <c r="M874" s="27"/>
      <c r="N874" s="27"/>
      <c r="O874" s="27"/>
      <c r="P874" s="27"/>
      <c r="Q874" s="27"/>
      <c r="R874" s="27"/>
    </row>
    <row r="875" spans="1:18" x14ac:dyDescent="0.3">
      <c r="A875" s="23"/>
      <c r="B875" s="26"/>
      <c r="C875" s="26"/>
      <c r="D875" s="28"/>
      <c r="E875" s="28"/>
      <c r="F875" s="28"/>
      <c r="G875" s="29"/>
      <c r="H875" s="33" t="s">
        <v>569</v>
      </c>
      <c r="I875" s="34" t="s">
        <v>1110</v>
      </c>
      <c r="J875" s="35">
        <v>513.52378299999998</v>
      </c>
      <c r="K875" s="35">
        <v>561.74767227999996</v>
      </c>
      <c r="L875" s="35">
        <f t="shared" si="14"/>
        <v>48.22388927999998</v>
      </c>
      <c r="M875" s="27"/>
      <c r="N875" s="27"/>
      <c r="O875" s="27"/>
      <c r="P875" s="27"/>
      <c r="Q875" s="27"/>
      <c r="R875" s="27"/>
    </row>
    <row r="876" spans="1:18" x14ac:dyDescent="0.3">
      <c r="A876" s="23"/>
      <c r="B876" s="26"/>
      <c r="C876" s="26"/>
      <c r="D876" s="28"/>
      <c r="E876" s="28"/>
      <c r="F876" s="28"/>
      <c r="G876" s="29"/>
      <c r="H876" s="33" t="s">
        <v>268</v>
      </c>
      <c r="I876" s="34" t="s">
        <v>1111</v>
      </c>
      <c r="J876" s="35">
        <v>8.8781770000000009</v>
      </c>
      <c r="K876" s="35">
        <v>10.59199634</v>
      </c>
      <c r="L876" s="35">
        <f t="shared" si="14"/>
        <v>1.7138193399999988</v>
      </c>
      <c r="M876" s="27"/>
      <c r="N876" s="27"/>
      <c r="O876" s="27"/>
      <c r="P876" s="27"/>
      <c r="Q876" s="27"/>
      <c r="R876" s="27"/>
    </row>
    <row r="877" spans="1:18" x14ac:dyDescent="0.3">
      <c r="A877" s="23"/>
      <c r="B877" s="26"/>
      <c r="C877" s="26"/>
      <c r="D877" s="28"/>
      <c r="E877" s="28"/>
      <c r="F877" s="28"/>
      <c r="G877" s="29"/>
      <c r="H877" s="33" t="s">
        <v>425</v>
      </c>
      <c r="I877" s="34" t="s">
        <v>1112</v>
      </c>
      <c r="J877" s="35">
        <v>9.8716860000000004</v>
      </c>
      <c r="K877" s="35">
        <v>9.8918085400000013</v>
      </c>
      <c r="L877" s="35">
        <f t="shared" si="14"/>
        <v>2.012254000000091E-2</v>
      </c>
      <c r="M877" s="27"/>
      <c r="N877" s="27"/>
      <c r="O877" s="27"/>
      <c r="P877" s="27"/>
      <c r="Q877" s="27"/>
      <c r="R877" s="27"/>
    </row>
    <row r="878" spans="1:18" x14ac:dyDescent="0.3">
      <c r="A878" s="23"/>
      <c r="B878" s="26"/>
      <c r="C878" s="26"/>
      <c r="D878" s="28"/>
      <c r="E878" s="28"/>
      <c r="F878" s="28"/>
      <c r="G878" s="29"/>
      <c r="H878" s="33" t="s">
        <v>427</v>
      </c>
      <c r="I878" s="34" t="s">
        <v>1113</v>
      </c>
      <c r="J878" s="35">
        <v>10.306995000000001</v>
      </c>
      <c r="K878" s="35">
        <v>8.7177588099999994</v>
      </c>
      <c r="L878" s="35">
        <f t="shared" si="14"/>
        <v>-1.5892361900000012</v>
      </c>
      <c r="M878" s="27"/>
      <c r="N878" s="27"/>
      <c r="O878" s="27"/>
      <c r="P878" s="27"/>
      <c r="Q878" s="27"/>
      <c r="R878" s="27"/>
    </row>
    <row r="879" spans="1:18" x14ac:dyDescent="0.3">
      <c r="A879" s="23"/>
      <c r="B879" s="26"/>
      <c r="C879" s="26"/>
      <c r="D879" s="28"/>
      <c r="E879" s="28"/>
      <c r="F879" s="28"/>
      <c r="G879" s="29"/>
      <c r="H879" s="33" t="s">
        <v>428</v>
      </c>
      <c r="I879" s="34" t="s">
        <v>1114</v>
      </c>
      <c r="J879" s="35">
        <v>12.828243000000001</v>
      </c>
      <c r="K879" s="35">
        <v>7.5023847000000012</v>
      </c>
      <c r="L879" s="35">
        <f t="shared" si="14"/>
        <v>-5.3258582999999993</v>
      </c>
      <c r="M879" s="27"/>
      <c r="N879" s="27"/>
      <c r="O879" s="27"/>
      <c r="P879" s="27"/>
      <c r="Q879" s="27"/>
      <c r="R879" s="27"/>
    </row>
    <row r="880" spans="1:18" x14ac:dyDescent="0.3">
      <c r="A880" s="23"/>
      <c r="B880" s="26"/>
      <c r="C880" s="26"/>
      <c r="D880" s="28"/>
      <c r="E880" s="28"/>
      <c r="F880" s="28"/>
      <c r="G880" s="42" t="s">
        <v>541</v>
      </c>
      <c r="H880" s="46"/>
      <c r="I880" s="47"/>
      <c r="J880" s="48">
        <v>3295.8472569999999</v>
      </c>
      <c r="K880" s="48">
        <v>3295.8472569999999</v>
      </c>
      <c r="L880" s="48">
        <f t="shared" si="14"/>
        <v>0</v>
      </c>
      <c r="M880" s="27"/>
      <c r="N880" s="27"/>
      <c r="O880" s="27"/>
      <c r="P880" s="27"/>
      <c r="Q880" s="27"/>
      <c r="R880" s="27"/>
    </row>
    <row r="881" spans="1:18" x14ac:dyDescent="0.3">
      <c r="A881" s="23"/>
      <c r="B881" s="26"/>
      <c r="C881" s="26"/>
      <c r="D881" s="28"/>
      <c r="E881" s="28"/>
      <c r="F881" s="28"/>
      <c r="G881" s="29"/>
      <c r="H881" s="30" t="s">
        <v>1115</v>
      </c>
      <c r="I881" s="31" t="s">
        <v>1116</v>
      </c>
      <c r="J881" s="32">
        <v>33.308036999999999</v>
      </c>
      <c r="K881" s="32">
        <v>33.308036999999999</v>
      </c>
      <c r="L881" s="32">
        <f t="shared" si="14"/>
        <v>0</v>
      </c>
      <c r="M881" s="27"/>
      <c r="N881" s="27"/>
      <c r="O881" s="27"/>
      <c r="P881" s="27"/>
      <c r="Q881" s="27"/>
      <c r="R881" s="27"/>
    </row>
    <row r="882" spans="1:18" x14ac:dyDescent="0.3">
      <c r="A882" s="23"/>
      <c r="B882" s="26"/>
      <c r="C882" s="26"/>
      <c r="D882" s="28"/>
      <c r="E882" s="28"/>
      <c r="F882" s="28"/>
      <c r="G882" s="29"/>
      <c r="H882" s="33" t="s">
        <v>1574</v>
      </c>
      <c r="I882" s="34" t="s">
        <v>1575</v>
      </c>
      <c r="J882" s="35">
        <v>3.4632559999999999</v>
      </c>
      <c r="K882" s="35">
        <v>3.4632559999999999</v>
      </c>
      <c r="L882" s="35">
        <f t="shared" si="14"/>
        <v>0</v>
      </c>
      <c r="M882" s="27"/>
      <c r="N882" s="27"/>
      <c r="O882" s="27"/>
      <c r="P882" s="27"/>
      <c r="Q882" s="27"/>
      <c r="R882" s="27"/>
    </row>
    <row r="883" spans="1:18" x14ac:dyDescent="0.3">
      <c r="A883" s="23"/>
      <c r="B883" s="26"/>
      <c r="C883" s="26"/>
      <c r="D883" s="28"/>
      <c r="E883" s="28"/>
      <c r="F883" s="28"/>
      <c r="G883" s="29"/>
      <c r="H883" s="33" t="s">
        <v>1117</v>
      </c>
      <c r="I883" s="34" t="s">
        <v>1118</v>
      </c>
      <c r="J883" s="35">
        <v>8.9038679999999992</v>
      </c>
      <c r="K883" s="35">
        <v>8.9038679999999992</v>
      </c>
      <c r="L883" s="35">
        <f t="shared" si="14"/>
        <v>0</v>
      </c>
      <c r="M883" s="27"/>
      <c r="N883" s="27"/>
      <c r="O883" s="27"/>
      <c r="P883" s="27"/>
      <c r="Q883" s="27"/>
      <c r="R883" s="27"/>
    </row>
    <row r="884" spans="1:18" x14ac:dyDescent="0.3">
      <c r="A884" s="23"/>
      <c r="B884" s="26"/>
      <c r="C884" s="26"/>
      <c r="D884" s="28"/>
      <c r="E884" s="28"/>
      <c r="F884" s="28"/>
      <c r="G884" s="29"/>
      <c r="H884" s="33" t="s">
        <v>1119</v>
      </c>
      <c r="I884" s="34" t="s">
        <v>1120</v>
      </c>
      <c r="J884" s="35">
        <v>3160.9865110000001</v>
      </c>
      <c r="K884" s="35">
        <v>3160.9865110000001</v>
      </c>
      <c r="L884" s="35">
        <f t="shared" si="14"/>
        <v>0</v>
      </c>
      <c r="M884" s="27"/>
      <c r="N884" s="27"/>
      <c r="O884" s="27"/>
      <c r="P884" s="27"/>
      <c r="Q884" s="27"/>
      <c r="R884" s="27"/>
    </row>
    <row r="885" spans="1:18" x14ac:dyDescent="0.3">
      <c r="A885" s="23"/>
      <c r="B885" s="26"/>
      <c r="C885" s="26"/>
      <c r="D885" s="28"/>
      <c r="E885" s="28"/>
      <c r="F885" s="28"/>
      <c r="G885" s="29"/>
      <c r="H885" s="33" t="s">
        <v>1121</v>
      </c>
      <c r="I885" s="34" t="s">
        <v>1122</v>
      </c>
      <c r="J885" s="35">
        <v>19.502765</v>
      </c>
      <c r="K885" s="35">
        <v>19.502765</v>
      </c>
      <c r="L885" s="35">
        <f t="shared" si="14"/>
        <v>0</v>
      </c>
      <c r="M885" s="27"/>
      <c r="N885" s="27"/>
      <c r="O885" s="27"/>
      <c r="P885" s="27"/>
      <c r="Q885" s="27"/>
      <c r="R885" s="27"/>
    </row>
    <row r="886" spans="1:18" x14ac:dyDescent="0.3">
      <c r="A886" s="23"/>
      <c r="B886" s="26"/>
      <c r="C886" s="26"/>
      <c r="D886" s="28"/>
      <c r="E886" s="28"/>
      <c r="F886" s="28"/>
      <c r="G886" s="29"/>
      <c r="H886" s="33" t="s">
        <v>885</v>
      </c>
      <c r="I886" s="34" t="s">
        <v>886</v>
      </c>
      <c r="J886" s="35">
        <v>62.608317</v>
      </c>
      <c r="K886" s="35">
        <v>62.608317000000007</v>
      </c>
      <c r="L886" s="35">
        <f t="shared" si="14"/>
        <v>0</v>
      </c>
      <c r="M886" s="27"/>
      <c r="N886" s="27"/>
      <c r="O886" s="27"/>
      <c r="P886" s="27"/>
      <c r="Q886" s="27"/>
      <c r="R886" s="27"/>
    </row>
    <row r="887" spans="1:18" x14ac:dyDescent="0.3">
      <c r="A887" s="23"/>
      <c r="B887" s="26"/>
      <c r="C887" s="26"/>
      <c r="D887" s="28"/>
      <c r="E887" s="28"/>
      <c r="F887" s="28"/>
      <c r="G887" s="29"/>
      <c r="H887" s="33" t="s">
        <v>1576</v>
      </c>
      <c r="I887" s="34" t="s">
        <v>1577</v>
      </c>
      <c r="J887" s="35">
        <v>7.074503</v>
      </c>
      <c r="K887" s="35">
        <v>7.074503</v>
      </c>
      <c r="L887" s="35">
        <f t="shared" si="14"/>
        <v>0</v>
      </c>
      <c r="M887" s="27"/>
      <c r="N887" s="27"/>
      <c r="O887" s="27"/>
      <c r="P887" s="27"/>
      <c r="Q887" s="27"/>
      <c r="R887" s="27"/>
    </row>
    <row r="888" spans="1:18" x14ac:dyDescent="0.3">
      <c r="A888" s="23"/>
      <c r="B888" s="26"/>
      <c r="C888" s="26"/>
      <c r="D888" s="28"/>
      <c r="E888" s="71">
        <v>14</v>
      </c>
      <c r="F888" s="72" t="s">
        <v>1123</v>
      </c>
      <c r="G888" s="73"/>
      <c r="H888" s="74"/>
      <c r="I888" s="75"/>
      <c r="J888" s="76">
        <v>4360.6636790000002</v>
      </c>
      <c r="K888" s="76">
        <v>4360.5940789999977</v>
      </c>
      <c r="L888" s="76">
        <f t="shared" si="14"/>
        <v>-6.9600000002537854E-2</v>
      </c>
      <c r="M888" s="27"/>
      <c r="N888" s="27"/>
      <c r="O888" s="27"/>
      <c r="P888" s="27"/>
      <c r="Q888" s="27"/>
      <c r="R888" s="27"/>
    </row>
    <row r="889" spans="1:18" x14ac:dyDescent="0.3">
      <c r="A889" s="23"/>
      <c r="B889" s="26"/>
      <c r="C889" s="26"/>
      <c r="D889" s="28"/>
      <c r="E889" s="28"/>
      <c r="F889" s="28"/>
      <c r="G889" s="42" t="s">
        <v>2</v>
      </c>
      <c r="H889" s="43"/>
      <c r="I889" s="44"/>
      <c r="J889" s="45">
        <v>4083.1156879999999</v>
      </c>
      <c r="K889" s="45">
        <v>4083.0460879999987</v>
      </c>
      <c r="L889" s="45">
        <f t="shared" si="14"/>
        <v>-6.9600000001173612E-2</v>
      </c>
      <c r="M889" s="27"/>
      <c r="N889" s="27"/>
      <c r="O889" s="27"/>
      <c r="P889" s="27"/>
      <c r="Q889" s="27"/>
      <c r="R889" s="27"/>
    </row>
    <row r="890" spans="1:18" x14ac:dyDescent="0.3">
      <c r="A890" s="23"/>
      <c r="B890" s="26"/>
      <c r="C890" s="26"/>
      <c r="D890" s="28"/>
      <c r="E890" s="28"/>
      <c r="F890" s="28"/>
      <c r="G890" s="29"/>
      <c r="H890" s="30" t="s">
        <v>30</v>
      </c>
      <c r="I890" s="31" t="s">
        <v>452</v>
      </c>
      <c r="J890" s="32">
        <v>14.921735999999999</v>
      </c>
      <c r="K890" s="32">
        <v>17.405804960000001</v>
      </c>
      <c r="L890" s="32">
        <f t="shared" si="14"/>
        <v>2.4840689600000019</v>
      </c>
      <c r="M890" s="27"/>
      <c r="N890" s="27"/>
      <c r="O890" s="27"/>
      <c r="P890" s="27"/>
      <c r="Q890" s="27"/>
      <c r="R890" s="27"/>
    </row>
    <row r="891" spans="1:18" x14ac:dyDescent="0.3">
      <c r="A891" s="23"/>
      <c r="B891" s="26"/>
      <c r="C891" s="26"/>
      <c r="D891" s="28"/>
      <c r="E891" s="28"/>
      <c r="F891" s="28"/>
      <c r="G891" s="29"/>
      <c r="H891" s="33" t="s">
        <v>35</v>
      </c>
      <c r="I891" s="34" t="s">
        <v>1124</v>
      </c>
      <c r="J891" s="35">
        <v>219.40312900000001</v>
      </c>
      <c r="K891" s="35">
        <v>210.65031614999992</v>
      </c>
      <c r="L891" s="35">
        <f t="shared" si="14"/>
        <v>-8.7528128500000832</v>
      </c>
      <c r="M891" s="27"/>
      <c r="N891" s="27"/>
      <c r="O891" s="27"/>
      <c r="P891" s="27"/>
      <c r="Q891" s="27"/>
      <c r="R891" s="27"/>
    </row>
    <row r="892" spans="1:18" x14ac:dyDescent="0.3">
      <c r="A892" s="23"/>
      <c r="B892" s="26"/>
      <c r="C892" s="26"/>
      <c r="D892" s="28"/>
      <c r="E892" s="28"/>
      <c r="F892" s="28"/>
      <c r="G892" s="29"/>
      <c r="H892" s="33" t="s">
        <v>63</v>
      </c>
      <c r="I892" s="34" t="s">
        <v>1125</v>
      </c>
      <c r="J892" s="35">
        <v>1.463193</v>
      </c>
      <c r="K892" s="35">
        <v>1.7170814399999998</v>
      </c>
      <c r="L892" s="35">
        <f t="shared" si="14"/>
        <v>0.25388843999999988</v>
      </c>
      <c r="M892" s="27"/>
      <c r="N892" s="27"/>
      <c r="O892" s="27"/>
      <c r="P892" s="27"/>
      <c r="Q892" s="27"/>
      <c r="R892" s="27"/>
    </row>
    <row r="893" spans="1:18" x14ac:dyDescent="0.3">
      <c r="A893" s="23"/>
      <c r="B893" s="26"/>
      <c r="C893" s="26"/>
      <c r="D893" s="28"/>
      <c r="E893" s="28"/>
      <c r="F893" s="28"/>
      <c r="G893" s="29"/>
      <c r="H893" s="33" t="s">
        <v>98</v>
      </c>
      <c r="I893" s="34" t="s">
        <v>550</v>
      </c>
      <c r="J893" s="35">
        <v>8.4249390000000002</v>
      </c>
      <c r="K893" s="35">
        <v>16.549435110000001</v>
      </c>
      <c r="L893" s="35">
        <f t="shared" si="14"/>
        <v>8.1244961100000008</v>
      </c>
      <c r="M893" s="27"/>
      <c r="N893" s="27"/>
      <c r="O893" s="27"/>
      <c r="P893" s="27"/>
      <c r="Q893" s="27"/>
      <c r="R893" s="27"/>
    </row>
    <row r="894" spans="1:18" x14ac:dyDescent="0.3">
      <c r="A894" s="23"/>
      <c r="B894" s="26"/>
      <c r="C894" s="26"/>
      <c r="D894" s="28"/>
      <c r="E894" s="28"/>
      <c r="F894" s="28"/>
      <c r="G894" s="29"/>
      <c r="H894" s="33" t="s">
        <v>100</v>
      </c>
      <c r="I894" s="34" t="s">
        <v>1126</v>
      </c>
      <c r="J894" s="35">
        <v>6.282546</v>
      </c>
      <c r="K894" s="35">
        <v>6.7972352599999999</v>
      </c>
      <c r="L894" s="35">
        <f t="shared" si="14"/>
        <v>0.51468925999999993</v>
      </c>
      <c r="M894" s="27"/>
      <c r="N894" s="27"/>
      <c r="O894" s="27"/>
      <c r="P894" s="27"/>
      <c r="Q894" s="27"/>
      <c r="R894" s="27"/>
    </row>
    <row r="895" spans="1:18" x14ac:dyDescent="0.3">
      <c r="A895" s="23"/>
      <c r="B895" s="26"/>
      <c r="C895" s="26"/>
      <c r="D895" s="28"/>
      <c r="E895" s="28"/>
      <c r="F895" s="28"/>
      <c r="G895" s="29"/>
      <c r="H895" s="33" t="s">
        <v>73</v>
      </c>
      <c r="I895" s="34" t="s">
        <v>1637</v>
      </c>
      <c r="J895" s="35">
        <v>8.6482329999999994</v>
      </c>
      <c r="K895" s="35">
        <v>4.2363912300000006</v>
      </c>
      <c r="L895" s="35">
        <f t="shared" si="14"/>
        <v>-4.4118417699999988</v>
      </c>
      <c r="M895" s="27"/>
      <c r="N895" s="27"/>
      <c r="O895" s="27"/>
      <c r="P895" s="27"/>
      <c r="Q895" s="27"/>
      <c r="R895" s="27"/>
    </row>
    <row r="896" spans="1:18" x14ac:dyDescent="0.3">
      <c r="A896" s="23"/>
      <c r="B896" s="26"/>
      <c r="C896" s="26"/>
      <c r="D896" s="28"/>
      <c r="E896" s="28"/>
      <c r="F896" s="28"/>
      <c r="G896" s="29"/>
      <c r="H896" s="33" t="s">
        <v>167</v>
      </c>
      <c r="I896" s="34" t="s">
        <v>1127</v>
      </c>
      <c r="J896" s="35">
        <v>48.760354</v>
      </c>
      <c r="K896" s="35">
        <v>45.54449073</v>
      </c>
      <c r="L896" s="35">
        <f t="shared" si="14"/>
        <v>-3.2158632699999998</v>
      </c>
      <c r="M896" s="27"/>
      <c r="N896" s="27"/>
      <c r="O896" s="27"/>
      <c r="P896" s="27"/>
      <c r="Q896" s="27"/>
      <c r="R896" s="27"/>
    </row>
    <row r="897" spans="1:18" x14ac:dyDescent="0.3">
      <c r="A897" s="23"/>
      <c r="B897" s="26"/>
      <c r="C897" s="26"/>
      <c r="D897" s="28"/>
      <c r="E897" s="28"/>
      <c r="F897" s="28"/>
      <c r="G897" s="29"/>
      <c r="H897" s="33" t="s">
        <v>1128</v>
      </c>
      <c r="I897" s="34" t="s">
        <v>1129</v>
      </c>
      <c r="J897" s="35">
        <v>2.2206459999999999</v>
      </c>
      <c r="K897" s="35">
        <v>1.9710465999999998</v>
      </c>
      <c r="L897" s="35">
        <f t="shared" si="14"/>
        <v>-0.24959940000000014</v>
      </c>
      <c r="M897" s="27"/>
      <c r="N897" s="27"/>
      <c r="O897" s="27"/>
      <c r="P897" s="27"/>
      <c r="Q897" s="27"/>
      <c r="R897" s="27"/>
    </row>
    <row r="898" spans="1:18" x14ac:dyDescent="0.3">
      <c r="A898" s="23"/>
      <c r="B898" s="26"/>
      <c r="C898" s="26"/>
      <c r="D898" s="28"/>
      <c r="E898" s="28"/>
      <c r="F898" s="28"/>
      <c r="G898" s="29"/>
      <c r="H898" s="33" t="s">
        <v>1130</v>
      </c>
      <c r="I898" s="34" t="s">
        <v>1131</v>
      </c>
      <c r="J898" s="35">
        <v>0</v>
      </c>
      <c r="K898" s="35">
        <v>1.1519000700000002</v>
      </c>
      <c r="L898" s="35">
        <f t="shared" si="14"/>
        <v>1.1519000700000002</v>
      </c>
      <c r="M898" s="27"/>
      <c r="N898" s="27"/>
      <c r="O898" s="27"/>
      <c r="P898" s="27"/>
      <c r="Q898" s="27"/>
      <c r="R898" s="27"/>
    </row>
    <row r="899" spans="1:18" x14ac:dyDescent="0.3">
      <c r="A899" s="23"/>
      <c r="B899" s="26"/>
      <c r="C899" s="26"/>
      <c r="D899" s="28"/>
      <c r="E899" s="28"/>
      <c r="F899" s="28"/>
      <c r="G899" s="29"/>
      <c r="H899" s="33" t="s">
        <v>39</v>
      </c>
      <c r="I899" s="34" t="s">
        <v>1132</v>
      </c>
      <c r="J899" s="35">
        <v>0</v>
      </c>
      <c r="K899" s="35">
        <v>4.1405809199999997</v>
      </c>
      <c r="L899" s="35">
        <f t="shared" si="14"/>
        <v>4.1405809199999997</v>
      </c>
      <c r="M899" s="27"/>
      <c r="N899" s="27"/>
      <c r="O899" s="27"/>
      <c r="P899" s="27"/>
      <c r="Q899" s="27"/>
      <c r="R899" s="27"/>
    </row>
    <row r="900" spans="1:18" x14ac:dyDescent="0.3">
      <c r="A900" s="23"/>
      <c r="B900" s="26"/>
      <c r="C900" s="26"/>
      <c r="D900" s="28"/>
      <c r="E900" s="28"/>
      <c r="F900" s="28"/>
      <c r="G900" s="29"/>
      <c r="H900" s="33" t="s">
        <v>395</v>
      </c>
      <c r="I900" s="34" t="s">
        <v>1133</v>
      </c>
      <c r="J900" s="35">
        <v>10.201174</v>
      </c>
      <c r="K900" s="35">
        <v>9.4014192800000007</v>
      </c>
      <c r="L900" s="35">
        <f t="shared" si="14"/>
        <v>-0.79975471999999925</v>
      </c>
      <c r="M900" s="27"/>
      <c r="N900" s="27"/>
      <c r="O900" s="27"/>
      <c r="P900" s="27"/>
      <c r="Q900" s="27"/>
      <c r="R900" s="27"/>
    </row>
    <row r="901" spans="1:18" x14ac:dyDescent="0.3">
      <c r="A901" s="23"/>
      <c r="B901" s="26"/>
      <c r="C901" s="26"/>
      <c r="D901" s="28"/>
      <c r="E901" s="28"/>
      <c r="F901" s="28"/>
      <c r="G901" s="29"/>
      <c r="H901" s="33" t="s">
        <v>82</v>
      </c>
      <c r="I901" s="34" t="s">
        <v>1177</v>
      </c>
      <c r="J901" s="35">
        <v>8.5400139999999993</v>
      </c>
      <c r="K901" s="35">
        <v>39.507040119999985</v>
      </c>
      <c r="L901" s="35">
        <f t="shared" si="14"/>
        <v>30.967026119999986</v>
      </c>
      <c r="M901" s="27"/>
      <c r="N901" s="27"/>
      <c r="O901" s="27"/>
      <c r="P901" s="27"/>
      <c r="Q901" s="27"/>
      <c r="R901" s="27"/>
    </row>
    <row r="902" spans="1:18" x14ac:dyDescent="0.3">
      <c r="A902" s="23"/>
      <c r="B902" s="26"/>
      <c r="C902" s="26"/>
      <c r="D902" s="28"/>
      <c r="E902" s="28"/>
      <c r="F902" s="28"/>
      <c r="G902" s="29"/>
      <c r="H902" s="33" t="s">
        <v>194</v>
      </c>
      <c r="I902" s="34" t="s">
        <v>1178</v>
      </c>
      <c r="J902" s="35">
        <v>71.810012</v>
      </c>
      <c r="K902" s="35">
        <v>72.03950709999998</v>
      </c>
      <c r="L902" s="35">
        <f t="shared" si="14"/>
        <v>0.22949509999997986</v>
      </c>
      <c r="M902" s="27"/>
      <c r="N902" s="27"/>
      <c r="O902" s="27"/>
      <c r="P902" s="27"/>
      <c r="Q902" s="27"/>
      <c r="R902" s="27"/>
    </row>
    <row r="903" spans="1:18" x14ac:dyDescent="0.3">
      <c r="A903" s="23"/>
      <c r="B903" s="26"/>
      <c r="C903" s="26"/>
      <c r="D903" s="28"/>
      <c r="E903" s="28"/>
      <c r="F903" s="28"/>
      <c r="G903" s="29"/>
      <c r="H903" s="33" t="s">
        <v>196</v>
      </c>
      <c r="I903" s="34" t="s">
        <v>1179</v>
      </c>
      <c r="J903" s="35">
        <v>3437.836057</v>
      </c>
      <c r="K903" s="35">
        <v>3409.2011047300002</v>
      </c>
      <c r="L903" s="35">
        <f t="shared" si="14"/>
        <v>-28.634952269999758</v>
      </c>
      <c r="M903" s="27"/>
      <c r="N903" s="27"/>
      <c r="O903" s="27"/>
      <c r="P903" s="27"/>
      <c r="Q903" s="27"/>
      <c r="R903" s="27"/>
    </row>
    <row r="904" spans="1:18" x14ac:dyDescent="0.3">
      <c r="A904" s="23"/>
      <c r="B904" s="26"/>
      <c r="C904" s="26"/>
      <c r="D904" s="28"/>
      <c r="E904" s="28"/>
      <c r="F904" s="28"/>
      <c r="G904" s="29"/>
      <c r="H904" s="33" t="s">
        <v>116</v>
      </c>
      <c r="I904" s="34" t="s">
        <v>435</v>
      </c>
      <c r="J904" s="35">
        <v>16.991695</v>
      </c>
      <c r="K904" s="35">
        <v>12.03089845</v>
      </c>
      <c r="L904" s="35">
        <f t="shared" si="14"/>
        <v>-4.9607965499999995</v>
      </c>
      <c r="M904" s="27"/>
      <c r="N904" s="27"/>
      <c r="O904" s="27"/>
      <c r="P904" s="27"/>
      <c r="Q904" s="27"/>
      <c r="R904" s="27"/>
    </row>
    <row r="905" spans="1:18" x14ac:dyDescent="0.3">
      <c r="A905" s="23"/>
      <c r="B905" s="26"/>
      <c r="C905" s="26"/>
      <c r="D905" s="28"/>
      <c r="E905" s="28"/>
      <c r="F905" s="28"/>
      <c r="G905" s="29"/>
      <c r="H905" s="33" t="s">
        <v>287</v>
      </c>
      <c r="I905" s="34" t="s">
        <v>107</v>
      </c>
      <c r="J905" s="35">
        <v>24.445681</v>
      </c>
      <c r="K905" s="35">
        <v>28.391927900000006</v>
      </c>
      <c r="L905" s="35">
        <f t="shared" si="14"/>
        <v>3.9462469000000056</v>
      </c>
      <c r="M905" s="27"/>
      <c r="N905" s="27"/>
      <c r="O905" s="27"/>
      <c r="P905" s="27"/>
      <c r="Q905" s="27"/>
      <c r="R905" s="27"/>
    </row>
    <row r="906" spans="1:18" x14ac:dyDescent="0.3">
      <c r="A906" s="23"/>
      <c r="B906" s="26"/>
      <c r="C906" s="26"/>
      <c r="D906" s="28"/>
      <c r="E906" s="28"/>
      <c r="F906" s="28"/>
      <c r="G906" s="29"/>
      <c r="H906" s="33" t="s">
        <v>619</v>
      </c>
      <c r="I906" s="34" t="s">
        <v>426</v>
      </c>
      <c r="J906" s="35">
        <v>8.8409820000000003</v>
      </c>
      <c r="K906" s="35">
        <v>15.451785430000001</v>
      </c>
      <c r="L906" s="35">
        <f t="shared" si="14"/>
        <v>6.6108034300000007</v>
      </c>
      <c r="M906" s="27"/>
      <c r="N906" s="27"/>
      <c r="O906" s="27"/>
      <c r="P906" s="27"/>
      <c r="Q906" s="27"/>
      <c r="R906" s="27"/>
    </row>
    <row r="907" spans="1:18" x14ac:dyDescent="0.3">
      <c r="A907" s="23"/>
      <c r="B907" s="26"/>
      <c r="C907" s="26"/>
      <c r="D907" s="28"/>
      <c r="E907" s="28"/>
      <c r="F907" s="28"/>
      <c r="G907" s="29"/>
      <c r="H907" s="33" t="s">
        <v>621</v>
      </c>
      <c r="I907" s="34" t="s">
        <v>109</v>
      </c>
      <c r="J907" s="35">
        <v>18.189017</v>
      </c>
      <c r="K907" s="35">
        <v>23.783204120000001</v>
      </c>
      <c r="L907" s="35">
        <f t="shared" si="14"/>
        <v>5.5941871200000008</v>
      </c>
      <c r="M907" s="27"/>
      <c r="N907" s="27"/>
      <c r="O907" s="27"/>
      <c r="P907" s="27"/>
      <c r="Q907" s="27"/>
      <c r="R907" s="27"/>
    </row>
    <row r="908" spans="1:18" x14ac:dyDescent="0.3">
      <c r="A908" s="23"/>
      <c r="B908" s="26"/>
      <c r="C908" s="26"/>
      <c r="D908" s="28"/>
      <c r="E908" s="28"/>
      <c r="F908" s="28"/>
      <c r="G908" s="29"/>
      <c r="H908" s="33" t="s">
        <v>623</v>
      </c>
      <c r="I908" s="34" t="s">
        <v>926</v>
      </c>
      <c r="J908" s="35">
        <v>17.981048999999999</v>
      </c>
      <c r="K908" s="35">
        <v>17.896414929999999</v>
      </c>
      <c r="L908" s="35">
        <f t="shared" si="14"/>
        <v>-8.4634069999999895E-2</v>
      </c>
      <c r="M908" s="27"/>
      <c r="N908" s="27"/>
      <c r="O908" s="27"/>
      <c r="P908" s="27"/>
      <c r="Q908" s="27"/>
      <c r="R908" s="27"/>
    </row>
    <row r="909" spans="1:18" x14ac:dyDescent="0.3">
      <c r="A909" s="23"/>
      <c r="B909" s="26"/>
      <c r="C909" s="26"/>
      <c r="D909" s="28"/>
      <c r="E909" s="28"/>
      <c r="F909" s="28"/>
      <c r="G909" s="29"/>
      <c r="H909" s="33" t="s">
        <v>118</v>
      </c>
      <c r="I909" s="34" t="s">
        <v>1134</v>
      </c>
      <c r="J909" s="35">
        <v>62.719814</v>
      </c>
      <c r="K909" s="35">
        <v>68.494266459999977</v>
      </c>
      <c r="L909" s="35">
        <f t="shared" si="14"/>
        <v>5.7744524599999778</v>
      </c>
      <c r="M909" s="27"/>
      <c r="N909" s="27"/>
      <c r="O909" s="27"/>
      <c r="P909" s="27"/>
      <c r="Q909" s="27"/>
      <c r="R909" s="27"/>
    </row>
    <row r="910" spans="1:18" x14ac:dyDescent="0.3">
      <c r="A910" s="23"/>
      <c r="B910" s="26"/>
      <c r="C910" s="26"/>
      <c r="D910" s="28"/>
      <c r="E910" s="28"/>
      <c r="F910" s="28"/>
      <c r="G910" s="29"/>
      <c r="H910" s="33" t="s">
        <v>576</v>
      </c>
      <c r="I910" s="34" t="s">
        <v>1638</v>
      </c>
      <c r="J910" s="35">
        <v>7.9338499999999996</v>
      </c>
      <c r="K910" s="35">
        <v>11.200071320000001</v>
      </c>
      <c r="L910" s="35">
        <f t="shared" si="14"/>
        <v>3.2662213200000014</v>
      </c>
      <c r="M910" s="27"/>
      <c r="N910" s="27"/>
      <c r="O910" s="27"/>
      <c r="P910" s="27"/>
      <c r="Q910" s="27"/>
      <c r="R910" s="27"/>
    </row>
    <row r="911" spans="1:18" x14ac:dyDescent="0.3">
      <c r="A911" s="23"/>
      <c r="B911" s="26"/>
      <c r="C911" s="26"/>
      <c r="D911" s="28"/>
      <c r="E911" s="28"/>
      <c r="F911" s="28"/>
      <c r="G911" s="29"/>
      <c r="H911" s="33" t="s">
        <v>310</v>
      </c>
      <c r="I911" s="34" t="s">
        <v>1135</v>
      </c>
      <c r="J911" s="35">
        <v>8.644698</v>
      </c>
      <c r="K911" s="35">
        <v>9.9998692400000024</v>
      </c>
      <c r="L911" s="35">
        <f t="shared" ref="L911:L974" si="15">+K911-J911</f>
        <v>1.3551712400000024</v>
      </c>
      <c r="M911" s="27"/>
      <c r="N911" s="27"/>
      <c r="O911" s="27"/>
      <c r="P911" s="27"/>
      <c r="Q911" s="27"/>
      <c r="R911" s="27"/>
    </row>
    <row r="912" spans="1:18" x14ac:dyDescent="0.3">
      <c r="A912" s="23"/>
      <c r="B912" s="26"/>
      <c r="C912" s="26"/>
      <c r="D912" s="28"/>
      <c r="E912" s="28"/>
      <c r="F912" s="28"/>
      <c r="G912" s="29"/>
      <c r="H912" s="33" t="s">
        <v>312</v>
      </c>
      <c r="I912" s="34" t="s">
        <v>1136</v>
      </c>
      <c r="J912" s="35">
        <v>7.4170660000000002</v>
      </c>
      <c r="K912" s="35">
        <v>11.24187893</v>
      </c>
      <c r="L912" s="35">
        <f t="shared" si="15"/>
        <v>3.8248129300000002</v>
      </c>
      <c r="M912" s="27"/>
      <c r="N912" s="27"/>
      <c r="O912" s="27"/>
      <c r="P912" s="27"/>
      <c r="Q912" s="27"/>
      <c r="R912" s="27"/>
    </row>
    <row r="913" spans="1:18" x14ac:dyDescent="0.3">
      <c r="A913" s="23"/>
      <c r="B913" s="26"/>
      <c r="C913" s="26"/>
      <c r="D913" s="28"/>
      <c r="E913" s="28"/>
      <c r="F913" s="28"/>
      <c r="G913" s="29"/>
      <c r="H913" s="33" t="s">
        <v>314</v>
      </c>
      <c r="I913" s="34" t="s">
        <v>1137</v>
      </c>
      <c r="J913" s="35">
        <v>1.1237520000000001</v>
      </c>
      <c r="K913" s="35">
        <v>0.65341857000000003</v>
      </c>
      <c r="L913" s="35">
        <f t="shared" si="15"/>
        <v>-0.47033343000000005</v>
      </c>
      <c r="M913" s="27"/>
      <c r="N913" s="27"/>
      <c r="O913" s="27"/>
      <c r="P913" s="27"/>
      <c r="Q913" s="27"/>
      <c r="R913" s="27"/>
    </row>
    <row r="914" spans="1:18" x14ac:dyDescent="0.3">
      <c r="A914" s="23"/>
      <c r="B914" s="26"/>
      <c r="C914" s="26"/>
      <c r="D914" s="28"/>
      <c r="E914" s="28"/>
      <c r="F914" s="28"/>
      <c r="G914" s="29"/>
      <c r="H914" s="33" t="s">
        <v>848</v>
      </c>
      <c r="I914" s="34" t="s">
        <v>1138</v>
      </c>
      <c r="J914" s="35">
        <v>2.4164629999999998</v>
      </c>
      <c r="K914" s="35">
        <v>1.88639354</v>
      </c>
      <c r="L914" s="35">
        <f t="shared" si="15"/>
        <v>-0.53006945999999977</v>
      </c>
      <c r="M914" s="27"/>
      <c r="N914" s="27"/>
      <c r="O914" s="27"/>
      <c r="P914" s="27"/>
      <c r="Q914" s="27"/>
      <c r="R914" s="27"/>
    </row>
    <row r="915" spans="1:18" x14ac:dyDescent="0.3">
      <c r="A915" s="23"/>
      <c r="B915" s="26"/>
      <c r="C915" s="26"/>
      <c r="D915" s="28"/>
      <c r="E915" s="28"/>
      <c r="F915" s="28"/>
      <c r="G915" s="29"/>
      <c r="H915" s="33" t="s">
        <v>850</v>
      </c>
      <c r="I915" s="34" t="s">
        <v>1139</v>
      </c>
      <c r="J915" s="35">
        <v>1.1680680000000001</v>
      </c>
      <c r="K915" s="35">
        <v>0.57168933999999993</v>
      </c>
      <c r="L915" s="35">
        <f t="shared" si="15"/>
        <v>-0.59637866000000017</v>
      </c>
      <c r="M915" s="27"/>
      <c r="N915" s="27"/>
      <c r="O915" s="27"/>
      <c r="P915" s="27"/>
      <c r="Q915" s="27"/>
      <c r="R915" s="27"/>
    </row>
    <row r="916" spans="1:18" x14ac:dyDescent="0.3">
      <c r="A916" s="23"/>
      <c r="B916" s="26"/>
      <c r="C916" s="26"/>
      <c r="D916" s="28"/>
      <c r="E916" s="28"/>
      <c r="F916" s="28"/>
      <c r="G916" s="29"/>
      <c r="H916" s="33" t="s">
        <v>852</v>
      </c>
      <c r="I916" s="34" t="s">
        <v>1141</v>
      </c>
      <c r="J916" s="35">
        <v>1.6496759999999999</v>
      </c>
      <c r="K916" s="35">
        <v>1.4231242200000001</v>
      </c>
      <c r="L916" s="35">
        <f t="shared" si="15"/>
        <v>-0.22655177999999987</v>
      </c>
      <c r="M916" s="27"/>
      <c r="N916" s="27"/>
      <c r="O916" s="27"/>
      <c r="P916" s="27"/>
      <c r="Q916" s="27"/>
      <c r="R916" s="27"/>
    </row>
    <row r="917" spans="1:18" x14ac:dyDescent="0.3">
      <c r="A917" s="23"/>
      <c r="B917" s="26"/>
      <c r="C917" s="26"/>
      <c r="D917" s="28"/>
      <c r="E917" s="28"/>
      <c r="F917" s="28"/>
      <c r="G917" s="29"/>
      <c r="H917" s="33" t="s">
        <v>854</v>
      </c>
      <c r="I917" s="34" t="s">
        <v>1142</v>
      </c>
      <c r="J917" s="35">
        <v>2.7545820000000001</v>
      </c>
      <c r="K917" s="35">
        <v>2.1412344900000004</v>
      </c>
      <c r="L917" s="35">
        <f t="shared" si="15"/>
        <v>-0.61334750999999965</v>
      </c>
      <c r="M917" s="27"/>
      <c r="N917" s="27"/>
      <c r="O917" s="27"/>
      <c r="P917" s="27"/>
      <c r="Q917" s="27"/>
      <c r="R917" s="27"/>
    </row>
    <row r="918" spans="1:18" x14ac:dyDescent="0.3">
      <c r="A918" s="23"/>
      <c r="B918" s="26"/>
      <c r="C918" s="26"/>
      <c r="D918" s="28"/>
      <c r="E918" s="28"/>
      <c r="F918" s="28"/>
      <c r="G918" s="29"/>
      <c r="H918" s="33" t="s">
        <v>856</v>
      </c>
      <c r="I918" s="34" t="s">
        <v>1143</v>
      </c>
      <c r="J918" s="35">
        <v>1.114662</v>
      </c>
      <c r="K918" s="35">
        <v>0.51539425000000005</v>
      </c>
      <c r="L918" s="35">
        <f t="shared" si="15"/>
        <v>-0.59926774999999999</v>
      </c>
      <c r="M918" s="27"/>
      <c r="N918" s="27"/>
      <c r="O918" s="27"/>
      <c r="P918" s="27"/>
      <c r="Q918" s="27"/>
      <c r="R918" s="27"/>
    </row>
    <row r="919" spans="1:18" x14ac:dyDescent="0.3">
      <c r="A919" s="23"/>
      <c r="B919" s="26"/>
      <c r="C919" s="26"/>
      <c r="D919" s="28"/>
      <c r="E919" s="28"/>
      <c r="F919" s="28"/>
      <c r="G919" s="29"/>
      <c r="H919" s="33" t="s">
        <v>858</v>
      </c>
      <c r="I919" s="34" t="s">
        <v>1144</v>
      </c>
      <c r="J919" s="35">
        <v>1.194224</v>
      </c>
      <c r="K919" s="35">
        <v>0.71911563000000001</v>
      </c>
      <c r="L919" s="35">
        <f t="shared" si="15"/>
        <v>-0.47510836999999995</v>
      </c>
      <c r="M919" s="27"/>
      <c r="N919" s="27"/>
      <c r="O919" s="27"/>
      <c r="P919" s="27"/>
      <c r="Q919" s="27"/>
      <c r="R919" s="27"/>
    </row>
    <row r="920" spans="1:18" x14ac:dyDescent="0.3">
      <c r="A920" s="23"/>
      <c r="B920" s="26"/>
      <c r="C920" s="26"/>
      <c r="D920" s="28"/>
      <c r="E920" s="28"/>
      <c r="F920" s="28"/>
      <c r="G920" s="29"/>
      <c r="H920" s="33" t="s">
        <v>860</v>
      </c>
      <c r="I920" s="34" t="s">
        <v>1145</v>
      </c>
      <c r="J920" s="35">
        <v>1.6844520000000001</v>
      </c>
      <c r="K920" s="35">
        <v>0.74265283999999987</v>
      </c>
      <c r="L920" s="35">
        <f t="shared" si="15"/>
        <v>-0.94179916000000019</v>
      </c>
      <c r="M920" s="27"/>
      <c r="N920" s="27"/>
      <c r="O920" s="27"/>
      <c r="P920" s="27"/>
      <c r="Q920" s="27"/>
      <c r="R920" s="27"/>
    </row>
    <row r="921" spans="1:18" x14ac:dyDescent="0.3">
      <c r="A921" s="23"/>
      <c r="B921" s="26"/>
      <c r="C921" s="26"/>
      <c r="D921" s="28"/>
      <c r="E921" s="28"/>
      <c r="F921" s="28"/>
      <c r="G921" s="29"/>
      <c r="H921" s="33" t="s">
        <v>862</v>
      </c>
      <c r="I921" s="34" t="s">
        <v>1146</v>
      </c>
      <c r="J921" s="35">
        <v>0.99068299999999998</v>
      </c>
      <c r="K921" s="35">
        <v>0.51796551000000002</v>
      </c>
      <c r="L921" s="35">
        <f t="shared" si="15"/>
        <v>-0.47271748999999996</v>
      </c>
      <c r="M921" s="27"/>
      <c r="N921" s="27"/>
      <c r="O921" s="27"/>
      <c r="P921" s="27"/>
      <c r="Q921" s="27"/>
      <c r="R921" s="27"/>
    </row>
    <row r="922" spans="1:18" x14ac:dyDescent="0.3">
      <c r="A922" s="23"/>
      <c r="B922" s="26"/>
      <c r="C922" s="26"/>
      <c r="D922" s="28"/>
      <c r="E922" s="28"/>
      <c r="F922" s="28"/>
      <c r="G922" s="29"/>
      <c r="H922" s="33" t="s">
        <v>864</v>
      </c>
      <c r="I922" s="34" t="s">
        <v>1147</v>
      </c>
      <c r="J922" s="35">
        <v>1.5540959999999999</v>
      </c>
      <c r="K922" s="35">
        <v>0.74264327999999991</v>
      </c>
      <c r="L922" s="35">
        <f t="shared" si="15"/>
        <v>-0.81145272000000002</v>
      </c>
      <c r="M922" s="27"/>
      <c r="N922" s="27"/>
      <c r="O922" s="27"/>
      <c r="P922" s="27"/>
      <c r="Q922" s="27"/>
      <c r="R922" s="27"/>
    </row>
    <row r="923" spans="1:18" x14ac:dyDescent="0.3">
      <c r="A923" s="23"/>
      <c r="B923" s="26"/>
      <c r="C923" s="26"/>
      <c r="D923" s="28"/>
      <c r="E923" s="28"/>
      <c r="F923" s="28"/>
      <c r="G923" s="29"/>
      <c r="H923" s="33" t="s">
        <v>316</v>
      </c>
      <c r="I923" s="34" t="s">
        <v>1148</v>
      </c>
      <c r="J923" s="35">
        <v>2.2587969999999999</v>
      </c>
      <c r="K923" s="35">
        <v>1.5779327600000004</v>
      </c>
      <c r="L923" s="35">
        <f t="shared" si="15"/>
        <v>-0.68086423999999957</v>
      </c>
      <c r="M923" s="27"/>
      <c r="N923" s="27"/>
      <c r="O923" s="27"/>
      <c r="P923" s="27"/>
      <c r="Q923" s="27"/>
      <c r="R923" s="27"/>
    </row>
    <row r="924" spans="1:18" x14ac:dyDescent="0.3">
      <c r="A924" s="23"/>
      <c r="B924" s="26"/>
      <c r="C924" s="26"/>
      <c r="D924" s="28"/>
      <c r="E924" s="28"/>
      <c r="F924" s="28"/>
      <c r="G924" s="29"/>
      <c r="H924" s="33" t="s">
        <v>867</v>
      </c>
      <c r="I924" s="34" t="s">
        <v>1150</v>
      </c>
      <c r="J924" s="35">
        <v>2.4807950000000001</v>
      </c>
      <c r="K924" s="35">
        <v>2.1985004600000004</v>
      </c>
      <c r="L924" s="35">
        <f t="shared" si="15"/>
        <v>-0.28229453999999965</v>
      </c>
      <c r="M924" s="27"/>
      <c r="N924" s="27"/>
      <c r="O924" s="27"/>
      <c r="P924" s="27"/>
      <c r="Q924" s="27"/>
      <c r="R924" s="27"/>
    </row>
    <row r="925" spans="1:18" x14ac:dyDescent="0.3">
      <c r="A925" s="23"/>
      <c r="B925" s="26"/>
      <c r="C925" s="26"/>
      <c r="D925" s="28"/>
      <c r="E925" s="28"/>
      <c r="F925" s="28"/>
      <c r="G925" s="29"/>
      <c r="H925" s="33" t="s">
        <v>869</v>
      </c>
      <c r="I925" s="34" t="s">
        <v>1152</v>
      </c>
      <c r="J925" s="35">
        <v>1.852644</v>
      </c>
      <c r="K925" s="35">
        <v>1.2469094199999997</v>
      </c>
      <c r="L925" s="35">
        <f t="shared" si="15"/>
        <v>-0.60573458000000024</v>
      </c>
      <c r="M925" s="27"/>
      <c r="N925" s="27"/>
      <c r="O925" s="27"/>
      <c r="P925" s="27"/>
      <c r="Q925" s="27"/>
      <c r="R925" s="27"/>
    </row>
    <row r="926" spans="1:18" x14ac:dyDescent="0.3">
      <c r="A926" s="23"/>
      <c r="B926" s="26"/>
      <c r="C926" s="26"/>
      <c r="D926" s="28"/>
      <c r="E926" s="28"/>
      <c r="F926" s="28"/>
      <c r="G926" s="29"/>
      <c r="H926" s="33" t="s">
        <v>1639</v>
      </c>
      <c r="I926" s="34" t="s">
        <v>1154</v>
      </c>
      <c r="J926" s="35">
        <v>3.8789989999999999</v>
      </c>
      <c r="K926" s="35">
        <v>2.5605025399999999</v>
      </c>
      <c r="L926" s="35">
        <f t="shared" si="15"/>
        <v>-1.31849646</v>
      </c>
      <c r="M926" s="27"/>
      <c r="N926" s="27"/>
      <c r="O926" s="27"/>
      <c r="P926" s="27"/>
      <c r="Q926" s="27"/>
      <c r="R926" s="27"/>
    </row>
    <row r="927" spans="1:18" x14ac:dyDescent="0.3">
      <c r="A927" s="23"/>
      <c r="B927" s="26"/>
      <c r="C927" s="26"/>
      <c r="D927" s="28"/>
      <c r="E927" s="28"/>
      <c r="F927" s="28"/>
      <c r="G927" s="29"/>
      <c r="H927" s="33" t="s">
        <v>1640</v>
      </c>
      <c r="I927" s="34" t="s">
        <v>1156</v>
      </c>
      <c r="J927" s="35">
        <v>1.3502799999999999</v>
      </c>
      <c r="K927" s="35">
        <v>0.58011594999999994</v>
      </c>
      <c r="L927" s="35">
        <f t="shared" si="15"/>
        <v>-0.77016404999999999</v>
      </c>
      <c r="M927" s="27"/>
      <c r="N927" s="27"/>
      <c r="O927" s="27"/>
      <c r="P927" s="27"/>
      <c r="Q927" s="27"/>
      <c r="R927" s="27"/>
    </row>
    <row r="928" spans="1:18" x14ac:dyDescent="0.3">
      <c r="A928" s="23"/>
      <c r="B928" s="26"/>
      <c r="C928" s="26"/>
      <c r="D928" s="28"/>
      <c r="E928" s="28"/>
      <c r="F928" s="28"/>
      <c r="G928" s="29"/>
      <c r="H928" s="33" t="s">
        <v>1641</v>
      </c>
      <c r="I928" s="34" t="s">
        <v>1157</v>
      </c>
      <c r="J928" s="35">
        <v>2.2784759999999999</v>
      </c>
      <c r="K928" s="35">
        <v>1.1405492800000001</v>
      </c>
      <c r="L928" s="35">
        <f t="shared" si="15"/>
        <v>-1.1379267199999998</v>
      </c>
      <c r="M928" s="27"/>
      <c r="N928" s="27"/>
      <c r="O928" s="27"/>
      <c r="P928" s="27"/>
      <c r="Q928" s="27"/>
      <c r="R928" s="27"/>
    </row>
    <row r="929" spans="1:18" x14ac:dyDescent="0.3">
      <c r="A929" s="23"/>
      <c r="B929" s="26"/>
      <c r="C929" s="26"/>
      <c r="D929" s="28"/>
      <c r="E929" s="28"/>
      <c r="F929" s="28"/>
      <c r="G929" s="29"/>
      <c r="H929" s="33" t="s">
        <v>1642</v>
      </c>
      <c r="I929" s="34" t="s">
        <v>1158</v>
      </c>
      <c r="J929" s="35">
        <v>1.7414670000000001</v>
      </c>
      <c r="K929" s="35">
        <v>1.2583530999999999</v>
      </c>
      <c r="L929" s="35">
        <f t="shared" si="15"/>
        <v>-0.48311390000000021</v>
      </c>
      <c r="M929" s="27"/>
      <c r="N929" s="27"/>
      <c r="O929" s="27"/>
      <c r="P929" s="27"/>
      <c r="Q929" s="27"/>
      <c r="R929" s="27"/>
    </row>
    <row r="930" spans="1:18" x14ac:dyDescent="0.3">
      <c r="A930" s="23"/>
      <c r="B930" s="26"/>
      <c r="C930" s="26"/>
      <c r="D930" s="28"/>
      <c r="E930" s="28"/>
      <c r="F930" s="28"/>
      <c r="G930" s="29"/>
      <c r="H930" s="33" t="s">
        <v>1643</v>
      </c>
      <c r="I930" s="34" t="s">
        <v>1159</v>
      </c>
      <c r="J930" s="35">
        <v>2.6458439999999999</v>
      </c>
      <c r="K930" s="35">
        <v>1.09088148</v>
      </c>
      <c r="L930" s="35">
        <f t="shared" si="15"/>
        <v>-1.5549625199999999</v>
      </c>
      <c r="M930" s="27"/>
      <c r="N930" s="27"/>
      <c r="O930" s="27"/>
      <c r="P930" s="27"/>
      <c r="Q930" s="27"/>
      <c r="R930" s="27"/>
    </row>
    <row r="931" spans="1:18" x14ac:dyDescent="0.3">
      <c r="A931" s="23"/>
      <c r="B931" s="26"/>
      <c r="C931" s="26"/>
      <c r="D931" s="28"/>
      <c r="E931" s="28"/>
      <c r="F931" s="28"/>
      <c r="G931" s="29"/>
      <c r="H931" s="33" t="s">
        <v>1644</v>
      </c>
      <c r="I931" s="34" t="s">
        <v>1160</v>
      </c>
      <c r="J931" s="35">
        <v>2.1890339999999999</v>
      </c>
      <c r="K931" s="35">
        <v>0.79984443000000005</v>
      </c>
      <c r="L931" s="35">
        <f t="shared" si="15"/>
        <v>-1.3891895699999999</v>
      </c>
      <c r="M931" s="27"/>
      <c r="N931" s="27"/>
      <c r="O931" s="27"/>
      <c r="P931" s="27"/>
      <c r="Q931" s="27"/>
      <c r="R931" s="27"/>
    </row>
    <row r="932" spans="1:18" x14ac:dyDescent="0.3">
      <c r="A932" s="23"/>
      <c r="B932" s="26"/>
      <c r="C932" s="26"/>
      <c r="D932" s="28"/>
      <c r="E932" s="28"/>
      <c r="F932" s="28"/>
      <c r="G932" s="29"/>
      <c r="H932" s="33" t="s">
        <v>1645</v>
      </c>
      <c r="I932" s="34" t="s">
        <v>1161</v>
      </c>
      <c r="J932" s="35">
        <v>2.6197509999999999</v>
      </c>
      <c r="K932" s="35">
        <v>2.0537057299999999</v>
      </c>
      <c r="L932" s="35">
        <f t="shared" si="15"/>
        <v>-0.56604527000000004</v>
      </c>
      <c r="M932" s="27"/>
      <c r="N932" s="27"/>
      <c r="O932" s="27"/>
      <c r="P932" s="27"/>
      <c r="Q932" s="27"/>
      <c r="R932" s="27"/>
    </row>
    <row r="933" spans="1:18" x14ac:dyDescent="0.3">
      <c r="A933" s="23"/>
      <c r="B933" s="26"/>
      <c r="C933" s="26"/>
      <c r="D933" s="28"/>
      <c r="E933" s="28"/>
      <c r="F933" s="28"/>
      <c r="G933" s="29"/>
      <c r="H933" s="33" t="s">
        <v>1646</v>
      </c>
      <c r="I933" s="34" t="s">
        <v>1163</v>
      </c>
      <c r="J933" s="35">
        <v>2.0979730000000001</v>
      </c>
      <c r="K933" s="35">
        <v>1.5534224999999999</v>
      </c>
      <c r="L933" s="35">
        <f t="shared" si="15"/>
        <v>-0.54455050000000016</v>
      </c>
      <c r="M933" s="27"/>
      <c r="N933" s="27"/>
      <c r="O933" s="27"/>
      <c r="P933" s="27"/>
      <c r="Q933" s="27"/>
      <c r="R933" s="27"/>
    </row>
    <row r="934" spans="1:18" x14ac:dyDescent="0.3">
      <c r="A934" s="23"/>
      <c r="B934" s="26"/>
      <c r="C934" s="26"/>
      <c r="D934" s="28"/>
      <c r="E934" s="28"/>
      <c r="F934" s="28"/>
      <c r="G934" s="29"/>
      <c r="H934" s="33" t="s">
        <v>1647</v>
      </c>
      <c r="I934" s="34" t="s">
        <v>1165</v>
      </c>
      <c r="J934" s="35">
        <v>2.0809639999999998</v>
      </c>
      <c r="K934" s="35">
        <v>1.1069634399999999</v>
      </c>
      <c r="L934" s="35">
        <f t="shared" si="15"/>
        <v>-0.9740005599999999</v>
      </c>
      <c r="M934" s="27"/>
      <c r="N934" s="27"/>
      <c r="O934" s="27"/>
      <c r="P934" s="27"/>
      <c r="Q934" s="27"/>
      <c r="R934" s="27"/>
    </row>
    <row r="935" spans="1:18" x14ac:dyDescent="0.3">
      <c r="A935" s="23"/>
      <c r="B935" s="26"/>
      <c r="C935" s="26"/>
      <c r="D935" s="28"/>
      <c r="E935" s="28"/>
      <c r="F935" s="28"/>
      <c r="G935" s="29"/>
      <c r="H935" s="33" t="s">
        <v>1648</v>
      </c>
      <c r="I935" s="34" t="s">
        <v>1167</v>
      </c>
      <c r="J935" s="35">
        <v>2.182671</v>
      </c>
      <c r="K935" s="35">
        <v>0.80771784999999996</v>
      </c>
      <c r="L935" s="35">
        <f t="shared" si="15"/>
        <v>-1.3749531500000001</v>
      </c>
      <c r="M935" s="27"/>
      <c r="N935" s="27"/>
      <c r="O935" s="27"/>
      <c r="P935" s="27"/>
      <c r="Q935" s="27"/>
      <c r="R935" s="27"/>
    </row>
    <row r="936" spans="1:18" x14ac:dyDescent="0.3">
      <c r="A936" s="23"/>
      <c r="B936" s="26"/>
      <c r="C936" s="26"/>
      <c r="D936" s="28"/>
      <c r="E936" s="28"/>
      <c r="F936" s="28"/>
      <c r="G936" s="29"/>
      <c r="H936" s="33" t="s">
        <v>1649</v>
      </c>
      <c r="I936" s="34" t="s">
        <v>1168</v>
      </c>
      <c r="J936" s="35">
        <v>2.1597230000000001</v>
      </c>
      <c r="K936" s="35">
        <v>1.3287404700000001</v>
      </c>
      <c r="L936" s="35">
        <f t="shared" si="15"/>
        <v>-0.83098253</v>
      </c>
      <c r="M936" s="27"/>
      <c r="N936" s="27"/>
      <c r="O936" s="27"/>
      <c r="P936" s="27"/>
      <c r="Q936" s="27"/>
      <c r="R936" s="27"/>
    </row>
    <row r="937" spans="1:18" x14ac:dyDescent="0.3">
      <c r="A937" s="23"/>
      <c r="B937" s="26"/>
      <c r="C937" s="26"/>
      <c r="D937" s="28"/>
      <c r="E937" s="28"/>
      <c r="F937" s="28"/>
      <c r="G937" s="29"/>
      <c r="H937" s="33" t="s">
        <v>1650</v>
      </c>
      <c r="I937" s="34" t="s">
        <v>1169</v>
      </c>
      <c r="J937" s="35">
        <v>2.8040919999999998</v>
      </c>
      <c r="K937" s="35">
        <v>1.4274113500000001</v>
      </c>
      <c r="L937" s="35">
        <f t="shared" si="15"/>
        <v>-1.3766806499999997</v>
      </c>
      <c r="M937" s="27"/>
      <c r="N937" s="27"/>
      <c r="O937" s="27"/>
      <c r="P937" s="27"/>
      <c r="Q937" s="27"/>
      <c r="R937" s="27"/>
    </row>
    <row r="938" spans="1:18" x14ac:dyDescent="0.3">
      <c r="A938" s="23"/>
      <c r="B938" s="26"/>
      <c r="C938" s="26"/>
      <c r="D938" s="28"/>
      <c r="E938" s="28"/>
      <c r="F938" s="28"/>
      <c r="G938" s="29"/>
      <c r="H938" s="33" t="s">
        <v>1651</v>
      </c>
      <c r="I938" s="34" t="s">
        <v>1170</v>
      </c>
      <c r="J938" s="35">
        <v>1.646158</v>
      </c>
      <c r="K938" s="35">
        <v>1.2313305799999998</v>
      </c>
      <c r="L938" s="35">
        <f t="shared" si="15"/>
        <v>-0.41482742000000017</v>
      </c>
      <c r="M938" s="27"/>
      <c r="N938" s="27"/>
      <c r="O938" s="27"/>
      <c r="P938" s="27"/>
      <c r="Q938" s="27"/>
      <c r="R938" s="27"/>
    </row>
    <row r="939" spans="1:18" x14ac:dyDescent="0.3">
      <c r="A939" s="23"/>
      <c r="B939" s="26"/>
      <c r="C939" s="26"/>
      <c r="D939" s="28"/>
      <c r="E939" s="28"/>
      <c r="F939" s="28"/>
      <c r="G939" s="29"/>
      <c r="H939" s="33" t="s">
        <v>1652</v>
      </c>
      <c r="I939" s="34" t="s">
        <v>1171</v>
      </c>
      <c r="J939" s="35">
        <v>3.0517919999999998</v>
      </c>
      <c r="K939" s="35">
        <v>1.7264719099999999</v>
      </c>
      <c r="L939" s="35">
        <f t="shared" si="15"/>
        <v>-1.32532009</v>
      </c>
      <c r="M939" s="27"/>
      <c r="N939" s="27"/>
      <c r="O939" s="27"/>
      <c r="P939" s="27"/>
      <c r="Q939" s="27"/>
      <c r="R939" s="27"/>
    </row>
    <row r="940" spans="1:18" x14ac:dyDescent="0.3">
      <c r="A940" s="23"/>
      <c r="B940" s="26"/>
      <c r="C940" s="26"/>
      <c r="D940" s="28"/>
      <c r="E940" s="28"/>
      <c r="F940" s="28"/>
      <c r="G940" s="29"/>
      <c r="H940" s="33" t="s">
        <v>1653</v>
      </c>
      <c r="I940" s="34" t="s">
        <v>1172</v>
      </c>
      <c r="J940" s="35">
        <v>2.235236</v>
      </c>
      <c r="K940" s="35">
        <v>1.2444821400000001</v>
      </c>
      <c r="L940" s="35">
        <f t="shared" si="15"/>
        <v>-0.99075385999999988</v>
      </c>
      <c r="M940" s="27"/>
      <c r="N940" s="27"/>
      <c r="O940" s="27"/>
      <c r="P940" s="27"/>
      <c r="Q940" s="27"/>
      <c r="R940" s="27"/>
    </row>
    <row r="941" spans="1:18" x14ac:dyDescent="0.3">
      <c r="A941" s="23"/>
      <c r="B941" s="26"/>
      <c r="C941" s="26"/>
      <c r="D941" s="28"/>
      <c r="E941" s="28"/>
      <c r="F941" s="28"/>
      <c r="G941" s="29"/>
      <c r="H941" s="33" t="s">
        <v>1654</v>
      </c>
      <c r="I941" s="34" t="s">
        <v>1173</v>
      </c>
      <c r="J941" s="35">
        <v>4.1437049999999997</v>
      </c>
      <c r="K941" s="35">
        <v>3.0861218699999999</v>
      </c>
      <c r="L941" s="35">
        <f t="shared" si="15"/>
        <v>-1.0575831299999998</v>
      </c>
      <c r="M941" s="27"/>
      <c r="N941" s="27"/>
      <c r="O941" s="27"/>
      <c r="P941" s="27"/>
      <c r="Q941" s="27"/>
      <c r="R941" s="27"/>
    </row>
    <row r="942" spans="1:18" x14ac:dyDescent="0.3">
      <c r="A942" s="23"/>
      <c r="B942" s="26"/>
      <c r="C942" s="26"/>
      <c r="D942" s="28"/>
      <c r="E942" s="28"/>
      <c r="F942" s="28"/>
      <c r="G942" s="29"/>
      <c r="H942" s="33" t="s">
        <v>1655</v>
      </c>
      <c r="I942" s="34" t="s">
        <v>1174</v>
      </c>
      <c r="J942" s="35">
        <v>2.1130870000000002</v>
      </c>
      <c r="K942" s="35">
        <v>1.2216375400000001</v>
      </c>
      <c r="L942" s="35">
        <f t="shared" si="15"/>
        <v>-0.89144946000000003</v>
      </c>
      <c r="M942" s="27"/>
      <c r="N942" s="27"/>
      <c r="O942" s="27"/>
      <c r="P942" s="27"/>
      <c r="Q942" s="27"/>
      <c r="R942" s="27"/>
    </row>
    <row r="943" spans="1:18" x14ac:dyDescent="0.3">
      <c r="A943" s="23"/>
      <c r="B943" s="26"/>
      <c r="C943" s="26"/>
      <c r="D943" s="28"/>
      <c r="E943" s="28"/>
      <c r="F943" s="28"/>
      <c r="G943" s="29"/>
      <c r="H943" s="33" t="s">
        <v>1656</v>
      </c>
      <c r="I943" s="34" t="s">
        <v>1175</v>
      </c>
      <c r="J943" s="35">
        <v>1.829639</v>
      </c>
      <c r="K943" s="35">
        <v>1.2592519900000001</v>
      </c>
      <c r="L943" s="35">
        <f t="shared" si="15"/>
        <v>-0.57038700999999992</v>
      </c>
      <c r="M943" s="27"/>
      <c r="N943" s="27"/>
      <c r="O943" s="27"/>
      <c r="P943" s="27"/>
      <c r="Q943" s="27"/>
      <c r="R943" s="27"/>
    </row>
    <row r="944" spans="1:18" x14ac:dyDescent="0.3">
      <c r="A944" s="23"/>
      <c r="B944" s="26"/>
      <c r="C944" s="26"/>
      <c r="D944" s="28"/>
      <c r="E944" s="28"/>
      <c r="F944" s="28"/>
      <c r="G944" s="29"/>
      <c r="H944" s="33" t="s">
        <v>1657</v>
      </c>
      <c r="I944" s="34" t="s">
        <v>1176</v>
      </c>
      <c r="J944" s="35">
        <v>6.1480180000000004</v>
      </c>
      <c r="K944" s="35">
        <v>3.8279390600000007</v>
      </c>
      <c r="L944" s="35">
        <f t="shared" si="15"/>
        <v>-2.3200789399999997</v>
      </c>
      <c r="M944" s="27"/>
      <c r="N944" s="27"/>
      <c r="O944" s="27"/>
      <c r="P944" s="27"/>
      <c r="Q944" s="27"/>
      <c r="R944" s="27"/>
    </row>
    <row r="945" spans="1:18" x14ac:dyDescent="0.3">
      <c r="A945" s="23"/>
      <c r="B945" s="26"/>
      <c r="C945" s="26"/>
      <c r="D945" s="28"/>
      <c r="E945" s="28"/>
      <c r="F945" s="28"/>
      <c r="G945" s="42" t="s">
        <v>521</v>
      </c>
      <c r="H945" s="46"/>
      <c r="I945" s="47"/>
      <c r="J945" s="48">
        <v>55.182180000000002</v>
      </c>
      <c r="K945" s="48">
        <v>55.18218000000001</v>
      </c>
      <c r="L945" s="48">
        <f t="shared" si="15"/>
        <v>0</v>
      </c>
      <c r="M945" s="27"/>
      <c r="N945" s="27"/>
      <c r="O945" s="27"/>
      <c r="P945" s="27"/>
      <c r="Q945" s="27"/>
      <c r="R945" s="27"/>
    </row>
    <row r="946" spans="1:18" x14ac:dyDescent="0.3">
      <c r="A946" s="23"/>
      <c r="B946" s="26"/>
      <c r="C946" s="26"/>
      <c r="D946" s="28"/>
      <c r="E946" s="28"/>
      <c r="F946" s="28"/>
      <c r="G946" s="29"/>
      <c r="H946" s="30" t="s">
        <v>522</v>
      </c>
      <c r="I946" s="31" t="s">
        <v>1180</v>
      </c>
      <c r="J946" s="32">
        <v>55.182180000000002</v>
      </c>
      <c r="K946" s="32">
        <v>55.18218000000001</v>
      </c>
      <c r="L946" s="32">
        <f t="shared" si="15"/>
        <v>0</v>
      </c>
      <c r="M946" s="27"/>
      <c r="N946" s="27"/>
      <c r="O946" s="27"/>
      <c r="P946" s="27"/>
      <c r="Q946" s="27"/>
      <c r="R946" s="27"/>
    </row>
    <row r="947" spans="1:18" x14ac:dyDescent="0.3">
      <c r="A947" s="23"/>
      <c r="B947" s="26"/>
      <c r="C947" s="26"/>
      <c r="D947" s="28"/>
      <c r="E947" s="28"/>
      <c r="F947" s="28"/>
      <c r="G947" s="42" t="s">
        <v>541</v>
      </c>
      <c r="H947" s="46"/>
      <c r="I947" s="47"/>
      <c r="J947" s="48">
        <v>222.36581100000001</v>
      </c>
      <c r="K947" s="48">
        <v>222.36581099999995</v>
      </c>
      <c r="L947" s="48">
        <f t="shared" si="15"/>
        <v>0</v>
      </c>
      <c r="M947" s="27"/>
      <c r="N947" s="27"/>
      <c r="O947" s="27"/>
      <c r="P947" s="27"/>
      <c r="Q947" s="27"/>
      <c r="R947" s="27"/>
    </row>
    <row r="948" spans="1:18" x14ac:dyDescent="0.3">
      <c r="A948" s="23"/>
      <c r="B948" s="26"/>
      <c r="C948" s="26"/>
      <c r="D948" s="28"/>
      <c r="E948" s="28"/>
      <c r="F948" s="28"/>
      <c r="G948" s="29"/>
      <c r="H948" s="30" t="s">
        <v>1181</v>
      </c>
      <c r="I948" s="31" t="s">
        <v>1182</v>
      </c>
      <c r="J948" s="32">
        <v>187.90758199999999</v>
      </c>
      <c r="K948" s="32">
        <v>187.90758199999993</v>
      </c>
      <c r="L948" s="32">
        <f t="shared" si="15"/>
        <v>0</v>
      </c>
      <c r="M948" s="27"/>
      <c r="N948" s="27"/>
      <c r="O948" s="27"/>
      <c r="P948" s="27"/>
      <c r="Q948" s="27"/>
      <c r="R948" s="27"/>
    </row>
    <row r="949" spans="1:18" x14ac:dyDescent="0.3">
      <c r="A949" s="23"/>
      <c r="B949" s="26"/>
      <c r="C949" s="26"/>
      <c r="D949" s="28"/>
      <c r="E949" s="28"/>
      <c r="F949" s="28"/>
      <c r="G949" s="29"/>
      <c r="H949" s="33" t="s">
        <v>1183</v>
      </c>
      <c r="I949" s="34" t="s">
        <v>1184</v>
      </c>
      <c r="J949" s="35">
        <v>7.8041999999999998</v>
      </c>
      <c r="K949" s="35">
        <v>7.8041999999999998</v>
      </c>
      <c r="L949" s="35">
        <f t="shared" si="15"/>
        <v>0</v>
      </c>
      <c r="M949" s="27"/>
      <c r="N949" s="27"/>
      <c r="O949" s="27"/>
      <c r="P949" s="27"/>
      <c r="Q949" s="27"/>
      <c r="R949" s="27"/>
    </row>
    <row r="950" spans="1:18" x14ac:dyDescent="0.3">
      <c r="A950" s="23"/>
      <c r="B950" s="26"/>
      <c r="C950" s="26"/>
      <c r="D950" s="28"/>
      <c r="E950" s="28"/>
      <c r="F950" s="28"/>
      <c r="G950" s="29"/>
      <c r="H950" s="33" t="s">
        <v>1185</v>
      </c>
      <c r="I950" s="34" t="s">
        <v>1186</v>
      </c>
      <c r="J950" s="35">
        <v>26.654029000000001</v>
      </c>
      <c r="K950" s="35">
        <v>26.654028999999998</v>
      </c>
      <c r="L950" s="35">
        <f t="shared" si="15"/>
        <v>0</v>
      </c>
      <c r="M950" s="27"/>
      <c r="N950" s="27"/>
      <c r="O950" s="27"/>
      <c r="P950" s="27"/>
      <c r="Q950" s="27"/>
      <c r="R950" s="27"/>
    </row>
    <row r="951" spans="1:18" x14ac:dyDescent="0.3">
      <c r="A951" s="23"/>
      <c r="B951" s="26"/>
      <c r="C951" s="26"/>
      <c r="D951" s="28"/>
      <c r="E951" s="71">
        <v>15</v>
      </c>
      <c r="F951" s="72" t="s">
        <v>1187</v>
      </c>
      <c r="G951" s="73"/>
      <c r="H951" s="74"/>
      <c r="I951" s="75"/>
      <c r="J951" s="76">
        <v>7101.544535</v>
      </c>
      <c r="K951" s="76">
        <v>7101.544535</v>
      </c>
      <c r="L951" s="76">
        <f t="shared" si="15"/>
        <v>0</v>
      </c>
      <c r="M951" s="27"/>
      <c r="N951" s="27"/>
      <c r="O951" s="27"/>
      <c r="P951" s="27"/>
      <c r="Q951" s="27"/>
      <c r="R951" s="27"/>
    </row>
    <row r="952" spans="1:18" x14ac:dyDescent="0.3">
      <c r="A952" s="23"/>
      <c r="B952" s="26"/>
      <c r="C952" s="26"/>
      <c r="D952" s="28"/>
      <c r="E952" s="28"/>
      <c r="F952" s="28"/>
      <c r="G952" s="42" t="s">
        <v>2</v>
      </c>
      <c r="H952" s="43"/>
      <c r="I952" s="44"/>
      <c r="J952" s="45">
        <v>614.20720400000005</v>
      </c>
      <c r="K952" s="45">
        <v>561.05913213000008</v>
      </c>
      <c r="L952" s="45">
        <f t="shared" si="15"/>
        <v>-53.148071869999967</v>
      </c>
      <c r="M952" s="27"/>
      <c r="N952" s="27"/>
      <c r="O952" s="27"/>
      <c r="P952" s="27"/>
      <c r="Q952" s="27"/>
      <c r="R952" s="27"/>
    </row>
    <row r="953" spans="1:18" x14ac:dyDescent="0.3">
      <c r="A953" s="23"/>
      <c r="B953" s="26"/>
      <c r="C953" s="26"/>
      <c r="D953" s="28"/>
      <c r="E953" s="28"/>
      <c r="F953" s="28"/>
      <c r="G953" s="29"/>
      <c r="H953" s="30" t="s">
        <v>30</v>
      </c>
      <c r="I953" s="31" t="s">
        <v>452</v>
      </c>
      <c r="J953" s="32">
        <v>9.3559830000000002</v>
      </c>
      <c r="K953" s="32">
        <v>9.2138707499999999</v>
      </c>
      <c r="L953" s="32">
        <f t="shared" si="15"/>
        <v>-0.14211225000000027</v>
      </c>
      <c r="M953" s="27"/>
      <c r="N953" s="27"/>
      <c r="O953" s="27"/>
      <c r="P953" s="27"/>
      <c r="Q953" s="27"/>
      <c r="R953" s="27"/>
    </row>
    <row r="954" spans="1:18" x14ac:dyDescent="0.3">
      <c r="A954" s="23"/>
      <c r="B954" s="26"/>
      <c r="C954" s="26"/>
      <c r="D954" s="28"/>
      <c r="E954" s="28"/>
      <c r="F954" s="28"/>
      <c r="G954" s="29"/>
      <c r="H954" s="33" t="s">
        <v>35</v>
      </c>
      <c r="I954" s="34" t="s">
        <v>145</v>
      </c>
      <c r="J954" s="35">
        <v>110.951402</v>
      </c>
      <c r="K954" s="35">
        <v>63.358089190000001</v>
      </c>
      <c r="L954" s="35">
        <f t="shared" si="15"/>
        <v>-47.59331281</v>
      </c>
      <c r="M954" s="27"/>
      <c r="N954" s="27"/>
      <c r="O954" s="27"/>
      <c r="P954" s="27"/>
      <c r="Q954" s="27"/>
      <c r="R954" s="27"/>
    </row>
    <row r="955" spans="1:18" x14ac:dyDescent="0.3">
      <c r="A955" s="23"/>
      <c r="B955" s="26"/>
      <c r="C955" s="26"/>
      <c r="D955" s="28"/>
      <c r="E955" s="28"/>
      <c r="F955" s="28"/>
      <c r="G955" s="29"/>
      <c r="H955" s="33" t="s">
        <v>63</v>
      </c>
      <c r="I955" s="34" t="s">
        <v>1658</v>
      </c>
      <c r="J955" s="35">
        <v>2.6535609999999998</v>
      </c>
      <c r="K955" s="35">
        <v>2.7339084599999999</v>
      </c>
      <c r="L955" s="35">
        <f t="shared" si="15"/>
        <v>8.0347460000000037E-2</v>
      </c>
      <c r="M955" s="27"/>
      <c r="N955" s="27"/>
      <c r="O955" s="27"/>
      <c r="P955" s="27"/>
      <c r="Q955" s="27"/>
      <c r="R955" s="27"/>
    </row>
    <row r="956" spans="1:18" x14ac:dyDescent="0.3">
      <c r="A956" s="23"/>
      <c r="B956" s="26"/>
      <c r="C956" s="26"/>
      <c r="D956" s="28"/>
      <c r="E956" s="28"/>
      <c r="F956" s="28"/>
      <c r="G956" s="29"/>
      <c r="H956" s="33" t="s">
        <v>73</v>
      </c>
      <c r="I956" s="34" t="s">
        <v>1188</v>
      </c>
      <c r="J956" s="35">
        <v>15.495191999999999</v>
      </c>
      <c r="K956" s="35">
        <v>16.950663250000002</v>
      </c>
      <c r="L956" s="35">
        <f t="shared" si="15"/>
        <v>1.4554712500000022</v>
      </c>
      <c r="M956" s="27"/>
      <c r="N956" s="27"/>
      <c r="O956" s="27"/>
      <c r="P956" s="27"/>
      <c r="Q956" s="27"/>
      <c r="R956" s="27"/>
    </row>
    <row r="957" spans="1:18" x14ac:dyDescent="0.3">
      <c r="A957" s="23"/>
      <c r="B957" s="26"/>
      <c r="C957" s="26"/>
      <c r="D957" s="28"/>
      <c r="E957" s="28"/>
      <c r="F957" s="28"/>
      <c r="G957" s="29"/>
      <c r="H957" s="33" t="s">
        <v>103</v>
      </c>
      <c r="I957" s="34" t="s">
        <v>710</v>
      </c>
      <c r="J957" s="35">
        <v>1.106371</v>
      </c>
      <c r="K957" s="35">
        <v>1.0447576199999999</v>
      </c>
      <c r="L957" s="35">
        <f t="shared" si="15"/>
        <v>-6.1613380000000051E-2</v>
      </c>
      <c r="M957" s="27"/>
      <c r="N957" s="27"/>
      <c r="O957" s="27"/>
      <c r="P957" s="27"/>
      <c r="Q957" s="27"/>
      <c r="R957" s="27"/>
    </row>
    <row r="958" spans="1:18" x14ac:dyDescent="0.3">
      <c r="A958" s="23"/>
      <c r="B958" s="26"/>
      <c r="C958" s="26"/>
      <c r="D958" s="28"/>
      <c r="E958" s="28"/>
      <c r="F958" s="28"/>
      <c r="G958" s="29"/>
      <c r="H958" s="33" t="s">
        <v>75</v>
      </c>
      <c r="I958" s="34" t="s">
        <v>711</v>
      </c>
      <c r="J958" s="35">
        <v>1.0706389999999999</v>
      </c>
      <c r="K958" s="35">
        <v>0.71140806999999995</v>
      </c>
      <c r="L958" s="35">
        <f t="shared" si="15"/>
        <v>-0.35923092999999995</v>
      </c>
      <c r="M958" s="27"/>
      <c r="N958" s="27"/>
      <c r="O958" s="27"/>
      <c r="P958" s="27"/>
      <c r="Q958" s="27"/>
      <c r="R958" s="27"/>
    </row>
    <row r="959" spans="1:18" x14ac:dyDescent="0.3">
      <c r="A959" s="23"/>
      <c r="B959" s="26"/>
      <c r="C959" s="26"/>
      <c r="D959" s="28"/>
      <c r="E959" s="28"/>
      <c r="F959" s="28"/>
      <c r="G959" s="29"/>
      <c r="H959" s="33" t="s">
        <v>77</v>
      </c>
      <c r="I959" s="34" t="s">
        <v>712</v>
      </c>
      <c r="J959" s="35">
        <v>1.385051</v>
      </c>
      <c r="K959" s="35">
        <v>1.2362722900000001</v>
      </c>
      <c r="L959" s="35">
        <f t="shared" si="15"/>
        <v>-0.14877870999999998</v>
      </c>
      <c r="M959" s="27"/>
      <c r="N959" s="27"/>
      <c r="O959" s="27"/>
      <c r="P959" s="27"/>
      <c r="Q959" s="27"/>
      <c r="R959" s="27"/>
    </row>
    <row r="960" spans="1:18" x14ac:dyDescent="0.3">
      <c r="A960" s="23"/>
      <c r="B960" s="26"/>
      <c r="C960" s="26"/>
      <c r="D960" s="28"/>
      <c r="E960" s="28"/>
      <c r="F960" s="28"/>
      <c r="G960" s="29"/>
      <c r="H960" s="33" t="s">
        <v>79</v>
      </c>
      <c r="I960" s="34" t="s">
        <v>713</v>
      </c>
      <c r="J960" s="35">
        <v>1.0404949999999999</v>
      </c>
      <c r="K960" s="35">
        <v>1.0491494200000002</v>
      </c>
      <c r="L960" s="35">
        <f t="shared" si="15"/>
        <v>8.6544200000002736E-3</v>
      </c>
      <c r="M960" s="27"/>
      <c r="N960" s="27"/>
      <c r="O960" s="27"/>
      <c r="P960" s="27"/>
      <c r="Q960" s="27"/>
      <c r="R960" s="27"/>
    </row>
    <row r="961" spans="1:18" x14ac:dyDescent="0.3">
      <c r="A961" s="23"/>
      <c r="B961" s="26"/>
      <c r="C961" s="26"/>
      <c r="D961" s="28"/>
      <c r="E961" s="28"/>
      <c r="F961" s="28"/>
      <c r="G961" s="29"/>
      <c r="H961" s="33" t="s">
        <v>108</v>
      </c>
      <c r="I961" s="34" t="s">
        <v>714</v>
      </c>
      <c r="J961" s="35">
        <v>0.53071500000000005</v>
      </c>
      <c r="K961" s="35">
        <v>0.45359223000000004</v>
      </c>
      <c r="L961" s="35">
        <f t="shared" si="15"/>
        <v>-7.7122770000000007E-2</v>
      </c>
      <c r="M961" s="27"/>
      <c r="N961" s="27"/>
      <c r="O961" s="27"/>
      <c r="P961" s="27"/>
      <c r="Q961" s="27"/>
      <c r="R961" s="27"/>
    </row>
    <row r="962" spans="1:18" x14ac:dyDescent="0.3">
      <c r="A962" s="23"/>
      <c r="B962" s="26"/>
      <c r="C962" s="26"/>
      <c r="D962" s="28"/>
      <c r="E962" s="28"/>
      <c r="F962" s="28"/>
      <c r="G962" s="29"/>
      <c r="H962" s="33" t="s">
        <v>110</v>
      </c>
      <c r="I962" s="34" t="s">
        <v>715</v>
      </c>
      <c r="J962" s="35">
        <v>1.1622440000000001</v>
      </c>
      <c r="K962" s="35">
        <v>1.1961040200000002</v>
      </c>
      <c r="L962" s="35">
        <f t="shared" si="15"/>
        <v>3.3860020000000102E-2</v>
      </c>
      <c r="M962" s="27"/>
      <c r="N962" s="27"/>
      <c r="O962" s="27"/>
      <c r="P962" s="27"/>
      <c r="Q962" s="27"/>
      <c r="R962" s="27"/>
    </row>
    <row r="963" spans="1:18" x14ac:dyDescent="0.3">
      <c r="A963" s="23"/>
      <c r="B963" s="26"/>
      <c r="C963" s="26"/>
      <c r="D963" s="28"/>
      <c r="E963" s="28"/>
      <c r="F963" s="28"/>
      <c r="G963" s="29"/>
      <c r="H963" s="33" t="s">
        <v>112</v>
      </c>
      <c r="I963" s="34" t="s">
        <v>716</v>
      </c>
      <c r="J963" s="35">
        <v>1.710024</v>
      </c>
      <c r="K963" s="35">
        <v>1.5785827400000001</v>
      </c>
      <c r="L963" s="35">
        <f t="shared" si="15"/>
        <v>-0.13144125999999989</v>
      </c>
      <c r="M963" s="27"/>
      <c r="N963" s="27"/>
      <c r="O963" s="27"/>
      <c r="P963" s="27"/>
      <c r="Q963" s="27"/>
      <c r="R963" s="27"/>
    </row>
    <row r="964" spans="1:18" x14ac:dyDescent="0.3">
      <c r="A964" s="23"/>
      <c r="B964" s="26"/>
      <c r="C964" s="26"/>
      <c r="D964" s="28"/>
      <c r="E964" s="28"/>
      <c r="F964" s="28"/>
      <c r="G964" s="29"/>
      <c r="H964" s="33" t="s">
        <v>439</v>
      </c>
      <c r="I964" s="34" t="s">
        <v>717</v>
      </c>
      <c r="J964" s="35">
        <v>1.143337</v>
      </c>
      <c r="K964" s="35">
        <v>0.85005814000000002</v>
      </c>
      <c r="L964" s="35">
        <f t="shared" si="15"/>
        <v>-0.29327886000000003</v>
      </c>
      <c r="M964" s="27"/>
      <c r="N964" s="27"/>
      <c r="O964" s="27"/>
      <c r="P964" s="27"/>
      <c r="Q964" s="27"/>
      <c r="R964" s="27"/>
    </row>
    <row r="965" spans="1:18" x14ac:dyDescent="0.3">
      <c r="A965" s="23"/>
      <c r="B965" s="26"/>
      <c r="C965" s="26"/>
      <c r="D965" s="28"/>
      <c r="E965" s="28"/>
      <c r="F965" s="28"/>
      <c r="G965" s="29"/>
      <c r="H965" s="33" t="s">
        <v>441</v>
      </c>
      <c r="I965" s="34" t="s">
        <v>718</v>
      </c>
      <c r="J965" s="35">
        <v>0.94434700000000005</v>
      </c>
      <c r="K965" s="35">
        <v>0.91269880000000003</v>
      </c>
      <c r="L965" s="35">
        <f t="shared" si="15"/>
        <v>-3.1648200000000015E-2</v>
      </c>
      <c r="M965" s="27"/>
      <c r="N965" s="27"/>
      <c r="O965" s="27"/>
      <c r="P965" s="27"/>
      <c r="Q965" s="27"/>
      <c r="R965" s="27"/>
    </row>
    <row r="966" spans="1:18" x14ac:dyDescent="0.3">
      <c r="A966" s="23"/>
      <c r="B966" s="26"/>
      <c r="C966" s="26"/>
      <c r="D966" s="28"/>
      <c r="E966" s="28"/>
      <c r="F966" s="28"/>
      <c r="G966" s="29"/>
      <c r="H966" s="33" t="s">
        <v>453</v>
      </c>
      <c r="I966" s="34" t="s">
        <v>719</v>
      </c>
      <c r="J966" s="35">
        <v>1.074648</v>
      </c>
      <c r="K966" s="35">
        <v>0.83409683000000001</v>
      </c>
      <c r="L966" s="35">
        <f t="shared" si="15"/>
        <v>-0.24055117000000004</v>
      </c>
      <c r="M966" s="27"/>
      <c r="N966" s="27"/>
      <c r="O966" s="27"/>
      <c r="P966" s="27"/>
      <c r="Q966" s="27"/>
      <c r="R966" s="27"/>
    </row>
    <row r="967" spans="1:18" x14ac:dyDescent="0.3">
      <c r="A967" s="23"/>
      <c r="B967" s="26"/>
      <c r="C967" s="26"/>
      <c r="D967" s="28"/>
      <c r="E967" s="28"/>
      <c r="F967" s="28"/>
      <c r="G967" s="29"/>
      <c r="H967" s="33" t="s">
        <v>455</v>
      </c>
      <c r="I967" s="34" t="s">
        <v>720</v>
      </c>
      <c r="J967" s="35">
        <v>0.70153600000000005</v>
      </c>
      <c r="K967" s="35">
        <v>0.65928668000000001</v>
      </c>
      <c r="L967" s="35">
        <f t="shared" si="15"/>
        <v>-4.2249320000000035E-2</v>
      </c>
      <c r="M967" s="27"/>
      <c r="N967" s="27"/>
      <c r="O967" s="27"/>
      <c r="P967" s="27"/>
      <c r="Q967" s="27"/>
      <c r="R967" s="27"/>
    </row>
    <row r="968" spans="1:18" x14ac:dyDescent="0.3">
      <c r="A968" s="23"/>
      <c r="B968" s="26"/>
      <c r="C968" s="26"/>
      <c r="D968" s="28"/>
      <c r="E968" s="28"/>
      <c r="F968" s="28"/>
      <c r="G968" s="29"/>
      <c r="H968" s="33" t="s">
        <v>457</v>
      </c>
      <c r="I968" s="34" t="s">
        <v>721</v>
      </c>
      <c r="J968" s="35">
        <v>1.280203</v>
      </c>
      <c r="K968" s="35">
        <v>1.0650506700000002</v>
      </c>
      <c r="L968" s="35">
        <f t="shared" si="15"/>
        <v>-0.21515232999999978</v>
      </c>
      <c r="M968" s="27"/>
      <c r="N968" s="27"/>
      <c r="O968" s="27"/>
      <c r="P968" s="27"/>
      <c r="Q968" s="27"/>
      <c r="R968" s="27"/>
    </row>
    <row r="969" spans="1:18" x14ac:dyDescent="0.3">
      <c r="A969" s="23"/>
      <c r="B969" s="26"/>
      <c r="C969" s="26"/>
      <c r="D969" s="28"/>
      <c r="E969" s="28"/>
      <c r="F969" s="28"/>
      <c r="G969" s="29"/>
      <c r="H969" s="33" t="s">
        <v>459</v>
      </c>
      <c r="I969" s="34" t="s">
        <v>722</v>
      </c>
      <c r="J969" s="35">
        <v>2.6871749999999999</v>
      </c>
      <c r="K969" s="35">
        <v>2.3808729199999998</v>
      </c>
      <c r="L969" s="35">
        <f t="shared" si="15"/>
        <v>-0.30630208000000003</v>
      </c>
      <c r="M969" s="27"/>
      <c r="N969" s="27"/>
      <c r="O969" s="27"/>
      <c r="P969" s="27"/>
      <c r="Q969" s="27"/>
      <c r="R969" s="27"/>
    </row>
    <row r="970" spans="1:18" x14ac:dyDescent="0.3">
      <c r="A970" s="23"/>
      <c r="B970" s="26"/>
      <c r="C970" s="26"/>
      <c r="D970" s="28"/>
      <c r="E970" s="28"/>
      <c r="F970" s="28"/>
      <c r="G970" s="29"/>
      <c r="H970" s="33" t="s">
        <v>723</v>
      </c>
      <c r="I970" s="34" t="s">
        <v>724</v>
      </c>
      <c r="J970" s="35">
        <v>1.1967749999999999</v>
      </c>
      <c r="K970" s="35">
        <v>0.97679353000000002</v>
      </c>
      <c r="L970" s="35">
        <f t="shared" si="15"/>
        <v>-0.2199814699999999</v>
      </c>
      <c r="M970" s="27"/>
      <c r="N970" s="27"/>
      <c r="O970" s="27"/>
      <c r="P970" s="27"/>
      <c r="Q970" s="27"/>
      <c r="R970" s="27"/>
    </row>
    <row r="971" spans="1:18" x14ac:dyDescent="0.3">
      <c r="A971" s="23"/>
      <c r="B971" s="26"/>
      <c r="C971" s="26"/>
      <c r="D971" s="28"/>
      <c r="E971" s="28"/>
      <c r="F971" s="28"/>
      <c r="G971" s="29"/>
      <c r="H971" s="33" t="s">
        <v>443</v>
      </c>
      <c r="I971" s="34" t="s">
        <v>725</v>
      </c>
      <c r="J971" s="35">
        <v>1.1717630000000001</v>
      </c>
      <c r="K971" s="35">
        <v>1.0863510300000001</v>
      </c>
      <c r="L971" s="35">
        <f t="shared" si="15"/>
        <v>-8.5411970000000004E-2</v>
      </c>
      <c r="M971" s="27"/>
      <c r="N971" s="27"/>
      <c r="O971" s="27"/>
      <c r="P971" s="27"/>
      <c r="Q971" s="27"/>
      <c r="R971" s="27"/>
    </row>
    <row r="972" spans="1:18" x14ac:dyDescent="0.3">
      <c r="A972" s="23"/>
      <c r="B972" s="26"/>
      <c r="C972" s="26"/>
      <c r="D972" s="28"/>
      <c r="E972" s="28"/>
      <c r="F972" s="28"/>
      <c r="G972" s="29"/>
      <c r="H972" s="33" t="s">
        <v>685</v>
      </c>
      <c r="I972" s="34" t="s">
        <v>726</v>
      </c>
      <c r="J972" s="35">
        <v>1.901907</v>
      </c>
      <c r="K972" s="35">
        <v>1.7210728400000002</v>
      </c>
      <c r="L972" s="35">
        <f t="shared" si="15"/>
        <v>-0.18083415999999986</v>
      </c>
      <c r="M972" s="27"/>
      <c r="N972" s="27"/>
      <c r="O972" s="27"/>
      <c r="P972" s="27"/>
      <c r="Q972" s="27"/>
      <c r="R972" s="27"/>
    </row>
    <row r="973" spans="1:18" x14ac:dyDescent="0.3">
      <c r="A973" s="23"/>
      <c r="B973" s="26"/>
      <c r="C973" s="26"/>
      <c r="D973" s="28"/>
      <c r="E973" s="28"/>
      <c r="F973" s="28"/>
      <c r="G973" s="29"/>
      <c r="H973" s="33" t="s">
        <v>727</v>
      </c>
      <c r="I973" s="34" t="s">
        <v>728</v>
      </c>
      <c r="J973" s="35">
        <v>1.2815749999999999</v>
      </c>
      <c r="K973" s="35">
        <v>1.0269317</v>
      </c>
      <c r="L973" s="35">
        <f t="shared" si="15"/>
        <v>-0.25464329999999991</v>
      </c>
      <c r="M973" s="27"/>
      <c r="N973" s="27"/>
      <c r="O973" s="27"/>
      <c r="P973" s="27"/>
      <c r="Q973" s="27"/>
      <c r="R973" s="27"/>
    </row>
    <row r="974" spans="1:18" x14ac:dyDescent="0.3">
      <c r="A974" s="23"/>
      <c r="B974" s="26"/>
      <c r="C974" s="26"/>
      <c r="D974" s="28"/>
      <c r="E974" s="28"/>
      <c r="F974" s="28"/>
      <c r="G974" s="29"/>
      <c r="H974" s="33" t="s">
        <v>444</v>
      </c>
      <c r="I974" s="34" t="s">
        <v>729</v>
      </c>
      <c r="J974" s="35">
        <v>0.87425699999999995</v>
      </c>
      <c r="K974" s="35">
        <v>0.58076525000000001</v>
      </c>
      <c r="L974" s="35">
        <f t="shared" si="15"/>
        <v>-0.29349174999999994</v>
      </c>
      <c r="M974" s="27"/>
      <c r="N974" s="27"/>
      <c r="O974" s="27"/>
      <c r="P974" s="27"/>
      <c r="Q974" s="27"/>
      <c r="R974" s="27"/>
    </row>
    <row r="975" spans="1:18" x14ac:dyDescent="0.3">
      <c r="A975" s="23"/>
      <c r="B975" s="26"/>
      <c r="C975" s="26"/>
      <c r="D975" s="28"/>
      <c r="E975" s="28"/>
      <c r="F975" s="28"/>
      <c r="G975" s="29"/>
      <c r="H975" s="33" t="s">
        <v>446</v>
      </c>
      <c r="I975" s="34" t="s">
        <v>730</v>
      </c>
      <c r="J975" s="35">
        <v>0.97572400000000004</v>
      </c>
      <c r="K975" s="35">
        <v>0.73193517999999991</v>
      </c>
      <c r="L975" s="35">
        <f t="shared" ref="L975:L1038" si="16">+K975-J975</f>
        <v>-0.24378882000000013</v>
      </c>
      <c r="M975" s="27"/>
      <c r="N975" s="27"/>
      <c r="O975" s="27"/>
      <c r="P975" s="27"/>
      <c r="Q975" s="27"/>
      <c r="R975" s="27"/>
    </row>
    <row r="976" spans="1:18" x14ac:dyDescent="0.3">
      <c r="A976" s="23"/>
      <c r="B976" s="26"/>
      <c r="C976" s="26"/>
      <c r="D976" s="28"/>
      <c r="E976" s="28"/>
      <c r="F976" s="28"/>
      <c r="G976" s="29"/>
      <c r="H976" s="33" t="s">
        <v>163</v>
      </c>
      <c r="I976" s="34" t="s">
        <v>731</v>
      </c>
      <c r="J976" s="35">
        <v>3.180628</v>
      </c>
      <c r="K976" s="35">
        <v>2.5733329</v>
      </c>
      <c r="L976" s="35">
        <f t="shared" si="16"/>
        <v>-0.60729509999999998</v>
      </c>
      <c r="M976" s="27"/>
      <c r="N976" s="27"/>
      <c r="O976" s="27"/>
      <c r="P976" s="27"/>
      <c r="Q976" s="27"/>
      <c r="R976" s="27"/>
    </row>
    <row r="977" spans="1:18" x14ac:dyDescent="0.3">
      <c r="A977" s="23"/>
      <c r="B977" s="26"/>
      <c r="C977" s="26"/>
      <c r="D977" s="28"/>
      <c r="E977" s="28"/>
      <c r="F977" s="28"/>
      <c r="G977" s="29"/>
      <c r="H977" s="33" t="s">
        <v>554</v>
      </c>
      <c r="I977" s="34" t="s">
        <v>732</v>
      </c>
      <c r="J977" s="35">
        <v>1.7118009999999999</v>
      </c>
      <c r="K977" s="35">
        <v>1.37919199</v>
      </c>
      <c r="L977" s="35">
        <f t="shared" si="16"/>
        <v>-0.33260900999999987</v>
      </c>
      <c r="M977" s="27"/>
      <c r="N977" s="27"/>
      <c r="O977" s="27"/>
      <c r="P977" s="27"/>
      <c r="Q977" s="27"/>
      <c r="R977" s="27"/>
    </row>
    <row r="978" spans="1:18" x14ac:dyDescent="0.3">
      <c r="A978" s="23"/>
      <c r="B978" s="26"/>
      <c r="C978" s="26"/>
      <c r="D978" s="28"/>
      <c r="E978" s="28"/>
      <c r="F978" s="28"/>
      <c r="G978" s="29"/>
      <c r="H978" s="33" t="s">
        <v>449</v>
      </c>
      <c r="I978" s="34" t="s">
        <v>733</v>
      </c>
      <c r="J978" s="35">
        <v>1.326794</v>
      </c>
      <c r="K978" s="35">
        <v>1.1629900200000001</v>
      </c>
      <c r="L978" s="35">
        <f t="shared" si="16"/>
        <v>-0.16380397999999996</v>
      </c>
      <c r="M978" s="27"/>
      <c r="N978" s="27"/>
      <c r="O978" s="27"/>
      <c r="P978" s="27"/>
      <c r="Q978" s="27"/>
      <c r="R978" s="27"/>
    </row>
    <row r="979" spans="1:18" x14ac:dyDescent="0.3">
      <c r="A979" s="23"/>
      <c r="B979" s="26"/>
      <c r="C979" s="26"/>
      <c r="D979" s="28"/>
      <c r="E979" s="28"/>
      <c r="F979" s="28"/>
      <c r="G979" s="29"/>
      <c r="H979" s="33" t="s">
        <v>691</v>
      </c>
      <c r="I979" s="34" t="s">
        <v>734</v>
      </c>
      <c r="J979" s="35">
        <v>0.98089499999999996</v>
      </c>
      <c r="K979" s="35">
        <v>0.69781962000000008</v>
      </c>
      <c r="L979" s="35">
        <f t="shared" si="16"/>
        <v>-0.28307537999999988</v>
      </c>
      <c r="M979" s="27"/>
      <c r="N979" s="27"/>
      <c r="O979" s="27"/>
      <c r="P979" s="27"/>
      <c r="Q979" s="27"/>
      <c r="R979" s="27"/>
    </row>
    <row r="980" spans="1:18" x14ac:dyDescent="0.3">
      <c r="A980" s="23"/>
      <c r="B980" s="26"/>
      <c r="C980" s="26"/>
      <c r="D980" s="28"/>
      <c r="E980" s="28"/>
      <c r="F980" s="28"/>
      <c r="G980" s="29"/>
      <c r="H980" s="33" t="s">
        <v>693</v>
      </c>
      <c r="I980" s="34" t="s">
        <v>735</v>
      </c>
      <c r="J980" s="35">
        <v>1.3100639999999999</v>
      </c>
      <c r="K980" s="35">
        <v>1.12334252</v>
      </c>
      <c r="L980" s="35">
        <f t="shared" si="16"/>
        <v>-0.18672147999999988</v>
      </c>
      <c r="M980" s="27"/>
      <c r="N980" s="27"/>
      <c r="O980" s="27"/>
      <c r="P980" s="27"/>
      <c r="Q980" s="27"/>
      <c r="R980" s="27"/>
    </row>
    <row r="981" spans="1:18" x14ac:dyDescent="0.3">
      <c r="A981" s="23"/>
      <c r="B981" s="26"/>
      <c r="C981" s="26"/>
      <c r="D981" s="28"/>
      <c r="E981" s="28"/>
      <c r="F981" s="28"/>
      <c r="G981" s="29"/>
      <c r="H981" s="33" t="s">
        <v>695</v>
      </c>
      <c r="I981" s="34" t="s">
        <v>736</v>
      </c>
      <c r="J981" s="35">
        <v>1.6618790000000001</v>
      </c>
      <c r="K981" s="35">
        <v>1.4476700699999998</v>
      </c>
      <c r="L981" s="35">
        <f t="shared" si="16"/>
        <v>-0.2142089300000003</v>
      </c>
      <c r="M981" s="27"/>
      <c r="N981" s="27"/>
      <c r="O981" s="27"/>
      <c r="P981" s="27"/>
      <c r="Q981" s="27"/>
      <c r="R981" s="27"/>
    </row>
    <row r="982" spans="1:18" x14ac:dyDescent="0.3">
      <c r="A982" s="23"/>
      <c r="B982" s="26"/>
      <c r="C982" s="26"/>
      <c r="D982" s="28"/>
      <c r="E982" s="28"/>
      <c r="F982" s="28"/>
      <c r="G982" s="29"/>
      <c r="H982" s="33" t="s">
        <v>697</v>
      </c>
      <c r="I982" s="34" t="s">
        <v>737</v>
      </c>
      <c r="J982" s="35">
        <v>1.8177970000000001</v>
      </c>
      <c r="K982" s="35">
        <v>1.3599934300000001</v>
      </c>
      <c r="L982" s="35">
        <f t="shared" si="16"/>
        <v>-0.45780357000000005</v>
      </c>
      <c r="M982" s="27"/>
      <c r="N982" s="27"/>
      <c r="O982" s="27"/>
      <c r="P982" s="27"/>
      <c r="Q982" s="27"/>
      <c r="R982" s="27"/>
    </row>
    <row r="983" spans="1:18" x14ac:dyDescent="0.3">
      <c r="A983" s="23"/>
      <c r="B983" s="26"/>
      <c r="C983" s="26"/>
      <c r="D983" s="28"/>
      <c r="E983" s="28"/>
      <c r="F983" s="28"/>
      <c r="G983" s="29"/>
      <c r="H983" s="33" t="s">
        <v>738</v>
      </c>
      <c r="I983" s="34" t="s">
        <v>739</v>
      </c>
      <c r="J983" s="35">
        <v>1.4852970000000001</v>
      </c>
      <c r="K983" s="35">
        <v>1.20683736</v>
      </c>
      <c r="L983" s="35">
        <f t="shared" si="16"/>
        <v>-0.27845964000000012</v>
      </c>
      <c r="M983" s="27"/>
      <c r="N983" s="27"/>
      <c r="O983" s="27"/>
      <c r="P983" s="27"/>
      <c r="Q983" s="27"/>
      <c r="R983" s="27"/>
    </row>
    <row r="984" spans="1:18" x14ac:dyDescent="0.3">
      <c r="A984" s="23"/>
      <c r="B984" s="26"/>
      <c r="C984" s="26"/>
      <c r="D984" s="28"/>
      <c r="E984" s="28"/>
      <c r="F984" s="28"/>
      <c r="G984" s="29"/>
      <c r="H984" s="33" t="s">
        <v>740</v>
      </c>
      <c r="I984" s="34" t="s">
        <v>741</v>
      </c>
      <c r="J984" s="35">
        <v>1.1691769999999999</v>
      </c>
      <c r="K984" s="35">
        <v>1.02582482</v>
      </c>
      <c r="L984" s="35">
        <f t="shared" si="16"/>
        <v>-0.14335217999999994</v>
      </c>
      <c r="M984" s="27"/>
      <c r="N984" s="27"/>
      <c r="O984" s="27"/>
      <c r="P984" s="27"/>
      <c r="Q984" s="27"/>
      <c r="R984" s="27"/>
    </row>
    <row r="985" spans="1:18" x14ac:dyDescent="0.3">
      <c r="A985" s="23"/>
      <c r="B985" s="26"/>
      <c r="C985" s="26"/>
      <c r="D985" s="28"/>
      <c r="E985" s="28"/>
      <c r="F985" s="28"/>
      <c r="G985" s="29"/>
      <c r="H985" s="33" t="s">
        <v>742</v>
      </c>
      <c r="I985" s="34" t="s">
        <v>743</v>
      </c>
      <c r="J985" s="35">
        <v>1.545582</v>
      </c>
      <c r="K985" s="35">
        <v>1.32765288</v>
      </c>
      <c r="L985" s="35">
        <f t="shared" si="16"/>
        <v>-0.21792911999999998</v>
      </c>
      <c r="M985" s="27"/>
      <c r="N985" s="27"/>
      <c r="O985" s="27"/>
      <c r="P985" s="27"/>
      <c r="Q985" s="27"/>
      <c r="R985" s="27"/>
    </row>
    <row r="986" spans="1:18" x14ac:dyDescent="0.3">
      <c r="A986" s="23"/>
      <c r="B986" s="26"/>
      <c r="C986" s="26"/>
      <c r="D986" s="28"/>
      <c r="E986" s="28"/>
      <c r="F986" s="28"/>
      <c r="G986" s="29"/>
      <c r="H986" s="33" t="s">
        <v>165</v>
      </c>
      <c r="I986" s="34" t="s">
        <v>744</v>
      </c>
      <c r="J986" s="35">
        <v>1.562174</v>
      </c>
      <c r="K986" s="35">
        <v>1.26721014</v>
      </c>
      <c r="L986" s="35">
        <f t="shared" si="16"/>
        <v>-0.29496385999999997</v>
      </c>
      <c r="M986" s="27"/>
      <c r="N986" s="27"/>
      <c r="O986" s="27"/>
      <c r="P986" s="27"/>
      <c r="Q986" s="27"/>
      <c r="R986" s="27"/>
    </row>
    <row r="987" spans="1:18" x14ac:dyDescent="0.3">
      <c r="A987" s="23"/>
      <c r="B987" s="26"/>
      <c r="C987" s="26"/>
      <c r="D987" s="28"/>
      <c r="E987" s="28"/>
      <c r="F987" s="28"/>
      <c r="G987" s="29"/>
      <c r="H987" s="33" t="s">
        <v>558</v>
      </c>
      <c r="I987" s="34" t="s">
        <v>745</v>
      </c>
      <c r="J987" s="35">
        <v>1.908741</v>
      </c>
      <c r="K987" s="35">
        <v>1.4690388500000002</v>
      </c>
      <c r="L987" s="35">
        <f t="shared" si="16"/>
        <v>-0.43970214999999979</v>
      </c>
      <c r="M987" s="27"/>
      <c r="N987" s="27"/>
      <c r="O987" s="27"/>
      <c r="P987" s="27"/>
      <c r="Q987" s="27"/>
      <c r="R987" s="27"/>
    </row>
    <row r="988" spans="1:18" x14ac:dyDescent="0.3">
      <c r="A988" s="23"/>
      <c r="B988" s="26"/>
      <c r="C988" s="26"/>
      <c r="D988" s="28"/>
      <c r="E988" s="28"/>
      <c r="F988" s="28"/>
      <c r="G988" s="29"/>
      <c r="H988" s="33" t="s">
        <v>560</v>
      </c>
      <c r="I988" s="34" t="s">
        <v>746</v>
      </c>
      <c r="J988" s="35">
        <v>0.724688</v>
      </c>
      <c r="K988" s="35">
        <v>0.57693244999999993</v>
      </c>
      <c r="L988" s="35">
        <f t="shared" si="16"/>
        <v>-0.14775555000000007</v>
      </c>
      <c r="M988" s="27"/>
      <c r="N988" s="27"/>
      <c r="O988" s="27"/>
      <c r="P988" s="27"/>
      <c r="Q988" s="27"/>
      <c r="R988" s="27"/>
    </row>
    <row r="989" spans="1:18" x14ac:dyDescent="0.3">
      <c r="A989" s="23"/>
      <c r="B989" s="26"/>
      <c r="C989" s="26"/>
      <c r="D989" s="28"/>
      <c r="E989" s="28"/>
      <c r="F989" s="28"/>
      <c r="G989" s="29"/>
      <c r="H989" s="33" t="s">
        <v>32</v>
      </c>
      <c r="I989" s="34" t="s">
        <v>1659</v>
      </c>
      <c r="J989" s="35">
        <v>13.320520999999999</v>
      </c>
      <c r="K989" s="35">
        <v>12.67146189</v>
      </c>
      <c r="L989" s="35">
        <f t="shared" si="16"/>
        <v>-0.64905910999999961</v>
      </c>
      <c r="M989" s="27"/>
      <c r="N989" s="27"/>
      <c r="O989" s="27"/>
      <c r="P989" s="27"/>
      <c r="Q989" s="27"/>
      <c r="R989" s="27"/>
    </row>
    <row r="990" spans="1:18" x14ac:dyDescent="0.3">
      <c r="A990" s="23"/>
      <c r="B990" s="26"/>
      <c r="C990" s="26"/>
      <c r="D990" s="28"/>
      <c r="E990" s="28"/>
      <c r="F990" s="28"/>
      <c r="G990" s="29"/>
      <c r="H990" s="33" t="s">
        <v>37</v>
      </c>
      <c r="I990" s="34" t="s">
        <v>1660</v>
      </c>
      <c r="J990" s="35">
        <v>8.7046910000000004</v>
      </c>
      <c r="K990" s="35">
        <v>21.846933759999999</v>
      </c>
      <c r="L990" s="35">
        <f t="shared" si="16"/>
        <v>13.142242759999998</v>
      </c>
      <c r="M990" s="27"/>
      <c r="N990" s="27"/>
      <c r="O990" s="27"/>
      <c r="P990" s="27"/>
      <c r="Q990" s="27"/>
      <c r="R990" s="27"/>
    </row>
    <row r="991" spans="1:18" x14ac:dyDescent="0.3">
      <c r="A991" s="23"/>
      <c r="B991" s="26"/>
      <c r="C991" s="26"/>
      <c r="D991" s="28"/>
      <c r="E991" s="28"/>
      <c r="F991" s="28"/>
      <c r="G991" s="29"/>
      <c r="H991" s="33" t="s">
        <v>39</v>
      </c>
      <c r="I991" s="34" t="s">
        <v>1189</v>
      </c>
      <c r="J991" s="35">
        <v>10.928338</v>
      </c>
      <c r="K991" s="35">
        <v>19.047926760000003</v>
      </c>
      <c r="L991" s="35">
        <f t="shared" si="16"/>
        <v>8.1195887600000027</v>
      </c>
      <c r="M991" s="27"/>
      <c r="N991" s="27"/>
      <c r="O991" s="27"/>
      <c r="P991" s="27"/>
      <c r="Q991" s="27"/>
      <c r="R991" s="27"/>
    </row>
    <row r="992" spans="1:18" x14ac:dyDescent="0.3">
      <c r="A992" s="23"/>
      <c r="B992" s="26"/>
      <c r="C992" s="26"/>
      <c r="D992" s="28"/>
      <c r="E992" s="28"/>
      <c r="F992" s="28"/>
      <c r="G992" s="29"/>
      <c r="H992" s="33" t="s">
        <v>126</v>
      </c>
      <c r="I992" s="34" t="s">
        <v>1190</v>
      </c>
      <c r="J992" s="35">
        <v>1.6347E-2</v>
      </c>
      <c r="K992" s="35">
        <v>0.34200591999999996</v>
      </c>
      <c r="L992" s="35">
        <f t="shared" si="16"/>
        <v>0.32565891999999996</v>
      </c>
      <c r="M992" s="27"/>
      <c r="N992" s="27"/>
      <c r="O992" s="27"/>
      <c r="P992" s="27"/>
      <c r="Q992" s="27"/>
      <c r="R992" s="27"/>
    </row>
    <row r="993" spans="1:18" x14ac:dyDescent="0.3">
      <c r="A993" s="23"/>
      <c r="B993" s="26"/>
      <c r="C993" s="26"/>
      <c r="D993" s="28"/>
      <c r="E993" s="28"/>
      <c r="F993" s="28"/>
      <c r="G993" s="29"/>
      <c r="H993" s="33" t="s">
        <v>128</v>
      </c>
      <c r="I993" s="34" t="s">
        <v>1191</v>
      </c>
      <c r="J993" s="35">
        <v>4.8331</v>
      </c>
      <c r="K993" s="35">
        <v>10.495626639999999</v>
      </c>
      <c r="L993" s="35">
        <f t="shared" si="16"/>
        <v>5.6625266399999994</v>
      </c>
      <c r="M993" s="27"/>
      <c r="N993" s="27"/>
      <c r="O993" s="27"/>
      <c r="P993" s="27"/>
      <c r="Q993" s="27"/>
      <c r="R993" s="27"/>
    </row>
    <row r="994" spans="1:18" x14ac:dyDescent="0.3">
      <c r="A994" s="23"/>
      <c r="B994" s="26"/>
      <c r="C994" s="26"/>
      <c r="D994" s="28"/>
      <c r="E994" s="28"/>
      <c r="F994" s="28"/>
      <c r="G994" s="29"/>
      <c r="H994" s="33" t="s">
        <v>395</v>
      </c>
      <c r="I994" s="34" t="s">
        <v>1192</v>
      </c>
      <c r="J994" s="35">
        <v>46.919131</v>
      </c>
      <c r="K994" s="35">
        <v>47.006940899999996</v>
      </c>
      <c r="L994" s="35">
        <f t="shared" si="16"/>
        <v>8.7809899999996333E-2</v>
      </c>
      <c r="M994" s="27"/>
      <c r="N994" s="27"/>
      <c r="O994" s="27"/>
      <c r="P994" s="27"/>
      <c r="Q994" s="27"/>
      <c r="R994" s="27"/>
    </row>
    <row r="995" spans="1:18" x14ac:dyDescent="0.3">
      <c r="A995" s="23"/>
      <c r="B995" s="26"/>
      <c r="C995" s="26"/>
      <c r="D995" s="28"/>
      <c r="E995" s="28"/>
      <c r="F995" s="28"/>
      <c r="G995" s="29"/>
      <c r="H995" s="33" t="s">
        <v>268</v>
      </c>
      <c r="I995" s="34" t="s">
        <v>435</v>
      </c>
      <c r="J995" s="35">
        <v>2.7556449999999999</v>
      </c>
      <c r="K995" s="35">
        <v>2.7764634699999999</v>
      </c>
      <c r="L995" s="35">
        <f t="shared" si="16"/>
        <v>2.0818470000000033E-2</v>
      </c>
      <c r="M995" s="27"/>
      <c r="N995" s="27"/>
      <c r="O995" s="27"/>
      <c r="P995" s="27"/>
      <c r="Q995" s="27"/>
      <c r="R995" s="27"/>
    </row>
    <row r="996" spans="1:18" x14ac:dyDescent="0.3">
      <c r="A996" s="23"/>
      <c r="B996" s="26"/>
      <c r="C996" s="26"/>
      <c r="D996" s="28"/>
      <c r="E996" s="28"/>
      <c r="F996" s="28"/>
      <c r="G996" s="29"/>
      <c r="H996" s="33" t="s">
        <v>424</v>
      </c>
      <c r="I996" s="34" t="s">
        <v>426</v>
      </c>
      <c r="J996" s="35">
        <v>7.6230690000000001</v>
      </c>
      <c r="K996" s="35">
        <v>9.5541275499999987</v>
      </c>
      <c r="L996" s="35">
        <f t="shared" si="16"/>
        <v>1.9310585499999986</v>
      </c>
      <c r="M996" s="27"/>
      <c r="N996" s="27"/>
      <c r="O996" s="27"/>
      <c r="P996" s="27"/>
      <c r="Q996" s="27"/>
      <c r="R996" s="27"/>
    </row>
    <row r="997" spans="1:18" x14ac:dyDescent="0.3">
      <c r="A997" s="23"/>
      <c r="B997" s="26"/>
      <c r="C997" s="26"/>
      <c r="D997" s="28"/>
      <c r="E997" s="28"/>
      <c r="F997" s="28"/>
      <c r="G997" s="29"/>
      <c r="H997" s="33" t="s">
        <v>425</v>
      </c>
      <c r="I997" s="34" t="s">
        <v>106</v>
      </c>
      <c r="J997" s="35">
        <v>16.650286000000001</v>
      </c>
      <c r="K997" s="35">
        <v>13.571197379999999</v>
      </c>
      <c r="L997" s="35">
        <f t="shared" si="16"/>
        <v>-3.0790886200000021</v>
      </c>
      <c r="M997" s="27"/>
      <c r="N997" s="27"/>
      <c r="O997" s="27"/>
      <c r="P997" s="27"/>
      <c r="Q997" s="27"/>
      <c r="R997" s="27"/>
    </row>
    <row r="998" spans="1:18" x14ac:dyDescent="0.3">
      <c r="A998" s="23"/>
      <c r="B998" s="26"/>
      <c r="C998" s="26"/>
      <c r="D998" s="28"/>
      <c r="E998" s="28"/>
      <c r="F998" s="28"/>
      <c r="G998" s="29"/>
      <c r="H998" s="33" t="s">
        <v>427</v>
      </c>
      <c r="I998" s="34" t="s">
        <v>109</v>
      </c>
      <c r="J998" s="35">
        <v>33.175669999999997</v>
      </c>
      <c r="K998" s="35">
        <v>30.416511760000002</v>
      </c>
      <c r="L998" s="35">
        <f t="shared" si="16"/>
        <v>-2.7591582399999943</v>
      </c>
      <c r="M998" s="27"/>
      <c r="N998" s="27"/>
      <c r="O998" s="27"/>
      <c r="P998" s="27"/>
      <c r="Q998" s="27"/>
      <c r="R998" s="27"/>
    </row>
    <row r="999" spans="1:18" x14ac:dyDescent="0.3">
      <c r="A999" s="23"/>
      <c r="B999" s="26"/>
      <c r="C999" s="26"/>
      <c r="D999" s="28"/>
      <c r="E999" s="28"/>
      <c r="F999" s="28"/>
      <c r="G999" s="29"/>
      <c r="H999" s="33" t="s">
        <v>428</v>
      </c>
      <c r="I999" s="34" t="s">
        <v>764</v>
      </c>
      <c r="J999" s="35">
        <v>11.830671000000001</v>
      </c>
      <c r="K999" s="35">
        <v>11.66450541</v>
      </c>
      <c r="L999" s="35">
        <f t="shared" si="16"/>
        <v>-0.16616559000000031</v>
      </c>
      <c r="M999" s="27"/>
      <c r="N999" s="27"/>
      <c r="O999" s="27"/>
      <c r="P999" s="27"/>
      <c r="Q999" s="27"/>
      <c r="R999" s="27"/>
    </row>
    <row r="1000" spans="1:18" x14ac:dyDescent="0.3">
      <c r="A1000" s="23"/>
      <c r="B1000" s="26"/>
      <c r="C1000" s="26"/>
      <c r="D1000" s="28"/>
      <c r="E1000" s="28"/>
      <c r="F1000" s="28"/>
      <c r="G1000" s="29"/>
      <c r="H1000" s="33" t="s">
        <v>116</v>
      </c>
      <c r="I1000" s="34" t="s">
        <v>1661</v>
      </c>
      <c r="J1000" s="35">
        <v>7.3998780000000002</v>
      </c>
      <c r="K1000" s="35">
        <v>7.6333722699999988</v>
      </c>
      <c r="L1000" s="35">
        <f t="shared" si="16"/>
        <v>0.23349426999999867</v>
      </c>
      <c r="M1000" s="27"/>
      <c r="N1000" s="27"/>
      <c r="O1000" s="27"/>
      <c r="P1000" s="27"/>
      <c r="Q1000" s="27"/>
      <c r="R1000" s="27"/>
    </row>
    <row r="1001" spans="1:18" x14ac:dyDescent="0.3">
      <c r="A1001" s="23"/>
      <c r="B1001" s="26"/>
      <c r="C1001" s="26"/>
      <c r="D1001" s="28"/>
      <c r="E1001" s="28"/>
      <c r="F1001" s="28"/>
      <c r="G1001" s="29"/>
      <c r="H1001" s="33" t="s">
        <v>287</v>
      </c>
      <c r="I1001" s="34" t="s">
        <v>1662</v>
      </c>
      <c r="J1001" s="35">
        <v>248.92807300000001</v>
      </c>
      <c r="K1001" s="35">
        <v>225.82802037999997</v>
      </c>
      <c r="L1001" s="35">
        <f t="shared" si="16"/>
        <v>-23.100052620000042</v>
      </c>
      <c r="M1001" s="27"/>
      <c r="N1001" s="27"/>
      <c r="O1001" s="27"/>
      <c r="P1001" s="27"/>
      <c r="Q1001" s="27"/>
      <c r="R1001" s="27"/>
    </row>
    <row r="1002" spans="1:18" x14ac:dyDescent="0.3">
      <c r="A1002" s="23"/>
      <c r="B1002" s="26"/>
      <c r="C1002" s="26"/>
      <c r="D1002" s="28"/>
      <c r="E1002" s="28"/>
      <c r="F1002" s="28"/>
      <c r="G1002" s="29"/>
      <c r="H1002" s="33" t="s">
        <v>619</v>
      </c>
      <c r="I1002" s="34" t="s">
        <v>1663</v>
      </c>
      <c r="J1002" s="35">
        <v>7.5551079999999997</v>
      </c>
      <c r="K1002" s="35">
        <v>7.0311943599999998</v>
      </c>
      <c r="L1002" s="35">
        <f t="shared" si="16"/>
        <v>-0.52391363999999996</v>
      </c>
      <c r="M1002" s="27"/>
      <c r="N1002" s="27"/>
      <c r="O1002" s="27"/>
      <c r="P1002" s="27"/>
      <c r="Q1002" s="27"/>
      <c r="R1002" s="27"/>
    </row>
    <row r="1003" spans="1:18" x14ac:dyDescent="0.3">
      <c r="A1003" s="23"/>
      <c r="B1003" s="26"/>
      <c r="C1003" s="26"/>
      <c r="D1003" s="28"/>
      <c r="E1003" s="28"/>
      <c r="F1003" s="28"/>
      <c r="G1003" s="29"/>
      <c r="H1003" s="33" t="s">
        <v>621</v>
      </c>
      <c r="I1003" s="34" t="s">
        <v>1664</v>
      </c>
      <c r="J1003" s="35">
        <v>6.9724969999999997</v>
      </c>
      <c r="K1003" s="35">
        <v>7.2193498500000004</v>
      </c>
      <c r="L1003" s="35">
        <f t="shared" si="16"/>
        <v>0.24685285000000068</v>
      </c>
      <c r="M1003" s="27"/>
      <c r="N1003" s="27"/>
      <c r="O1003" s="27"/>
      <c r="P1003" s="27"/>
      <c r="Q1003" s="27"/>
      <c r="R1003" s="27"/>
    </row>
    <row r="1004" spans="1:18" x14ac:dyDescent="0.3">
      <c r="A1004" s="23"/>
      <c r="B1004" s="26"/>
      <c r="C1004" s="26"/>
      <c r="D1004" s="28"/>
      <c r="E1004" s="28"/>
      <c r="F1004" s="28"/>
      <c r="G1004" s="29"/>
      <c r="H1004" s="33" t="s">
        <v>623</v>
      </c>
      <c r="I1004" s="34" t="s">
        <v>1665</v>
      </c>
      <c r="J1004" s="35">
        <v>1.7453749999999999</v>
      </c>
      <c r="K1004" s="35">
        <v>1.8006171499999999</v>
      </c>
      <c r="L1004" s="35">
        <f t="shared" si="16"/>
        <v>5.524214999999999E-2</v>
      </c>
      <c r="M1004" s="27"/>
      <c r="N1004" s="27"/>
      <c r="O1004" s="27"/>
      <c r="P1004" s="27"/>
      <c r="Q1004" s="27"/>
      <c r="R1004" s="27"/>
    </row>
    <row r="1005" spans="1:18" x14ac:dyDescent="0.3">
      <c r="A1005" s="23"/>
      <c r="B1005" s="26"/>
      <c r="C1005" s="26"/>
      <c r="D1005" s="28"/>
      <c r="E1005" s="28"/>
      <c r="F1005" s="28"/>
      <c r="G1005" s="29"/>
      <c r="H1005" s="33" t="s">
        <v>910</v>
      </c>
      <c r="I1005" s="34" t="s">
        <v>1666</v>
      </c>
      <c r="J1005" s="35">
        <v>2.7683629999999999</v>
      </c>
      <c r="K1005" s="35">
        <v>2.2114791999999999</v>
      </c>
      <c r="L1005" s="35">
        <f t="shared" si="16"/>
        <v>-0.55688380000000004</v>
      </c>
      <c r="M1005" s="27"/>
      <c r="N1005" s="27"/>
      <c r="O1005" s="27"/>
      <c r="P1005" s="27"/>
      <c r="Q1005" s="27"/>
      <c r="R1005" s="27"/>
    </row>
    <row r="1006" spans="1:18" ht="26.4" x14ac:dyDescent="0.3">
      <c r="A1006" s="23"/>
      <c r="B1006" s="26"/>
      <c r="C1006" s="26"/>
      <c r="D1006" s="28"/>
      <c r="E1006" s="28"/>
      <c r="F1006" s="28"/>
      <c r="G1006" s="29"/>
      <c r="H1006" s="33" t="s">
        <v>490</v>
      </c>
      <c r="I1006" s="34" t="s">
        <v>1667</v>
      </c>
      <c r="J1006" s="35">
        <v>0</v>
      </c>
      <c r="K1006" s="35">
        <v>0.9712488199999999</v>
      </c>
      <c r="L1006" s="35">
        <f t="shared" si="16"/>
        <v>0.9712488199999999</v>
      </c>
      <c r="M1006" s="27"/>
      <c r="N1006" s="27"/>
      <c r="O1006" s="27"/>
      <c r="P1006" s="27"/>
      <c r="Q1006" s="27"/>
      <c r="R1006" s="27"/>
    </row>
    <row r="1007" spans="1:18" x14ac:dyDescent="0.3">
      <c r="A1007" s="23"/>
      <c r="B1007" s="26"/>
      <c r="C1007" s="26"/>
      <c r="D1007" s="28"/>
      <c r="E1007" s="28"/>
      <c r="F1007" s="28"/>
      <c r="G1007" s="42" t="s">
        <v>521</v>
      </c>
      <c r="H1007" s="46"/>
      <c r="I1007" s="47"/>
      <c r="J1007" s="48">
        <v>226.28987100000001</v>
      </c>
      <c r="K1007" s="48">
        <v>209.72122268999991</v>
      </c>
      <c r="L1007" s="48">
        <f t="shared" si="16"/>
        <v>-16.5686483100001</v>
      </c>
      <c r="M1007" s="27"/>
      <c r="N1007" s="27"/>
      <c r="O1007" s="27"/>
      <c r="P1007" s="27"/>
      <c r="Q1007" s="27"/>
      <c r="R1007" s="27"/>
    </row>
    <row r="1008" spans="1:18" x14ac:dyDescent="0.3">
      <c r="A1008" s="23"/>
      <c r="B1008" s="26"/>
      <c r="C1008" s="26"/>
      <c r="D1008" s="28"/>
      <c r="E1008" s="28"/>
      <c r="F1008" s="28"/>
      <c r="G1008" s="29"/>
      <c r="H1008" s="30" t="s">
        <v>647</v>
      </c>
      <c r="I1008" s="31" t="s">
        <v>1194</v>
      </c>
      <c r="J1008" s="32">
        <v>226.28987100000001</v>
      </c>
      <c r="K1008" s="32">
        <v>209.72122268999991</v>
      </c>
      <c r="L1008" s="32">
        <f t="shared" si="16"/>
        <v>-16.5686483100001</v>
      </c>
      <c r="M1008" s="27"/>
      <c r="N1008" s="27"/>
      <c r="O1008" s="27"/>
      <c r="P1008" s="27"/>
      <c r="Q1008" s="27"/>
      <c r="R1008" s="27"/>
    </row>
    <row r="1009" spans="1:18" x14ac:dyDescent="0.3">
      <c r="A1009" s="23"/>
      <c r="B1009" s="26"/>
      <c r="C1009" s="26"/>
      <c r="D1009" s="28"/>
      <c r="E1009" s="28"/>
      <c r="F1009" s="28"/>
      <c r="G1009" s="42" t="s">
        <v>541</v>
      </c>
      <c r="H1009" s="46"/>
      <c r="I1009" s="47"/>
      <c r="J1009" s="48">
        <v>6261.0474599999998</v>
      </c>
      <c r="K1009" s="48">
        <v>6330.76418018</v>
      </c>
      <c r="L1009" s="48">
        <f t="shared" si="16"/>
        <v>69.716720180000266</v>
      </c>
      <c r="M1009" s="27"/>
      <c r="N1009" s="27"/>
      <c r="O1009" s="27"/>
      <c r="P1009" s="27"/>
      <c r="Q1009" s="27"/>
      <c r="R1009" s="27"/>
    </row>
    <row r="1010" spans="1:18" x14ac:dyDescent="0.3">
      <c r="A1010" s="23"/>
      <c r="B1010" s="26"/>
      <c r="C1010" s="26"/>
      <c r="D1010" s="28"/>
      <c r="E1010" s="28"/>
      <c r="F1010" s="28"/>
      <c r="G1010" s="29"/>
      <c r="H1010" s="30" t="s">
        <v>1195</v>
      </c>
      <c r="I1010" s="31" t="s">
        <v>1196</v>
      </c>
      <c r="J1010" s="32">
        <v>5932.2476980000001</v>
      </c>
      <c r="K1010" s="32">
        <v>5973.9376796000006</v>
      </c>
      <c r="L1010" s="32">
        <f t="shared" si="16"/>
        <v>41.689981600000465</v>
      </c>
      <c r="M1010" s="27"/>
      <c r="N1010" s="27"/>
      <c r="O1010" s="27"/>
      <c r="P1010" s="27"/>
      <c r="Q1010" s="27"/>
      <c r="R1010" s="27"/>
    </row>
    <row r="1011" spans="1:18" x14ac:dyDescent="0.3">
      <c r="A1011" s="23"/>
      <c r="B1011" s="26"/>
      <c r="C1011" s="26"/>
      <c r="D1011" s="28"/>
      <c r="E1011" s="28"/>
      <c r="F1011" s="28"/>
      <c r="G1011" s="29"/>
      <c r="H1011" s="33" t="s">
        <v>1197</v>
      </c>
      <c r="I1011" s="34" t="s">
        <v>1198</v>
      </c>
      <c r="J1011" s="35">
        <v>100.443443</v>
      </c>
      <c r="K1011" s="35">
        <v>100.323583</v>
      </c>
      <c r="L1011" s="35">
        <f t="shared" si="16"/>
        <v>-0.11986000000000274</v>
      </c>
      <c r="M1011" s="27"/>
      <c r="N1011" s="27"/>
      <c r="O1011" s="27"/>
      <c r="P1011" s="27"/>
      <c r="Q1011" s="27"/>
      <c r="R1011" s="27"/>
    </row>
    <row r="1012" spans="1:18" x14ac:dyDescent="0.3">
      <c r="A1012" s="23"/>
      <c r="B1012" s="26"/>
      <c r="C1012" s="26"/>
      <c r="D1012" s="28"/>
      <c r="E1012" s="28"/>
      <c r="F1012" s="28"/>
      <c r="G1012" s="29"/>
      <c r="H1012" s="33" t="s">
        <v>1199</v>
      </c>
      <c r="I1012" s="34" t="s">
        <v>1200</v>
      </c>
      <c r="J1012" s="35">
        <v>228.35631900000001</v>
      </c>
      <c r="K1012" s="35">
        <v>256.50291758000009</v>
      </c>
      <c r="L1012" s="35">
        <f t="shared" si="16"/>
        <v>28.146598580000074</v>
      </c>
      <c r="M1012" s="27"/>
      <c r="N1012" s="27"/>
      <c r="O1012" s="27"/>
      <c r="P1012" s="27"/>
      <c r="Q1012" s="27"/>
      <c r="R1012" s="27"/>
    </row>
    <row r="1013" spans="1:18" x14ac:dyDescent="0.3">
      <c r="A1013" s="23"/>
      <c r="B1013" s="26"/>
      <c r="C1013" s="26"/>
      <c r="D1013" s="28"/>
      <c r="E1013" s="71">
        <v>16</v>
      </c>
      <c r="F1013" s="72" t="s">
        <v>1201</v>
      </c>
      <c r="G1013" s="73"/>
      <c r="H1013" s="74"/>
      <c r="I1013" s="75"/>
      <c r="J1013" s="76">
        <v>5910.8290749999996</v>
      </c>
      <c r="K1013" s="76">
        <v>5910.5796749999972</v>
      </c>
      <c r="L1013" s="76">
        <f t="shared" si="16"/>
        <v>-0.24940000000242435</v>
      </c>
      <c r="M1013" s="27"/>
      <c r="N1013" s="27"/>
      <c r="O1013" s="27"/>
      <c r="P1013" s="27"/>
      <c r="Q1013" s="27"/>
      <c r="R1013" s="27"/>
    </row>
    <row r="1014" spans="1:18" x14ac:dyDescent="0.3">
      <c r="A1014" s="23"/>
      <c r="B1014" s="26"/>
      <c r="C1014" s="26"/>
      <c r="D1014" s="28"/>
      <c r="E1014" s="28"/>
      <c r="F1014" s="28"/>
      <c r="G1014" s="42" t="s">
        <v>2</v>
      </c>
      <c r="H1014" s="43"/>
      <c r="I1014" s="44"/>
      <c r="J1014" s="45">
        <v>494.66478799999999</v>
      </c>
      <c r="K1014" s="45">
        <v>543.20672880000006</v>
      </c>
      <c r="L1014" s="45">
        <f t="shared" si="16"/>
        <v>48.541940800000077</v>
      </c>
      <c r="M1014" s="27"/>
      <c r="N1014" s="27"/>
      <c r="O1014" s="27"/>
      <c r="P1014" s="27"/>
      <c r="Q1014" s="27"/>
      <c r="R1014" s="27"/>
    </row>
    <row r="1015" spans="1:18" x14ac:dyDescent="0.3">
      <c r="A1015" s="23"/>
      <c r="B1015" s="26"/>
      <c r="C1015" s="26"/>
      <c r="D1015" s="28"/>
      <c r="E1015" s="28"/>
      <c r="F1015" s="28"/>
      <c r="G1015" s="29"/>
      <c r="H1015" s="30" t="s">
        <v>30</v>
      </c>
      <c r="I1015" s="31" t="s">
        <v>452</v>
      </c>
      <c r="J1015" s="32">
        <v>6.3315359999999998</v>
      </c>
      <c r="K1015" s="32">
        <v>10.453690520000002</v>
      </c>
      <c r="L1015" s="32">
        <f t="shared" si="16"/>
        <v>4.1221545200000023</v>
      </c>
      <c r="M1015" s="27"/>
      <c r="N1015" s="27"/>
      <c r="O1015" s="27"/>
      <c r="P1015" s="27"/>
      <c r="Q1015" s="27"/>
      <c r="R1015" s="27"/>
    </row>
    <row r="1016" spans="1:18" x14ac:dyDescent="0.3">
      <c r="A1016" s="23"/>
      <c r="B1016" s="26"/>
      <c r="C1016" s="26"/>
      <c r="D1016" s="28"/>
      <c r="E1016" s="28"/>
      <c r="F1016" s="28"/>
      <c r="G1016" s="29"/>
      <c r="H1016" s="33" t="s">
        <v>57</v>
      </c>
      <c r="I1016" s="34" t="s">
        <v>1202</v>
      </c>
      <c r="J1016" s="35">
        <v>6.9839849999999997</v>
      </c>
      <c r="K1016" s="35">
        <v>8.3152893200000015</v>
      </c>
      <c r="L1016" s="35">
        <f t="shared" si="16"/>
        <v>1.3313043200000019</v>
      </c>
      <c r="M1016" s="27"/>
      <c r="N1016" s="27"/>
      <c r="O1016" s="27"/>
      <c r="P1016" s="27"/>
      <c r="Q1016" s="27"/>
      <c r="R1016" s="27"/>
    </row>
    <row r="1017" spans="1:18" x14ac:dyDescent="0.3">
      <c r="A1017" s="23"/>
      <c r="B1017" s="26"/>
      <c r="C1017" s="26"/>
      <c r="D1017" s="28"/>
      <c r="E1017" s="28"/>
      <c r="F1017" s="28"/>
      <c r="G1017" s="29"/>
      <c r="H1017" s="33" t="s">
        <v>59</v>
      </c>
      <c r="I1017" s="34" t="s">
        <v>129</v>
      </c>
      <c r="J1017" s="35">
        <v>7.4260529999999996</v>
      </c>
      <c r="K1017" s="35">
        <v>8.3985032600000018</v>
      </c>
      <c r="L1017" s="35">
        <f t="shared" si="16"/>
        <v>0.97245026000000223</v>
      </c>
      <c r="M1017" s="27"/>
      <c r="N1017" s="27"/>
      <c r="O1017" s="27"/>
      <c r="P1017" s="27"/>
      <c r="Q1017" s="27"/>
      <c r="R1017" s="27"/>
    </row>
    <row r="1018" spans="1:18" x14ac:dyDescent="0.3">
      <c r="A1018" s="23"/>
      <c r="B1018" s="26"/>
      <c r="C1018" s="26"/>
      <c r="D1018" s="28"/>
      <c r="E1018" s="28"/>
      <c r="F1018" s="28"/>
      <c r="G1018" s="29"/>
      <c r="H1018" s="33" t="s">
        <v>61</v>
      </c>
      <c r="I1018" s="34" t="s">
        <v>1203</v>
      </c>
      <c r="J1018" s="35">
        <v>11.824869</v>
      </c>
      <c r="K1018" s="35">
        <v>13.137266190000005</v>
      </c>
      <c r="L1018" s="35">
        <f t="shared" si="16"/>
        <v>1.3123971900000058</v>
      </c>
      <c r="M1018" s="27"/>
      <c r="N1018" s="27"/>
      <c r="O1018" s="27"/>
      <c r="P1018" s="27"/>
      <c r="Q1018" s="27"/>
      <c r="R1018" s="27"/>
    </row>
    <row r="1019" spans="1:18" x14ac:dyDescent="0.3">
      <c r="A1019" s="23"/>
      <c r="B1019" s="26"/>
      <c r="C1019" s="26"/>
      <c r="D1019" s="28"/>
      <c r="E1019" s="28"/>
      <c r="F1019" s="28"/>
      <c r="G1019" s="29"/>
      <c r="H1019" s="33" t="s">
        <v>65</v>
      </c>
      <c r="I1019" s="34" t="s">
        <v>1204</v>
      </c>
      <c r="J1019" s="35">
        <v>4.7899979999999998</v>
      </c>
      <c r="K1019" s="35">
        <v>6.6367449300000017</v>
      </c>
      <c r="L1019" s="35">
        <f t="shared" si="16"/>
        <v>1.8467469300000019</v>
      </c>
      <c r="M1019" s="27"/>
      <c r="N1019" s="27"/>
      <c r="O1019" s="27"/>
      <c r="P1019" s="27"/>
      <c r="Q1019" s="27"/>
      <c r="R1019" s="27"/>
    </row>
    <row r="1020" spans="1:18" x14ac:dyDescent="0.3">
      <c r="A1020" s="23"/>
      <c r="B1020" s="26"/>
      <c r="C1020" s="26"/>
      <c r="D1020" s="28"/>
      <c r="E1020" s="28"/>
      <c r="F1020" s="28"/>
      <c r="G1020" s="29"/>
      <c r="H1020" s="33" t="s">
        <v>67</v>
      </c>
      <c r="I1020" s="34" t="s">
        <v>1205</v>
      </c>
      <c r="J1020" s="35">
        <v>4.4471749999999997</v>
      </c>
      <c r="K1020" s="35">
        <v>5.3116590400000003</v>
      </c>
      <c r="L1020" s="35">
        <f t="shared" si="16"/>
        <v>0.86448404000000068</v>
      </c>
      <c r="M1020" s="27"/>
      <c r="N1020" s="27"/>
      <c r="O1020" s="27"/>
      <c r="P1020" s="27"/>
      <c r="Q1020" s="27"/>
      <c r="R1020" s="27"/>
    </row>
    <row r="1021" spans="1:18" ht="26.4" x14ac:dyDescent="0.3">
      <c r="A1021" s="23"/>
      <c r="B1021" s="26"/>
      <c r="C1021" s="26"/>
      <c r="D1021" s="28"/>
      <c r="E1021" s="28"/>
      <c r="F1021" s="28"/>
      <c r="G1021" s="29"/>
      <c r="H1021" s="33" t="s">
        <v>69</v>
      </c>
      <c r="I1021" s="34" t="s">
        <v>1668</v>
      </c>
      <c r="J1021" s="35">
        <v>8.167033</v>
      </c>
      <c r="K1021" s="35">
        <v>9.360349010000002</v>
      </c>
      <c r="L1021" s="35">
        <f t="shared" si="16"/>
        <v>1.193316010000002</v>
      </c>
      <c r="M1021" s="27"/>
      <c r="N1021" s="27"/>
      <c r="O1021" s="27"/>
      <c r="P1021" s="27"/>
      <c r="Q1021" s="27"/>
      <c r="R1021" s="27"/>
    </row>
    <row r="1022" spans="1:18" x14ac:dyDescent="0.3">
      <c r="A1022" s="23"/>
      <c r="B1022" s="26"/>
      <c r="C1022" s="26"/>
      <c r="D1022" s="28"/>
      <c r="E1022" s="28"/>
      <c r="F1022" s="28"/>
      <c r="G1022" s="29"/>
      <c r="H1022" s="33" t="s">
        <v>100</v>
      </c>
      <c r="I1022" s="34" t="s">
        <v>1206</v>
      </c>
      <c r="J1022" s="35">
        <v>3.1112820000000001</v>
      </c>
      <c r="K1022" s="35">
        <v>3.7923645900000005</v>
      </c>
      <c r="L1022" s="35">
        <f t="shared" si="16"/>
        <v>0.68108259000000038</v>
      </c>
      <c r="M1022" s="27"/>
      <c r="N1022" s="27"/>
      <c r="O1022" s="27"/>
      <c r="P1022" s="27"/>
      <c r="Q1022" s="27"/>
      <c r="R1022" s="27"/>
    </row>
    <row r="1023" spans="1:18" x14ac:dyDescent="0.3">
      <c r="A1023" s="23"/>
      <c r="B1023" s="26"/>
      <c r="C1023" s="26"/>
      <c r="D1023" s="28"/>
      <c r="E1023" s="28"/>
      <c r="F1023" s="28"/>
      <c r="G1023" s="29"/>
      <c r="H1023" s="33" t="s">
        <v>103</v>
      </c>
      <c r="I1023" s="34" t="s">
        <v>710</v>
      </c>
      <c r="J1023" s="35">
        <v>3.11978</v>
      </c>
      <c r="K1023" s="35">
        <v>3.5151782599999999</v>
      </c>
      <c r="L1023" s="35">
        <f t="shared" si="16"/>
        <v>0.39539825999999989</v>
      </c>
      <c r="M1023" s="27"/>
      <c r="N1023" s="27"/>
      <c r="O1023" s="27"/>
      <c r="P1023" s="27"/>
      <c r="Q1023" s="27"/>
      <c r="R1023" s="27"/>
    </row>
    <row r="1024" spans="1:18" x14ac:dyDescent="0.3">
      <c r="A1024" s="23"/>
      <c r="B1024" s="26"/>
      <c r="C1024" s="26"/>
      <c r="D1024" s="28"/>
      <c r="E1024" s="28"/>
      <c r="F1024" s="28"/>
      <c r="G1024" s="29"/>
      <c r="H1024" s="33" t="s">
        <v>75</v>
      </c>
      <c r="I1024" s="34" t="s">
        <v>711</v>
      </c>
      <c r="J1024" s="35">
        <v>5.5117089999999997</v>
      </c>
      <c r="K1024" s="35">
        <v>7.1410186800000011</v>
      </c>
      <c r="L1024" s="35">
        <f t="shared" si="16"/>
        <v>1.6293096800000013</v>
      </c>
      <c r="M1024" s="27"/>
      <c r="N1024" s="27"/>
      <c r="O1024" s="27"/>
      <c r="P1024" s="27"/>
      <c r="Q1024" s="27"/>
      <c r="R1024" s="27"/>
    </row>
    <row r="1025" spans="1:18" x14ac:dyDescent="0.3">
      <c r="A1025" s="23"/>
      <c r="B1025" s="26"/>
      <c r="C1025" s="26"/>
      <c r="D1025" s="28"/>
      <c r="E1025" s="28"/>
      <c r="F1025" s="28"/>
      <c r="G1025" s="29"/>
      <c r="H1025" s="33" t="s">
        <v>77</v>
      </c>
      <c r="I1025" s="34" t="s">
        <v>712</v>
      </c>
      <c r="J1025" s="35">
        <v>4.4944920000000002</v>
      </c>
      <c r="K1025" s="35">
        <v>4.2077821999999996</v>
      </c>
      <c r="L1025" s="35">
        <f t="shared" si="16"/>
        <v>-0.28670980000000057</v>
      </c>
      <c r="M1025" s="27"/>
      <c r="N1025" s="27"/>
      <c r="O1025" s="27"/>
      <c r="P1025" s="27"/>
      <c r="Q1025" s="27"/>
      <c r="R1025" s="27"/>
    </row>
    <row r="1026" spans="1:18" x14ac:dyDescent="0.3">
      <c r="A1026" s="23"/>
      <c r="B1026" s="26"/>
      <c r="C1026" s="26"/>
      <c r="D1026" s="28"/>
      <c r="E1026" s="28"/>
      <c r="F1026" s="28"/>
      <c r="G1026" s="29"/>
      <c r="H1026" s="33" t="s">
        <v>79</v>
      </c>
      <c r="I1026" s="34" t="s">
        <v>713</v>
      </c>
      <c r="J1026" s="35">
        <v>5.0625119999999999</v>
      </c>
      <c r="K1026" s="35">
        <v>4.6599211700000005</v>
      </c>
      <c r="L1026" s="35">
        <f t="shared" si="16"/>
        <v>-0.4025908299999994</v>
      </c>
      <c r="M1026" s="27"/>
      <c r="N1026" s="27"/>
      <c r="O1026" s="27"/>
      <c r="P1026" s="27"/>
      <c r="Q1026" s="27"/>
      <c r="R1026" s="27"/>
    </row>
    <row r="1027" spans="1:18" x14ac:dyDescent="0.3">
      <c r="A1027" s="23"/>
      <c r="B1027" s="26"/>
      <c r="C1027" s="26"/>
      <c r="D1027" s="28"/>
      <c r="E1027" s="28"/>
      <c r="F1027" s="28"/>
      <c r="G1027" s="29"/>
      <c r="H1027" s="33" t="s">
        <v>108</v>
      </c>
      <c r="I1027" s="34" t="s">
        <v>714</v>
      </c>
      <c r="J1027" s="35">
        <v>3.8155039999999998</v>
      </c>
      <c r="K1027" s="35">
        <v>4.2171983199999996</v>
      </c>
      <c r="L1027" s="35">
        <f t="shared" si="16"/>
        <v>0.40169431999999983</v>
      </c>
      <c r="M1027" s="27"/>
      <c r="N1027" s="27"/>
      <c r="O1027" s="27"/>
      <c r="P1027" s="27"/>
      <c r="Q1027" s="27"/>
      <c r="R1027" s="27"/>
    </row>
    <row r="1028" spans="1:18" x14ac:dyDescent="0.3">
      <c r="A1028" s="23"/>
      <c r="B1028" s="26"/>
      <c r="C1028" s="26"/>
      <c r="D1028" s="28"/>
      <c r="E1028" s="28"/>
      <c r="F1028" s="28"/>
      <c r="G1028" s="29"/>
      <c r="H1028" s="33" t="s">
        <v>110</v>
      </c>
      <c r="I1028" s="34" t="s">
        <v>715</v>
      </c>
      <c r="J1028" s="35">
        <v>3.3796309999999998</v>
      </c>
      <c r="K1028" s="35">
        <v>2.84249434</v>
      </c>
      <c r="L1028" s="35">
        <f t="shared" si="16"/>
        <v>-0.53713665999999982</v>
      </c>
      <c r="M1028" s="27"/>
      <c r="N1028" s="27"/>
      <c r="O1028" s="27"/>
      <c r="P1028" s="27"/>
      <c r="Q1028" s="27"/>
      <c r="R1028" s="27"/>
    </row>
    <row r="1029" spans="1:18" x14ac:dyDescent="0.3">
      <c r="A1029" s="23"/>
      <c r="B1029" s="26"/>
      <c r="C1029" s="26"/>
      <c r="D1029" s="28"/>
      <c r="E1029" s="28"/>
      <c r="F1029" s="28"/>
      <c r="G1029" s="29"/>
      <c r="H1029" s="33" t="s">
        <v>112</v>
      </c>
      <c r="I1029" s="34" t="s">
        <v>716</v>
      </c>
      <c r="J1029" s="35">
        <v>5.1163920000000003</v>
      </c>
      <c r="K1029" s="35">
        <v>5.7481848000000006</v>
      </c>
      <c r="L1029" s="35">
        <f t="shared" si="16"/>
        <v>0.63179280000000038</v>
      </c>
      <c r="M1029" s="27"/>
      <c r="N1029" s="27"/>
      <c r="O1029" s="27"/>
      <c r="P1029" s="27"/>
      <c r="Q1029" s="27"/>
      <c r="R1029" s="27"/>
    </row>
    <row r="1030" spans="1:18" x14ac:dyDescent="0.3">
      <c r="A1030" s="23"/>
      <c r="B1030" s="26"/>
      <c r="C1030" s="26"/>
      <c r="D1030" s="28"/>
      <c r="E1030" s="28"/>
      <c r="F1030" s="28"/>
      <c r="G1030" s="29"/>
      <c r="H1030" s="33" t="s">
        <v>439</v>
      </c>
      <c r="I1030" s="34" t="s">
        <v>717</v>
      </c>
      <c r="J1030" s="35">
        <v>4.7853269999999997</v>
      </c>
      <c r="K1030" s="35">
        <v>5.2924772199999985</v>
      </c>
      <c r="L1030" s="35">
        <f t="shared" si="16"/>
        <v>0.50715021999999887</v>
      </c>
      <c r="M1030" s="27"/>
      <c r="N1030" s="27"/>
      <c r="O1030" s="27"/>
      <c r="P1030" s="27"/>
      <c r="Q1030" s="27"/>
      <c r="R1030" s="27"/>
    </row>
    <row r="1031" spans="1:18" x14ac:dyDescent="0.3">
      <c r="A1031" s="23"/>
      <c r="B1031" s="26"/>
      <c r="C1031" s="26"/>
      <c r="D1031" s="28"/>
      <c r="E1031" s="28"/>
      <c r="F1031" s="28"/>
      <c r="G1031" s="29"/>
      <c r="H1031" s="33" t="s">
        <v>453</v>
      </c>
      <c r="I1031" s="34" t="s">
        <v>719</v>
      </c>
      <c r="J1031" s="35">
        <v>6.789523</v>
      </c>
      <c r="K1031" s="35">
        <v>7.5028987600000017</v>
      </c>
      <c r="L1031" s="35">
        <f t="shared" si="16"/>
        <v>0.71337576000000169</v>
      </c>
      <c r="M1031" s="27"/>
      <c r="N1031" s="27"/>
      <c r="O1031" s="27"/>
      <c r="P1031" s="27"/>
      <c r="Q1031" s="27"/>
      <c r="R1031" s="27"/>
    </row>
    <row r="1032" spans="1:18" x14ac:dyDescent="0.3">
      <c r="A1032" s="23"/>
      <c r="B1032" s="26"/>
      <c r="C1032" s="26"/>
      <c r="D1032" s="28"/>
      <c r="E1032" s="28"/>
      <c r="F1032" s="28"/>
      <c r="G1032" s="29"/>
      <c r="H1032" s="33" t="s">
        <v>455</v>
      </c>
      <c r="I1032" s="34" t="s">
        <v>720</v>
      </c>
      <c r="J1032" s="35">
        <v>2.5839370000000002</v>
      </c>
      <c r="K1032" s="35">
        <v>2.9704124300000001</v>
      </c>
      <c r="L1032" s="35">
        <f t="shared" si="16"/>
        <v>0.38647542999999995</v>
      </c>
      <c r="M1032" s="27"/>
      <c r="N1032" s="27"/>
      <c r="O1032" s="27"/>
      <c r="P1032" s="27"/>
      <c r="Q1032" s="27"/>
      <c r="R1032" s="27"/>
    </row>
    <row r="1033" spans="1:18" x14ac:dyDescent="0.3">
      <c r="A1033" s="23"/>
      <c r="B1033" s="26"/>
      <c r="C1033" s="26"/>
      <c r="D1033" s="28"/>
      <c r="E1033" s="28"/>
      <c r="F1033" s="28"/>
      <c r="G1033" s="29"/>
      <c r="H1033" s="33" t="s">
        <v>457</v>
      </c>
      <c r="I1033" s="34" t="s">
        <v>721</v>
      </c>
      <c r="J1033" s="35">
        <v>12.600782000000001</v>
      </c>
      <c r="K1033" s="35">
        <v>14.276203470000002</v>
      </c>
      <c r="L1033" s="35">
        <f t="shared" si="16"/>
        <v>1.6754214700000016</v>
      </c>
      <c r="M1033" s="27"/>
      <c r="N1033" s="27"/>
      <c r="O1033" s="27"/>
      <c r="P1033" s="27"/>
      <c r="Q1033" s="27"/>
      <c r="R1033" s="27"/>
    </row>
    <row r="1034" spans="1:18" x14ac:dyDescent="0.3">
      <c r="A1034" s="23"/>
      <c r="B1034" s="26"/>
      <c r="C1034" s="26"/>
      <c r="D1034" s="28"/>
      <c r="E1034" s="28"/>
      <c r="F1034" s="28"/>
      <c r="G1034" s="29"/>
      <c r="H1034" s="33" t="s">
        <v>459</v>
      </c>
      <c r="I1034" s="34" t="s">
        <v>722</v>
      </c>
      <c r="J1034" s="35">
        <v>2.738864</v>
      </c>
      <c r="K1034" s="35">
        <v>3.0264713399999992</v>
      </c>
      <c r="L1034" s="35">
        <f t="shared" si="16"/>
        <v>0.28760733999999921</v>
      </c>
      <c r="M1034" s="27"/>
      <c r="N1034" s="27"/>
      <c r="O1034" s="27"/>
      <c r="P1034" s="27"/>
      <c r="Q1034" s="27"/>
      <c r="R1034" s="27"/>
    </row>
    <row r="1035" spans="1:18" x14ac:dyDescent="0.3">
      <c r="A1035" s="23"/>
      <c r="B1035" s="26"/>
      <c r="C1035" s="26"/>
      <c r="D1035" s="28"/>
      <c r="E1035" s="28"/>
      <c r="F1035" s="28"/>
      <c r="G1035" s="29"/>
      <c r="H1035" s="33" t="s">
        <v>723</v>
      </c>
      <c r="I1035" s="34" t="s">
        <v>724</v>
      </c>
      <c r="J1035" s="35">
        <v>6.328322</v>
      </c>
      <c r="K1035" s="35">
        <v>6.7264477700000036</v>
      </c>
      <c r="L1035" s="35">
        <f t="shared" si="16"/>
        <v>0.3981257700000036</v>
      </c>
      <c r="M1035" s="27"/>
      <c r="N1035" s="27"/>
      <c r="O1035" s="27"/>
      <c r="P1035" s="27"/>
      <c r="Q1035" s="27"/>
      <c r="R1035" s="27"/>
    </row>
    <row r="1036" spans="1:18" x14ac:dyDescent="0.3">
      <c r="A1036" s="23"/>
      <c r="B1036" s="26"/>
      <c r="C1036" s="26"/>
      <c r="D1036" s="28"/>
      <c r="E1036" s="28"/>
      <c r="F1036" s="28"/>
      <c r="G1036" s="29"/>
      <c r="H1036" s="33" t="s">
        <v>443</v>
      </c>
      <c r="I1036" s="34" t="s">
        <v>1207</v>
      </c>
      <c r="J1036" s="35">
        <v>6.4598820000000003</v>
      </c>
      <c r="K1036" s="35">
        <v>6.788494619999998</v>
      </c>
      <c r="L1036" s="35">
        <f t="shared" si="16"/>
        <v>0.32861261999999769</v>
      </c>
      <c r="M1036" s="27"/>
      <c r="N1036" s="27"/>
      <c r="O1036" s="27"/>
      <c r="P1036" s="27"/>
      <c r="Q1036" s="27"/>
      <c r="R1036" s="27"/>
    </row>
    <row r="1037" spans="1:18" x14ac:dyDescent="0.3">
      <c r="A1037" s="23"/>
      <c r="B1037" s="26"/>
      <c r="C1037" s="26"/>
      <c r="D1037" s="28"/>
      <c r="E1037" s="28"/>
      <c r="F1037" s="28"/>
      <c r="G1037" s="29"/>
      <c r="H1037" s="33" t="s">
        <v>685</v>
      </c>
      <c r="I1037" s="34" t="s">
        <v>726</v>
      </c>
      <c r="J1037" s="35">
        <v>7.4147629999999998</v>
      </c>
      <c r="K1037" s="35">
        <v>8.5810075099999974</v>
      </c>
      <c r="L1037" s="35">
        <f t="shared" si="16"/>
        <v>1.1662445099999976</v>
      </c>
      <c r="M1037" s="27"/>
      <c r="N1037" s="27"/>
      <c r="O1037" s="27"/>
      <c r="P1037" s="27"/>
      <c r="Q1037" s="27"/>
      <c r="R1037" s="27"/>
    </row>
    <row r="1038" spans="1:18" x14ac:dyDescent="0.3">
      <c r="A1038" s="23"/>
      <c r="B1038" s="26"/>
      <c r="C1038" s="26"/>
      <c r="D1038" s="28"/>
      <c r="E1038" s="28"/>
      <c r="F1038" s="28"/>
      <c r="G1038" s="29"/>
      <c r="H1038" s="33" t="s">
        <v>727</v>
      </c>
      <c r="I1038" s="34" t="s">
        <v>728</v>
      </c>
      <c r="J1038" s="35">
        <v>3.2906740000000001</v>
      </c>
      <c r="K1038" s="35">
        <v>3.7015074599999993</v>
      </c>
      <c r="L1038" s="35">
        <f t="shared" si="16"/>
        <v>0.41083345999999921</v>
      </c>
      <c r="M1038" s="27"/>
      <c r="N1038" s="27"/>
      <c r="O1038" s="27"/>
      <c r="P1038" s="27"/>
      <c r="Q1038" s="27"/>
      <c r="R1038" s="27"/>
    </row>
    <row r="1039" spans="1:18" x14ac:dyDescent="0.3">
      <c r="A1039" s="23"/>
      <c r="B1039" s="26"/>
      <c r="C1039" s="26"/>
      <c r="D1039" s="28"/>
      <c r="E1039" s="28"/>
      <c r="F1039" s="28"/>
      <c r="G1039" s="29"/>
      <c r="H1039" s="33" t="s">
        <v>444</v>
      </c>
      <c r="I1039" s="34" t="s">
        <v>729</v>
      </c>
      <c r="J1039" s="35">
        <v>5.1546060000000002</v>
      </c>
      <c r="K1039" s="35">
        <v>4.5888723800000006</v>
      </c>
      <c r="L1039" s="35">
        <f t="shared" ref="L1039:L1102" si="17">+K1039-J1039</f>
        <v>-0.5657336199999996</v>
      </c>
      <c r="M1039" s="27"/>
      <c r="N1039" s="27"/>
      <c r="O1039" s="27"/>
      <c r="P1039" s="27"/>
      <c r="Q1039" s="27"/>
      <c r="R1039" s="27"/>
    </row>
    <row r="1040" spans="1:18" x14ac:dyDescent="0.3">
      <c r="A1040" s="23"/>
      <c r="B1040" s="26"/>
      <c r="C1040" s="26"/>
      <c r="D1040" s="28"/>
      <c r="E1040" s="28"/>
      <c r="F1040" s="28"/>
      <c r="G1040" s="29"/>
      <c r="H1040" s="33" t="s">
        <v>446</v>
      </c>
      <c r="I1040" s="34" t="s">
        <v>730</v>
      </c>
      <c r="J1040" s="35">
        <v>3.2717749999999999</v>
      </c>
      <c r="K1040" s="35">
        <v>3.3116799100000001</v>
      </c>
      <c r="L1040" s="35">
        <f t="shared" si="17"/>
        <v>3.9904910000000182E-2</v>
      </c>
      <c r="M1040" s="27"/>
      <c r="N1040" s="27"/>
      <c r="O1040" s="27"/>
      <c r="P1040" s="27"/>
      <c r="Q1040" s="27"/>
      <c r="R1040" s="27"/>
    </row>
    <row r="1041" spans="1:18" x14ac:dyDescent="0.3">
      <c r="A1041" s="23"/>
      <c r="B1041" s="26"/>
      <c r="C1041" s="26"/>
      <c r="D1041" s="28"/>
      <c r="E1041" s="28"/>
      <c r="F1041" s="28"/>
      <c r="G1041" s="29"/>
      <c r="H1041" s="33" t="s">
        <v>163</v>
      </c>
      <c r="I1041" s="34" t="s">
        <v>731</v>
      </c>
      <c r="J1041" s="35">
        <v>5.4691900000000002</v>
      </c>
      <c r="K1041" s="35">
        <v>5.9840015399999995</v>
      </c>
      <c r="L1041" s="35">
        <f t="shared" si="17"/>
        <v>0.51481153999999929</v>
      </c>
      <c r="M1041" s="27"/>
      <c r="N1041" s="27"/>
      <c r="O1041" s="27"/>
      <c r="P1041" s="27"/>
      <c r="Q1041" s="27"/>
      <c r="R1041" s="27"/>
    </row>
    <row r="1042" spans="1:18" x14ac:dyDescent="0.3">
      <c r="A1042" s="23"/>
      <c r="B1042" s="26"/>
      <c r="C1042" s="26"/>
      <c r="D1042" s="28"/>
      <c r="E1042" s="28"/>
      <c r="F1042" s="28"/>
      <c r="G1042" s="29"/>
      <c r="H1042" s="33" t="s">
        <v>554</v>
      </c>
      <c r="I1042" s="34" t="s">
        <v>732</v>
      </c>
      <c r="J1042" s="35">
        <v>4.5177110000000003</v>
      </c>
      <c r="K1042" s="35">
        <v>4.6199551199999993</v>
      </c>
      <c r="L1042" s="35">
        <f t="shared" si="17"/>
        <v>0.10224411999999905</v>
      </c>
      <c r="M1042" s="27"/>
      <c r="N1042" s="27"/>
      <c r="O1042" s="27"/>
      <c r="P1042" s="27"/>
      <c r="Q1042" s="27"/>
      <c r="R1042" s="27"/>
    </row>
    <row r="1043" spans="1:18" x14ac:dyDescent="0.3">
      <c r="A1043" s="23"/>
      <c r="B1043" s="26"/>
      <c r="C1043" s="26"/>
      <c r="D1043" s="28"/>
      <c r="E1043" s="28"/>
      <c r="F1043" s="28"/>
      <c r="G1043" s="29"/>
      <c r="H1043" s="33" t="s">
        <v>449</v>
      </c>
      <c r="I1043" s="34" t="s">
        <v>733</v>
      </c>
      <c r="J1043" s="35">
        <v>3.4933380000000001</v>
      </c>
      <c r="K1043" s="35">
        <v>4.0408897399999999</v>
      </c>
      <c r="L1043" s="35">
        <f t="shared" si="17"/>
        <v>0.54755173999999984</v>
      </c>
      <c r="M1043" s="27"/>
      <c r="N1043" s="27"/>
      <c r="O1043" s="27"/>
      <c r="P1043" s="27"/>
      <c r="Q1043" s="27"/>
      <c r="R1043" s="27"/>
    </row>
    <row r="1044" spans="1:18" x14ac:dyDescent="0.3">
      <c r="A1044" s="23"/>
      <c r="B1044" s="26"/>
      <c r="C1044" s="26"/>
      <c r="D1044" s="28"/>
      <c r="E1044" s="28"/>
      <c r="F1044" s="28"/>
      <c r="G1044" s="29"/>
      <c r="H1044" s="33" t="s">
        <v>691</v>
      </c>
      <c r="I1044" s="34" t="s">
        <v>734</v>
      </c>
      <c r="J1044" s="35">
        <v>4.8682249999999998</v>
      </c>
      <c r="K1044" s="35">
        <v>4.5661870799999997</v>
      </c>
      <c r="L1044" s="35">
        <f t="shared" si="17"/>
        <v>-0.30203792000000007</v>
      </c>
      <c r="M1044" s="27"/>
      <c r="N1044" s="27"/>
      <c r="O1044" s="27"/>
      <c r="P1044" s="27"/>
      <c r="Q1044" s="27"/>
      <c r="R1044" s="27"/>
    </row>
    <row r="1045" spans="1:18" x14ac:dyDescent="0.3">
      <c r="A1045" s="23"/>
      <c r="B1045" s="26"/>
      <c r="C1045" s="26"/>
      <c r="D1045" s="28"/>
      <c r="E1045" s="28"/>
      <c r="F1045" s="28"/>
      <c r="G1045" s="29"/>
      <c r="H1045" s="33" t="s">
        <v>693</v>
      </c>
      <c r="I1045" s="34" t="s">
        <v>735</v>
      </c>
      <c r="J1045" s="35">
        <v>3.6441460000000001</v>
      </c>
      <c r="K1045" s="35">
        <v>3.9544768899999996</v>
      </c>
      <c r="L1045" s="35">
        <f t="shared" si="17"/>
        <v>0.31033088999999947</v>
      </c>
      <c r="M1045" s="27"/>
      <c r="N1045" s="27"/>
      <c r="O1045" s="27"/>
      <c r="P1045" s="27"/>
      <c r="Q1045" s="27"/>
      <c r="R1045" s="27"/>
    </row>
    <row r="1046" spans="1:18" x14ac:dyDescent="0.3">
      <c r="A1046" s="23"/>
      <c r="B1046" s="26"/>
      <c r="C1046" s="26"/>
      <c r="D1046" s="28"/>
      <c r="E1046" s="28"/>
      <c r="F1046" s="28"/>
      <c r="G1046" s="29"/>
      <c r="H1046" s="33" t="s">
        <v>695</v>
      </c>
      <c r="I1046" s="34" t="s">
        <v>736</v>
      </c>
      <c r="J1046" s="35">
        <v>4.5530330000000001</v>
      </c>
      <c r="K1046" s="35">
        <v>5.6677516699999986</v>
      </c>
      <c r="L1046" s="35">
        <f t="shared" si="17"/>
        <v>1.1147186699999985</v>
      </c>
      <c r="M1046" s="27"/>
      <c r="N1046" s="27"/>
      <c r="O1046" s="27"/>
      <c r="P1046" s="27"/>
      <c r="Q1046" s="27"/>
      <c r="R1046" s="27"/>
    </row>
    <row r="1047" spans="1:18" x14ac:dyDescent="0.3">
      <c r="A1047" s="23"/>
      <c r="B1047" s="26"/>
      <c r="C1047" s="26"/>
      <c r="D1047" s="28"/>
      <c r="E1047" s="28"/>
      <c r="F1047" s="28"/>
      <c r="G1047" s="29"/>
      <c r="H1047" s="33" t="s">
        <v>697</v>
      </c>
      <c r="I1047" s="34" t="s">
        <v>737</v>
      </c>
      <c r="J1047" s="35">
        <v>3.3364669999999998</v>
      </c>
      <c r="K1047" s="35">
        <v>4.2408313900000003</v>
      </c>
      <c r="L1047" s="35">
        <f t="shared" si="17"/>
        <v>0.90436439000000046</v>
      </c>
      <c r="M1047" s="27"/>
      <c r="N1047" s="27"/>
      <c r="O1047" s="27"/>
      <c r="P1047" s="27"/>
      <c r="Q1047" s="27"/>
      <c r="R1047" s="27"/>
    </row>
    <row r="1048" spans="1:18" x14ac:dyDescent="0.3">
      <c r="A1048" s="23"/>
      <c r="B1048" s="26"/>
      <c r="C1048" s="26"/>
      <c r="D1048" s="28"/>
      <c r="E1048" s="28"/>
      <c r="F1048" s="28"/>
      <c r="G1048" s="29"/>
      <c r="H1048" s="33" t="s">
        <v>738</v>
      </c>
      <c r="I1048" s="34" t="s">
        <v>739</v>
      </c>
      <c r="J1048" s="35">
        <v>3.1642519999999998</v>
      </c>
      <c r="K1048" s="35">
        <v>2.4854978600000006</v>
      </c>
      <c r="L1048" s="35">
        <f t="shared" si="17"/>
        <v>-0.67875413999999923</v>
      </c>
      <c r="M1048" s="27"/>
      <c r="N1048" s="27"/>
      <c r="O1048" s="27"/>
      <c r="P1048" s="27"/>
      <c r="Q1048" s="27"/>
      <c r="R1048" s="27"/>
    </row>
    <row r="1049" spans="1:18" x14ac:dyDescent="0.3">
      <c r="A1049" s="23"/>
      <c r="B1049" s="26"/>
      <c r="C1049" s="26"/>
      <c r="D1049" s="28"/>
      <c r="E1049" s="28"/>
      <c r="F1049" s="28"/>
      <c r="G1049" s="29"/>
      <c r="H1049" s="33" t="s">
        <v>740</v>
      </c>
      <c r="I1049" s="34" t="s">
        <v>741</v>
      </c>
      <c r="J1049" s="35">
        <v>6.0415660000000004</v>
      </c>
      <c r="K1049" s="35">
        <v>6.3382260899999991</v>
      </c>
      <c r="L1049" s="35">
        <f t="shared" si="17"/>
        <v>0.29666008999999871</v>
      </c>
      <c r="M1049" s="27"/>
      <c r="N1049" s="27"/>
      <c r="O1049" s="27"/>
      <c r="P1049" s="27"/>
      <c r="Q1049" s="27"/>
      <c r="R1049" s="27"/>
    </row>
    <row r="1050" spans="1:18" x14ac:dyDescent="0.3">
      <c r="A1050" s="23"/>
      <c r="B1050" s="26"/>
      <c r="C1050" s="26"/>
      <c r="D1050" s="28"/>
      <c r="E1050" s="28"/>
      <c r="F1050" s="28"/>
      <c r="G1050" s="29"/>
      <c r="H1050" s="33" t="s">
        <v>742</v>
      </c>
      <c r="I1050" s="34" t="s">
        <v>743</v>
      </c>
      <c r="J1050" s="35">
        <v>2.8169599999999999</v>
      </c>
      <c r="K1050" s="35">
        <v>2.9475436999999998</v>
      </c>
      <c r="L1050" s="35">
        <f t="shared" si="17"/>
        <v>0.13058369999999986</v>
      </c>
      <c r="M1050" s="27"/>
      <c r="N1050" s="27"/>
      <c r="O1050" s="27"/>
      <c r="P1050" s="27"/>
      <c r="Q1050" s="27"/>
      <c r="R1050" s="27"/>
    </row>
    <row r="1051" spans="1:18" x14ac:dyDescent="0.3">
      <c r="A1051" s="23"/>
      <c r="B1051" s="26"/>
      <c r="C1051" s="26"/>
      <c r="D1051" s="28"/>
      <c r="E1051" s="28"/>
      <c r="F1051" s="28"/>
      <c r="G1051" s="29"/>
      <c r="H1051" s="33" t="s">
        <v>165</v>
      </c>
      <c r="I1051" s="34" t="s">
        <v>744</v>
      </c>
      <c r="J1051" s="35">
        <v>9.4575189999999996</v>
      </c>
      <c r="K1051" s="35">
        <v>8.9702685200000047</v>
      </c>
      <c r="L1051" s="35">
        <f t="shared" si="17"/>
        <v>-0.48725047999999482</v>
      </c>
      <c r="M1051" s="27"/>
      <c r="N1051" s="27"/>
      <c r="O1051" s="27"/>
      <c r="P1051" s="27"/>
      <c r="Q1051" s="27"/>
      <c r="R1051" s="27"/>
    </row>
    <row r="1052" spans="1:18" x14ac:dyDescent="0.3">
      <c r="A1052" s="23"/>
      <c r="B1052" s="26"/>
      <c r="C1052" s="26"/>
      <c r="D1052" s="28"/>
      <c r="E1052" s="28"/>
      <c r="F1052" s="28"/>
      <c r="G1052" s="29"/>
      <c r="H1052" s="33" t="s">
        <v>558</v>
      </c>
      <c r="I1052" s="34" t="s">
        <v>745</v>
      </c>
      <c r="J1052" s="35">
        <v>4.2564380000000002</v>
      </c>
      <c r="K1052" s="35">
        <v>4.3791720799999991</v>
      </c>
      <c r="L1052" s="35">
        <f t="shared" si="17"/>
        <v>0.12273407999999897</v>
      </c>
      <c r="M1052" s="27"/>
      <c r="N1052" s="27"/>
      <c r="O1052" s="27"/>
      <c r="P1052" s="27"/>
      <c r="Q1052" s="27"/>
      <c r="R1052" s="27"/>
    </row>
    <row r="1053" spans="1:18" x14ac:dyDescent="0.3">
      <c r="A1053" s="23"/>
      <c r="B1053" s="26"/>
      <c r="C1053" s="26"/>
      <c r="D1053" s="28"/>
      <c r="E1053" s="28"/>
      <c r="F1053" s="28"/>
      <c r="G1053" s="29"/>
      <c r="H1053" s="33" t="s">
        <v>560</v>
      </c>
      <c r="I1053" s="34" t="s">
        <v>746</v>
      </c>
      <c r="J1053" s="35">
        <v>2.826619</v>
      </c>
      <c r="K1053" s="35">
        <v>2.8977977499999996</v>
      </c>
      <c r="L1053" s="35">
        <f t="shared" si="17"/>
        <v>7.1178749999999624E-2</v>
      </c>
      <c r="M1053" s="27"/>
      <c r="N1053" s="27"/>
      <c r="O1053" s="27"/>
      <c r="P1053" s="27"/>
      <c r="Q1053" s="27"/>
      <c r="R1053" s="27"/>
    </row>
    <row r="1054" spans="1:18" x14ac:dyDescent="0.3">
      <c r="A1054" s="23"/>
      <c r="B1054" s="26"/>
      <c r="C1054" s="26"/>
      <c r="D1054" s="28"/>
      <c r="E1054" s="28"/>
      <c r="F1054" s="28"/>
      <c r="G1054" s="29"/>
      <c r="H1054" s="33" t="s">
        <v>268</v>
      </c>
      <c r="I1054" s="34" t="s">
        <v>1669</v>
      </c>
      <c r="J1054" s="35">
        <v>21.224634000000002</v>
      </c>
      <c r="K1054" s="35">
        <v>35.950801820000009</v>
      </c>
      <c r="L1054" s="35">
        <f t="shared" si="17"/>
        <v>14.726167820000008</v>
      </c>
      <c r="M1054" s="27"/>
      <c r="N1054" s="27"/>
      <c r="O1054" s="27"/>
      <c r="P1054" s="27"/>
      <c r="Q1054" s="27"/>
      <c r="R1054" s="27"/>
    </row>
    <row r="1055" spans="1:18" x14ac:dyDescent="0.3">
      <c r="A1055" s="23"/>
      <c r="B1055" s="26"/>
      <c r="C1055" s="26"/>
      <c r="D1055" s="28"/>
      <c r="E1055" s="28"/>
      <c r="F1055" s="28"/>
      <c r="G1055" s="29"/>
      <c r="H1055" s="33" t="s">
        <v>424</v>
      </c>
      <c r="I1055" s="34" t="s">
        <v>1208</v>
      </c>
      <c r="J1055" s="35">
        <v>5.1775599999999997</v>
      </c>
      <c r="K1055" s="35">
        <v>5.9079478000000005</v>
      </c>
      <c r="L1055" s="35">
        <f t="shared" si="17"/>
        <v>0.73038780000000081</v>
      </c>
      <c r="M1055" s="27"/>
      <c r="N1055" s="27"/>
      <c r="O1055" s="27"/>
      <c r="P1055" s="27"/>
      <c r="Q1055" s="27"/>
      <c r="R1055" s="27"/>
    </row>
    <row r="1056" spans="1:18" x14ac:dyDescent="0.3">
      <c r="A1056" s="23"/>
      <c r="B1056" s="26"/>
      <c r="C1056" s="26"/>
      <c r="D1056" s="28"/>
      <c r="E1056" s="28"/>
      <c r="F1056" s="28"/>
      <c r="G1056" s="29"/>
      <c r="H1056" s="33" t="s">
        <v>430</v>
      </c>
      <c r="I1056" s="34" t="s">
        <v>1209</v>
      </c>
      <c r="J1056" s="35">
        <v>1.1653979999999999</v>
      </c>
      <c r="K1056" s="35">
        <v>2.7996890599999995</v>
      </c>
      <c r="L1056" s="35">
        <f t="shared" si="17"/>
        <v>1.6342910599999996</v>
      </c>
      <c r="M1056" s="27"/>
      <c r="N1056" s="27"/>
      <c r="O1056" s="27"/>
      <c r="P1056" s="27"/>
      <c r="Q1056" s="27"/>
      <c r="R1056" s="27"/>
    </row>
    <row r="1057" spans="1:18" x14ac:dyDescent="0.3">
      <c r="A1057" s="23"/>
      <c r="B1057" s="26"/>
      <c r="C1057" s="26"/>
      <c r="D1057" s="28"/>
      <c r="E1057" s="28"/>
      <c r="F1057" s="28"/>
      <c r="G1057" s="29"/>
      <c r="H1057" s="33" t="s">
        <v>612</v>
      </c>
      <c r="I1057" s="34" t="s">
        <v>1670</v>
      </c>
      <c r="J1057" s="35">
        <v>4.3941229999999996</v>
      </c>
      <c r="K1057" s="35">
        <v>4.4066110700000003</v>
      </c>
      <c r="L1057" s="35">
        <f t="shared" si="17"/>
        <v>1.2488070000000739E-2</v>
      </c>
      <c r="M1057" s="27"/>
      <c r="N1057" s="27"/>
      <c r="O1057" s="27"/>
      <c r="P1057" s="27"/>
      <c r="Q1057" s="27"/>
      <c r="R1057" s="27"/>
    </row>
    <row r="1058" spans="1:18" x14ac:dyDescent="0.3">
      <c r="A1058" s="23"/>
      <c r="B1058" s="26"/>
      <c r="C1058" s="26"/>
      <c r="D1058" s="28"/>
      <c r="E1058" s="28"/>
      <c r="F1058" s="28"/>
      <c r="G1058" s="29"/>
      <c r="H1058" s="33" t="s">
        <v>270</v>
      </c>
      <c r="I1058" s="34" t="s">
        <v>1671</v>
      </c>
      <c r="J1058" s="35">
        <v>5.3194889999999999</v>
      </c>
      <c r="K1058" s="35">
        <v>5.4919262800000004</v>
      </c>
      <c r="L1058" s="35">
        <f t="shared" si="17"/>
        <v>0.17243728000000047</v>
      </c>
      <c r="M1058" s="27"/>
      <c r="N1058" s="27"/>
      <c r="O1058" s="27"/>
      <c r="P1058" s="27"/>
      <c r="Q1058" s="27"/>
      <c r="R1058" s="27"/>
    </row>
    <row r="1059" spans="1:18" x14ac:dyDescent="0.3">
      <c r="A1059" s="23"/>
      <c r="B1059" s="26"/>
      <c r="C1059" s="26"/>
      <c r="D1059" s="28"/>
      <c r="E1059" s="28"/>
      <c r="F1059" s="28"/>
      <c r="G1059" s="29"/>
      <c r="H1059" s="33" t="s">
        <v>961</v>
      </c>
      <c r="I1059" s="34" t="s">
        <v>1210</v>
      </c>
      <c r="J1059" s="35">
        <v>17.275732000000001</v>
      </c>
      <c r="K1059" s="35">
        <v>17.26577236</v>
      </c>
      <c r="L1059" s="35">
        <f t="shared" si="17"/>
        <v>-9.9596400000017127E-3</v>
      </c>
      <c r="M1059" s="27"/>
      <c r="N1059" s="27"/>
      <c r="O1059" s="27"/>
      <c r="P1059" s="27"/>
      <c r="Q1059" s="27"/>
      <c r="R1059" s="27"/>
    </row>
    <row r="1060" spans="1:18" x14ac:dyDescent="0.3">
      <c r="A1060" s="23"/>
      <c r="B1060" s="26"/>
      <c r="C1060" s="26"/>
      <c r="D1060" s="28"/>
      <c r="E1060" s="28"/>
      <c r="F1060" s="28"/>
      <c r="G1060" s="29"/>
      <c r="H1060" s="33" t="s">
        <v>272</v>
      </c>
      <c r="I1060" s="34" t="s">
        <v>1211</v>
      </c>
      <c r="J1060" s="35">
        <v>22.296592</v>
      </c>
      <c r="K1060" s="35">
        <v>21.836274099999994</v>
      </c>
      <c r="L1060" s="35">
        <f t="shared" si="17"/>
        <v>-0.46031790000000683</v>
      </c>
      <c r="M1060" s="27"/>
      <c r="N1060" s="27"/>
      <c r="O1060" s="27"/>
      <c r="P1060" s="27"/>
      <c r="Q1060" s="27"/>
      <c r="R1060" s="27"/>
    </row>
    <row r="1061" spans="1:18" x14ac:dyDescent="0.3">
      <c r="A1061" s="23"/>
      <c r="B1061" s="26"/>
      <c r="C1061" s="26"/>
      <c r="D1061" s="28"/>
      <c r="E1061" s="28"/>
      <c r="F1061" s="28"/>
      <c r="G1061" s="29"/>
      <c r="H1061" s="33" t="s">
        <v>116</v>
      </c>
      <c r="I1061" s="34" t="s">
        <v>435</v>
      </c>
      <c r="J1061" s="35">
        <v>6.897691</v>
      </c>
      <c r="K1061" s="35">
        <v>7.8155497799999996</v>
      </c>
      <c r="L1061" s="35">
        <f t="shared" si="17"/>
        <v>0.91785877999999954</v>
      </c>
      <c r="M1061" s="27"/>
      <c r="N1061" s="27"/>
      <c r="O1061" s="27"/>
      <c r="P1061" s="27"/>
      <c r="Q1061" s="27"/>
      <c r="R1061" s="27"/>
    </row>
    <row r="1062" spans="1:18" x14ac:dyDescent="0.3">
      <c r="A1062" s="23"/>
      <c r="B1062" s="26"/>
      <c r="C1062" s="26"/>
      <c r="D1062" s="28"/>
      <c r="E1062" s="28"/>
      <c r="F1062" s="28"/>
      <c r="G1062" s="29"/>
      <c r="H1062" s="33" t="s">
        <v>287</v>
      </c>
      <c r="I1062" s="34" t="s">
        <v>1212</v>
      </c>
      <c r="J1062" s="35">
        <v>43.412185999999998</v>
      </c>
      <c r="K1062" s="35">
        <v>53.771038100000005</v>
      </c>
      <c r="L1062" s="35">
        <f t="shared" si="17"/>
        <v>10.358852100000007</v>
      </c>
      <c r="M1062" s="27"/>
      <c r="N1062" s="27"/>
      <c r="O1062" s="27"/>
      <c r="P1062" s="27"/>
      <c r="Q1062" s="27"/>
      <c r="R1062" s="27"/>
    </row>
    <row r="1063" spans="1:18" x14ac:dyDescent="0.3">
      <c r="A1063" s="23"/>
      <c r="B1063" s="26"/>
      <c r="C1063" s="26"/>
      <c r="D1063" s="28"/>
      <c r="E1063" s="28"/>
      <c r="F1063" s="28"/>
      <c r="G1063" s="29"/>
      <c r="H1063" s="33" t="s">
        <v>619</v>
      </c>
      <c r="I1063" s="34" t="s">
        <v>426</v>
      </c>
      <c r="J1063" s="35">
        <v>14.002409</v>
      </c>
      <c r="K1063" s="35">
        <v>17.178861480000005</v>
      </c>
      <c r="L1063" s="35">
        <f t="shared" si="17"/>
        <v>3.1764524800000054</v>
      </c>
      <c r="M1063" s="27"/>
      <c r="N1063" s="27"/>
      <c r="O1063" s="27"/>
      <c r="P1063" s="27"/>
      <c r="Q1063" s="27"/>
      <c r="R1063" s="27"/>
    </row>
    <row r="1064" spans="1:18" x14ac:dyDescent="0.3">
      <c r="A1064" s="23"/>
      <c r="B1064" s="26"/>
      <c r="C1064" s="26"/>
      <c r="D1064" s="28"/>
      <c r="E1064" s="28"/>
      <c r="F1064" s="28"/>
      <c r="G1064" s="29"/>
      <c r="H1064" s="33" t="s">
        <v>621</v>
      </c>
      <c r="I1064" s="34" t="s">
        <v>765</v>
      </c>
      <c r="J1064" s="35">
        <v>69.791113999999993</v>
      </c>
      <c r="K1064" s="35">
        <v>66.910806910000019</v>
      </c>
      <c r="L1064" s="35">
        <f t="shared" si="17"/>
        <v>-2.8803070899999739</v>
      </c>
      <c r="M1064" s="27"/>
      <c r="N1064" s="27"/>
      <c r="O1064" s="27"/>
      <c r="P1064" s="27"/>
      <c r="Q1064" s="27"/>
      <c r="R1064" s="27"/>
    </row>
    <row r="1065" spans="1:18" x14ac:dyDescent="0.3">
      <c r="A1065" s="23"/>
      <c r="B1065" s="26"/>
      <c r="C1065" s="26"/>
      <c r="D1065" s="28"/>
      <c r="E1065" s="28"/>
      <c r="F1065" s="28"/>
      <c r="G1065" s="29"/>
      <c r="H1065" s="33" t="s">
        <v>623</v>
      </c>
      <c r="I1065" s="34" t="s">
        <v>1213</v>
      </c>
      <c r="J1065" s="35">
        <v>6.869631</v>
      </c>
      <c r="K1065" s="35">
        <v>7.2517350499999997</v>
      </c>
      <c r="L1065" s="35">
        <f t="shared" si="17"/>
        <v>0.3821040499999997</v>
      </c>
      <c r="M1065" s="27"/>
      <c r="N1065" s="27"/>
      <c r="O1065" s="27"/>
      <c r="P1065" s="27"/>
      <c r="Q1065" s="27"/>
      <c r="R1065" s="27"/>
    </row>
    <row r="1066" spans="1:18" x14ac:dyDescent="0.3">
      <c r="A1066" s="23"/>
      <c r="B1066" s="26"/>
      <c r="C1066" s="26"/>
      <c r="D1066" s="28"/>
      <c r="E1066" s="28"/>
      <c r="F1066" s="28"/>
      <c r="G1066" s="29"/>
      <c r="H1066" s="33" t="s">
        <v>118</v>
      </c>
      <c r="I1066" s="34" t="s">
        <v>1214</v>
      </c>
      <c r="J1066" s="35">
        <v>14.055604000000001</v>
      </c>
      <c r="K1066" s="35">
        <v>9.1712314600000013</v>
      </c>
      <c r="L1066" s="35">
        <f t="shared" si="17"/>
        <v>-4.8843725399999993</v>
      </c>
      <c r="M1066" s="27"/>
      <c r="N1066" s="27"/>
      <c r="O1066" s="27"/>
      <c r="P1066" s="27"/>
      <c r="Q1066" s="27"/>
      <c r="R1066" s="27"/>
    </row>
    <row r="1067" spans="1:18" x14ac:dyDescent="0.3">
      <c r="A1067" s="23"/>
      <c r="B1067" s="26"/>
      <c r="C1067" s="26"/>
      <c r="D1067" s="28"/>
      <c r="E1067" s="28"/>
      <c r="F1067" s="28"/>
      <c r="G1067" s="29"/>
      <c r="H1067" s="33" t="s">
        <v>579</v>
      </c>
      <c r="I1067" s="34" t="s">
        <v>1215</v>
      </c>
      <c r="J1067" s="35">
        <v>4.5002890000000004</v>
      </c>
      <c r="K1067" s="35">
        <v>4.2531510500000005</v>
      </c>
      <c r="L1067" s="35">
        <f t="shared" si="17"/>
        <v>-0.24713794999999994</v>
      </c>
      <c r="M1067" s="27"/>
      <c r="N1067" s="27"/>
      <c r="O1067" s="27"/>
      <c r="P1067" s="27"/>
      <c r="Q1067" s="27"/>
      <c r="R1067" s="27"/>
    </row>
    <row r="1068" spans="1:18" ht="26.4" x14ac:dyDescent="0.3">
      <c r="A1068" s="23"/>
      <c r="B1068" s="26"/>
      <c r="C1068" s="26"/>
      <c r="D1068" s="28"/>
      <c r="E1068" s="28"/>
      <c r="F1068" s="28"/>
      <c r="G1068" s="29"/>
      <c r="H1068" s="33" t="s">
        <v>1216</v>
      </c>
      <c r="I1068" s="34" t="s">
        <v>1217</v>
      </c>
      <c r="J1068" s="35">
        <v>11.777742</v>
      </c>
      <c r="K1068" s="35">
        <v>11.542368700000001</v>
      </c>
      <c r="L1068" s="35">
        <f t="shared" si="17"/>
        <v>-0.23537329999999912</v>
      </c>
      <c r="M1068" s="27"/>
      <c r="N1068" s="27"/>
      <c r="O1068" s="27"/>
      <c r="P1068" s="27"/>
      <c r="Q1068" s="27"/>
      <c r="R1068" s="27"/>
    </row>
    <row r="1069" spans="1:18" ht="26.4" x14ac:dyDescent="0.3">
      <c r="A1069" s="23"/>
      <c r="B1069" s="26"/>
      <c r="C1069" s="26"/>
      <c r="D1069" s="28"/>
      <c r="E1069" s="28"/>
      <c r="F1069" s="28"/>
      <c r="G1069" s="29"/>
      <c r="H1069" s="33" t="s">
        <v>972</v>
      </c>
      <c r="I1069" s="34" t="s">
        <v>1218</v>
      </c>
      <c r="J1069" s="35">
        <v>12.09835</v>
      </c>
      <c r="K1069" s="35">
        <v>12.374493260000001</v>
      </c>
      <c r="L1069" s="35">
        <f t="shared" si="17"/>
        <v>0.27614326000000133</v>
      </c>
      <c r="M1069" s="27"/>
      <c r="N1069" s="27"/>
      <c r="O1069" s="27"/>
      <c r="P1069" s="27"/>
      <c r="Q1069" s="27"/>
      <c r="R1069" s="27"/>
    </row>
    <row r="1070" spans="1:18" x14ac:dyDescent="0.3">
      <c r="A1070" s="23"/>
      <c r="B1070" s="26"/>
      <c r="C1070" s="26"/>
      <c r="D1070" s="28"/>
      <c r="E1070" s="28"/>
      <c r="F1070" s="28"/>
      <c r="G1070" s="29"/>
      <c r="H1070" s="33" t="s">
        <v>584</v>
      </c>
      <c r="I1070" s="34" t="s">
        <v>1219</v>
      </c>
      <c r="J1070" s="35">
        <v>17.196534</v>
      </c>
      <c r="K1070" s="35">
        <v>17.569739500000001</v>
      </c>
      <c r="L1070" s="35">
        <f t="shared" si="17"/>
        <v>0.37320550000000097</v>
      </c>
      <c r="M1070" s="27"/>
      <c r="N1070" s="27"/>
      <c r="O1070" s="27"/>
      <c r="P1070" s="27"/>
      <c r="Q1070" s="27"/>
      <c r="R1070" s="27"/>
    </row>
    <row r="1071" spans="1:18" x14ac:dyDescent="0.3">
      <c r="A1071" s="23"/>
      <c r="B1071" s="26"/>
      <c r="C1071" s="26"/>
      <c r="D1071" s="28"/>
      <c r="E1071" s="28"/>
      <c r="F1071" s="28"/>
      <c r="G1071" s="29"/>
      <c r="H1071" s="33" t="s">
        <v>1220</v>
      </c>
      <c r="I1071" s="34" t="s">
        <v>1221</v>
      </c>
      <c r="J1071" s="35">
        <v>13.76384</v>
      </c>
      <c r="K1071" s="35">
        <v>16.112014090000002</v>
      </c>
      <c r="L1071" s="35">
        <f t="shared" si="17"/>
        <v>2.3481740900000023</v>
      </c>
      <c r="M1071" s="27"/>
      <c r="N1071" s="27"/>
      <c r="O1071" s="27"/>
      <c r="P1071" s="27"/>
      <c r="Q1071" s="27"/>
      <c r="R1071" s="27"/>
    </row>
    <row r="1072" spans="1:18" x14ac:dyDescent="0.3">
      <c r="A1072" s="23"/>
      <c r="B1072" s="26"/>
      <c r="C1072" s="26"/>
      <c r="D1072" s="28"/>
      <c r="E1072" s="28"/>
      <c r="F1072" s="28"/>
      <c r="G1072" s="42" t="s">
        <v>521</v>
      </c>
      <c r="H1072" s="46"/>
      <c r="I1072" s="47"/>
      <c r="J1072" s="48">
        <v>4888.9202699999996</v>
      </c>
      <c r="K1072" s="48">
        <v>4874.6265159999975</v>
      </c>
      <c r="L1072" s="48">
        <f t="shared" si="17"/>
        <v>-14.293754000002082</v>
      </c>
      <c r="M1072" s="27"/>
      <c r="N1072" s="27"/>
      <c r="O1072" s="27"/>
      <c r="P1072" s="27"/>
      <c r="Q1072" s="27"/>
      <c r="R1072" s="27"/>
    </row>
    <row r="1073" spans="1:18" x14ac:dyDescent="0.3">
      <c r="A1073" s="23"/>
      <c r="B1073" s="26"/>
      <c r="C1073" s="26"/>
      <c r="D1073" s="28"/>
      <c r="E1073" s="28"/>
      <c r="F1073" s="28"/>
      <c r="G1073" s="29"/>
      <c r="H1073" s="30" t="s">
        <v>647</v>
      </c>
      <c r="I1073" s="31" t="s">
        <v>1222</v>
      </c>
      <c r="J1073" s="32">
        <v>4308.0959430000003</v>
      </c>
      <c r="K1073" s="32">
        <v>4284.5766344799968</v>
      </c>
      <c r="L1073" s="32">
        <f t="shared" si="17"/>
        <v>-23.519308520003506</v>
      </c>
      <c r="M1073" s="27"/>
      <c r="N1073" s="27"/>
      <c r="O1073" s="27"/>
      <c r="P1073" s="27"/>
      <c r="Q1073" s="27"/>
      <c r="R1073" s="27"/>
    </row>
    <row r="1074" spans="1:18" x14ac:dyDescent="0.3">
      <c r="A1074" s="23"/>
      <c r="B1074" s="26"/>
      <c r="C1074" s="26"/>
      <c r="D1074" s="28"/>
      <c r="E1074" s="28"/>
      <c r="F1074" s="28"/>
      <c r="G1074" s="29"/>
      <c r="H1074" s="33" t="s">
        <v>653</v>
      </c>
      <c r="I1074" s="34" t="s">
        <v>1223</v>
      </c>
      <c r="J1074" s="35">
        <v>233.78764799999999</v>
      </c>
      <c r="K1074" s="35">
        <v>242.37543212999984</v>
      </c>
      <c r="L1074" s="35">
        <f t="shared" si="17"/>
        <v>8.5877841299998465</v>
      </c>
      <c r="M1074" s="27"/>
      <c r="N1074" s="27"/>
      <c r="O1074" s="27"/>
      <c r="P1074" s="27"/>
      <c r="Q1074" s="27"/>
      <c r="R1074" s="27"/>
    </row>
    <row r="1075" spans="1:18" x14ac:dyDescent="0.3">
      <c r="A1075" s="23"/>
      <c r="B1075" s="26"/>
      <c r="C1075" s="26"/>
      <c r="D1075" s="28"/>
      <c r="E1075" s="28"/>
      <c r="F1075" s="28"/>
      <c r="G1075" s="29"/>
      <c r="H1075" s="33" t="s">
        <v>524</v>
      </c>
      <c r="I1075" s="34" t="s">
        <v>1224</v>
      </c>
      <c r="J1075" s="35">
        <v>269.43939399999999</v>
      </c>
      <c r="K1075" s="35">
        <v>262.57716438999989</v>
      </c>
      <c r="L1075" s="35">
        <f t="shared" si="17"/>
        <v>-6.8622296100000995</v>
      </c>
      <c r="M1075" s="27"/>
      <c r="N1075" s="27"/>
      <c r="O1075" s="27"/>
      <c r="P1075" s="27"/>
      <c r="Q1075" s="27"/>
      <c r="R1075" s="27"/>
    </row>
    <row r="1076" spans="1:18" ht="26.4" x14ac:dyDescent="0.3">
      <c r="A1076" s="23"/>
      <c r="B1076" s="26"/>
      <c r="C1076" s="26"/>
      <c r="D1076" s="28"/>
      <c r="E1076" s="28"/>
      <c r="F1076" s="28"/>
      <c r="G1076" s="29"/>
      <c r="H1076" s="33" t="s">
        <v>526</v>
      </c>
      <c r="I1076" s="34" t="s">
        <v>1225</v>
      </c>
      <c r="J1076" s="35">
        <v>77.597284999999999</v>
      </c>
      <c r="K1076" s="35">
        <v>85.097285000000014</v>
      </c>
      <c r="L1076" s="35">
        <f t="shared" si="17"/>
        <v>7.5000000000000142</v>
      </c>
      <c r="M1076" s="27"/>
      <c r="N1076" s="27"/>
      <c r="O1076" s="27"/>
      <c r="P1076" s="27"/>
      <c r="Q1076" s="27"/>
      <c r="R1076" s="27"/>
    </row>
    <row r="1077" spans="1:18" x14ac:dyDescent="0.3">
      <c r="A1077" s="23"/>
      <c r="B1077" s="26"/>
      <c r="C1077" s="26"/>
      <c r="D1077" s="28"/>
      <c r="E1077" s="28"/>
      <c r="F1077" s="28"/>
      <c r="G1077" s="42" t="s">
        <v>541</v>
      </c>
      <c r="H1077" s="46"/>
      <c r="I1077" s="47"/>
      <c r="J1077" s="48">
        <v>527.24401699999999</v>
      </c>
      <c r="K1077" s="48">
        <v>492.74643019999968</v>
      </c>
      <c r="L1077" s="48">
        <f t="shared" si="17"/>
        <v>-34.497586800000306</v>
      </c>
      <c r="M1077" s="27"/>
      <c r="N1077" s="27"/>
      <c r="O1077" s="27"/>
      <c r="P1077" s="27"/>
      <c r="Q1077" s="27"/>
      <c r="R1077" s="27"/>
    </row>
    <row r="1078" spans="1:18" x14ac:dyDescent="0.3">
      <c r="A1078" s="23"/>
      <c r="B1078" s="26"/>
      <c r="C1078" s="26"/>
      <c r="D1078" s="28"/>
      <c r="E1078" s="28"/>
      <c r="F1078" s="28"/>
      <c r="G1078" s="29"/>
      <c r="H1078" s="30" t="s">
        <v>1226</v>
      </c>
      <c r="I1078" s="31" t="s">
        <v>1227</v>
      </c>
      <c r="J1078" s="32">
        <v>442.03283900000002</v>
      </c>
      <c r="K1078" s="32">
        <v>410.39941365999965</v>
      </c>
      <c r="L1078" s="32">
        <f t="shared" si="17"/>
        <v>-31.633425340000372</v>
      </c>
      <c r="M1078" s="27"/>
      <c r="N1078" s="27"/>
      <c r="O1078" s="27"/>
      <c r="P1078" s="27"/>
      <c r="Q1078" s="27"/>
      <c r="R1078" s="27"/>
    </row>
    <row r="1079" spans="1:18" x14ac:dyDescent="0.3">
      <c r="A1079" s="23"/>
      <c r="B1079" s="26"/>
      <c r="C1079" s="26"/>
      <c r="D1079" s="28"/>
      <c r="E1079" s="28"/>
      <c r="F1079" s="28"/>
      <c r="G1079" s="29"/>
      <c r="H1079" s="33" t="s">
        <v>1228</v>
      </c>
      <c r="I1079" s="34" t="s">
        <v>1229</v>
      </c>
      <c r="J1079" s="35">
        <v>47.299557</v>
      </c>
      <c r="K1079" s="35">
        <v>45.508937050000007</v>
      </c>
      <c r="L1079" s="35">
        <f t="shared" si="17"/>
        <v>-1.7906199499999929</v>
      </c>
      <c r="M1079" s="27"/>
      <c r="N1079" s="27"/>
      <c r="O1079" s="27"/>
      <c r="P1079" s="27"/>
      <c r="Q1079" s="27"/>
      <c r="R1079" s="27"/>
    </row>
    <row r="1080" spans="1:18" x14ac:dyDescent="0.3">
      <c r="A1080" s="23"/>
      <c r="B1080" s="26"/>
      <c r="C1080" s="26"/>
      <c r="D1080" s="28"/>
      <c r="E1080" s="28"/>
      <c r="F1080" s="28"/>
      <c r="G1080" s="29"/>
      <c r="H1080" s="33" t="s">
        <v>1230</v>
      </c>
      <c r="I1080" s="34" t="s">
        <v>1231</v>
      </c>
      <c r="J1080" s="35">
        <v>37.911620999999997</v>
      </c>
      <c r="K1080" s="35">
        <v>36.838079490000013</v>
      </c>
      <c r="L1080" s="35">
        <f t="shared" si="17"/>
        <v>-1.0735415099999841</v>
      </c>
      <c r="M1080" s="27"/>
      <c r="N1080" s="27"/>
      <c r="O1080" s="27"/>
      <c r="P1080" s="27"/>
      <c r="Q1080" s="27"/>
      <c r="R1080" s="27"/>
    </row>
    <row r="1081" spans="1:18" x14ac:dyDescent="0.3">
      <c r="A1081" s="23"/>
      <c r="B1081" s="26"/>
      <c r="C1081" s="26"/>
      <c r="D1081" s="28"/>
      <c r="E1081" s="71">
        <v>18</v>
      </c>
      <c r="F1081" s="72" t="s">
        <v>1232</v>
      </c>
      <c r="G1081" s="73"/>
      <c r="H1081" s="74"/>
      <c r="I1081" s="75"/>
      <c r="J1081" s="76">
        <v>40747.367707999998</v>
      </c>
      <c r="K1081" s="76">
        <v>82042.40934754003</v>
      </c>
      <c r="L1081" s="76">
        <f t="shared" si="17"/>
        <v>41295.041639540032</v>
      </c>
      <c r="M1081" s="27"/>
      <c r="N1081" s="27"/>
      <c r="O1081" s="27"/>
      <c r="P1081" s="27"/>
      <c r="Q1081" s="27"/>
      <c r="R1081" s="27"/>
    </row>
    <row r="1082" spans="1:18" x14ac:dyDescent="0.3">
      <c r="A1082" s="23"/>
      <c r="B1082" s="26"/>
      <c r="C1082" s="26"/>
      <c r="D1082" s="28"/>
      <c r="E1082" s="28"/>
      <c r="F1082" s="28"/>
      <c r="G1082" s="42" t="s">
        <v>2</v>
      </c>
      <c r="H1082" s="43"/>
      <c r="I1082" s="44"/>
      <c r="J1082" s="45">
        <v>40464.7745</v>
      </c>
      <c r="K1082" s="45">
        <v>81487.227259540028</v>
      </c>
      <c r="L1082" s="45">
        <f t="shared" si="17"/>
        <v>41022.452759540029</v>
      </c>
      <c r="M1082" s="27"/>
      <c r="N1082" s="27"/>
      <c r="O1082" s="27"/>
      <c r="P1082" s="27"/>
      <c r="Q1082" s="27"/>
      <c r="R1082" s="27"/>
    </row>
    <row r="1083" spans="1:18" x14ac:dyDescent="0.3">
      <c r="A1083" s="23"/>
      <c r="B1083" s="26"/>
      <c r="C1083" s="26"/>
      <c r="D1083" s="28"/>
      <c r="E1083" s="28"/>
      <c r="F1083" s="28"/>
      <c r="G1083" s="29"/>
      <c r="H1083" s="30" t="s">
        <v>30</v>
      </c>
      <c r="I1083" s="31" t="s">
        <v>452</v>
      </c>
      <c r="J1083" s="32">
        <v>12.761824000000001</v>
      </c>
      <c r="K1083" s="32">
        <v>14.13164143</v>
      </c>
      <c r="L1083" s="32">
        <f t="shared" si="17"/>
        <v>1.3698174299999994</v>
      </c>
      <c r="M1083" s="27"/>
      <c r="N1083" s="27"/>
      <c r="O1083" s="27"/>
      <c r="P1083" s="27"/>
      <c r="Q1083" s="27"/>
      <c r="R1083" s="27"/>
    </row>
    <row r="1084" spans="1:18" x14ac:dyDescent="0.3">
      <c r="A1084" s="23"/>
      <c r="B1084" s="26"/>
      <c r="C1084" s="26"/>
      <c r="D1084" s="28"/>
      <c r="E1084" s="28"/>
      <c r="F1084" s="28"/>
      <c r="G1084" s="29"/>
      <c r="H1084" s="33" t="s">
        <v>59</v>
      </c>
      <c r="I1084" s="34" t="s">
        <v>1233</v>
      </c>
      <c r="J1084" s="35">
        <v>14.383049</v>
      </c>
      <c r="K1084" s="35">
        <v>17.023941110000003</v>
      </c>
      <c r="L1084" s="35">
        <f t="shared" si="17"/>
        <v>2.6408921100000029</v>
      </c>
      <c r="M1084" s="27"/>
      <c r="N1084" s="27"/>
      <c r="O1084" s="27"/>
      <c r="P1084" s="27"/>
      <c r="Q1084" s="27"/>
      <c r="R1084" s="27"/>
    </row>
    <row r="1085" spans="1:18" x14ac:dyDescent="0.3">
      <c r="A1085" s="23"/>
      <c r="B1085" s="26"/>
      <c r="C1085" s="26"/>
      <c r="D1085" s="28"/>
      <c r="E1085" s="28"/>
      <c r="F1085" s="28"/>
      <c r="G1085" s="29"/>
      <c r="H1085" s="33" t="s">
        <v>61</v>
      </c>
      <c r="I1085" s="34" t="s">
        <v>1234</v>
      </c>
      <c r="J1085" s="35">
        <v>6.0053650000000003</v>
      </c>
      <c r="K1085" s="35">
        <v>5.1043737499999988</v>
      </c>
      <c r="L1085" s="35">
        <f t="shared" si="17"/>
        <v>-0.90099125000000146</v>
      </c>
      <c r="M1085" s="27"/>
      <c r="N1085" s="27"/>
      <c r="O1085" s="27"/>
      <c r="P1085" s="27"/>
      <c r="Q1085" s="27"/>
      <c r="R1085" s="27"/>
    </row>
    <row r="1086" spans="1:18" x14ac:dyDescent="0.3">
      <c r="A1086" s="23"/>
      <c r="B1086" s="26"/>
      <c r="C1086" s="26"/>
      <c r="D1086" s="28"/>
      <c r="E1086" s="28"/>
      <c r="F1086" s="28"/>
      <c r="G1086" s="29"/>
      <c r="H1086" s="33" t="s">
        <v>65</v>
      </c>
      <c r="I1086" s="34" t="s">
        <v>1235</v>
      </c>
      <c r="J1086" s="35">
        <v>2.38605</v>
      </c>
      <c r="K1086" s="35">
        <v>2.2045540199999993</v>
      </c>
      <c r="L1086" s="35">
        <f t="shared" si="17"/>
        <v>-0.18149598000000067</v>
      </c>
      <c r="M1086" s="27"/>
      <c r="N1086" s="27"/>
      <c r="O1086" s="27"/>
      <c r="P1086" s="27"/>
      <c r="Q1086" s="27"/>
      <c r="R1086" s="27"/>
    </row>
    <row r="1087" spans="1:18" x14ac:dyDescent="0.3">
      <c r="A1087" s="23"/>
      <c r="B1087" s="26"/>
      <c r="C1087" s="26"/>
      <c r="D1087" s="28"/>
      <c r="E1087" s="28"/>
      <c r="F1087" s="28"/>
      <c r="G1087" s="29"/>
      <c r="H1087" s="33" t="s">
        <v>67</v>
      </c>
      <c r="I1087" s="34" t="s">
        <v>1236</v>
      </c>
      <c r="J1087" s="35">
        <v>1.2531220000000001</v>
      </c>
      <c r="K1087" s="35">
        <v>1.35030724</v>
      </c>
      <c r="L1087" s="35">
        <f t="shared" si="17"/>
        <v>9.7185239999999951E-2</v>
      </c>
      <c r="M1087" s="27"/>
      <c r="N1087" s="27"/>
      <c r="O1087" s="27"/>
      <c r="P1087" s="27"/>
      <c r="Q1087" s="27"/>
      <c r="R1087" s="27"/>
    </row>
    <row r="1088" spans="1:18" x14ac:dyDescent="0.3">
      <c r="A1088" s="23"/>
      <c r="B1088" s="26"/>
      <c r="C1088" s="26"/>
      <c r="D1088" s="28"/>
      <c r="E1088" s="28"/>
      <c r="F1088" s="28"/>
      <c r="G1088" s="29"/>
      <c r="H1088" s="33" t="s">
        <v>69</v>
      </c>
      <c r="I1088" s="34" t="s">
        <v>1237</v>
      </c>
      <c r="J1088" s="35">
        <v>0.54206100000000002</v>
      </c>
      <c r="K1088" s="35">
        <v>0.47061283999999998</v>
      </c>
      <c r="L1088" s="35">
        <f t="shared" si="17"/>
        <v>-7.1448160000000038E-2</v>
      </c>
      <c r="M1088" s="27"/>
      <c r="N1088" s="27"/>
      <c r="O1088" s="27"/>
      <c r="P1088" s="27"/>
      <c r="Q1088" s="27"/>
      <c r="R1088" s="27"/>
    </row>
    <row r="1089" spans="1:18" x14ac:dyDescent="0.3">
      <c r="A1089" s="23"/>
      <c r="B1089" s="26"/>
      <c r="C1089" s="26"/>
      <c r="D1089" s="28"/>
      <c r="E1089" s="28"/>
      <c r="F1089" s="28"/>
      <c r="G1089" s="29"/>
      <c r="H1089" s="33" t="s">
        <v>98</v>
      </c>
      <c r="I1089" s="34" t="s">
        <v>1238</v>
      </c>
      <c r="J1089" s="35">
        <v>6.3280630000000002</v>
      </c>
      <c r="K1089" s="35">
        <v>6.5106059800000002</v>
      </c>
      <c r="L1089" s="35">
        <f t="shared" si="17"/>
        <v>0.18254298000000002</v>
      </c>
      <c r="M1089" s="27"/>
      <c r="N1089" s="27"/>
      <c r="O1089" s="27"/>
      <c r="P1089" s="27"/>
      <c r="Q1089" s="27"/>
      <c r="R1089" s="27"/>
    </row>
    <row r="1090" spans="1:18" x14ac:dyDescent="0.3">
      <c r="A1090" s="23"/>
      <c r="B1090" s="26"/>
      <c r="C1090" s="26"/>
      <c r="D1090" s="28"/>
      <c r="E1090" s="28"/>
      <c r="F1090" s="28"/>
      <c r="G1090" s="29"/>
      <c r="H1090" s="33" t="s">
        <v>73</v>
      </c>
      <c r="I1090" s="34" t="s">
        <v>145</v>
      </c>
      <c r="J1090" s="35">
        <v>7.7997240000000003</v>
      </c>
      <c r="K1090" s="35">
        <v>8.1657435700000001</v>
      </c>
      <c r="L1090" s="35">
        <f t="shared" si="17"/>
        <v>0.36601956999999974</v>
      </c>
      <c r="M1090" s="27"/>
      <c r="N1090" s="27"/>
      <c r="O1090" s="27"/>
      <c r="P1090" s="27"/>
      <c r="Q1090" s="27"/>
      <c r="R1090" s="27"/>
    </row>
    <row r="1091" spans="1:18" x14ac:dyDescent="0.3">
      <c r="A1091" s="23"/>
      <c r="B1091" s="26"/>
      <c r="C1091" s="26"/>
      <c r="D1091" s="28"/>
      <c r="E1091" s="28"/>
      <c r="F1091" s="28"/>
      <c r="G1091" s="29"/>
      <c r="H1091" s="33" t="s">
        <v>103</v>
      </c>
      <c r="I1091" s="34" t="s">
        <v>1239</v>
      </c>
      <c r="J1091" s="35">
        <v>0.55306299999999997</v>
      </c>
      <c r="K1091" s="35">
        <v>0.48177575</v>
      </c>
      <c r="L1091" s="35">
        <f t="shared" si="17"/>
        <v>-7.1287249999999969E-2</v>
      </c>
      <c r="M1091" s="27"/>
      <c r="N1091" s="27"/>
      <c r="O1091" s="27"/>
      <c r="P1091" s="27"/>
      <c r="Q1091" s="27"/>
      <c r="R1091" s="27"/>
    </row>
    <row r="1092" spans="1:18" x14ac:dyDescent="0.3">
      <c r="A1092" s="23"/>
      <c r="B1092" s="26"/>
      <c r="C1092" s="26"/>
      <c r="D1092" s="28"/>
      <c r="E1092" s="28"/>
      <c r="F1092" s="28"/>
      <c r="G1092" s="29"/>
      <c r="H1092" s="33" t="s">
        <v>32</v>
      </c>
      <c r="I1092" s="34" t="s">
        <v>1240</v>
      </c>
      <c r="J1092" s="35">
        <v>4.634233</v>
      </c>
      <c r="K1092" s="35">
        <v>3.9374130800000007</v>
      </c>
      <c r="L1092" s="35">
        <f t="shared" si="17"/>
        <v>-0.69681991999999937</v>
      </c>
      <c r="M1092" s="27"/>
      <c r="N1092" s="27"/>
      <c r="O1092" s="27"/>
      <c r="P1092" s="27"/>
      <c r="Q1092" s="27"/>
      <c r="R1092" s="27"/>
    </row>
    <row r="1093" spans="1:18" x14ac:dyDescent="0.3">
      <c r="A1093" s="23"/>
      <c r="B1093" s="26"/>
      <c r="C1093" s="26"/>
      <c r="D1093" s="28"/>
      <c r="E1093" s="28"/>
      <c r="F1093" s="28"/>
      <c r="G1093" s="29"/>
      <c r="H1093" s="33" t="s">
        <v>37</v>
      </c>
      <c r="I1093" s="34" t="s">
        <v>1241</v>
      </c>
      <c r="J1093" s="35">
        <v>2.816344</v>
      </c>
      <c r="K1093" s="35">
        <v>2.4363663199999999</v>
      </c>
      <c r="L1093" s="35">
        <f t="shared" si="17"/>
        <v>-0.3799776800000001</v>
      </c>
      <c r="M1093" s="27"/>
      <c r="N1093" s="27"/>
      <c r="O1093" s="27"/>
      <c r="P1093" s="27"/>
      <c r="Q1093" s="27"/>
      <c r="R1093" s="27"/>
    </row>
    <row r="1094" spans="1:18" x14ac:dyDescent="0.3">
      <c r="A1094" s="23"/>
      <c r="B1094" s="26"/>
      <c r="C1094" s="26"/>
      <c r="D1094" s="28"/>
      <c r="E1094" s="28"/>
      <c r="F1094" s="28"/>
      <c r="G1094" s="29"/>
      <c r="H1094" s="33" t="s">
        <v>39</v>
      </c>
      <c r="I1094" s="34" t="s">
        <v>1242</v>
      </c>
      <c r="J1094" s="35">
        <v>300.97352699999999</v>
      </c>
      <c r="K1094" s="35">
        <v>838.25276680000002</v>
      </c>
      <c r="L1094" s="35">
        <f t="shared" si="17"/>
        <v>537.27923980000003</v>
      </c>
      <c r="M1094" s="27"/>
      <c r="N1094" s="27"/>
      <c r="O1094" s="27"/>
      <c r="P1094" s="27"/>
      <c r="Q1094" s="27"/>
      <c r="R1094" s="27"/>
    </row>
    <row r="1095" spans="1:18" x14ac:dyDescent="0.3">
      <c r="A1095" s="23"/>
      <c r="B1095" s="26"/>
      <c r="C1095" s="26"/>
      <c r="D1095" s="28"/>
      <c r="E1095" s="28"/>
      <c r="F1095" s="28"/>
      <c r="G1095" s="29"/>
      <c r="H1095" s="33" t="s">
        <v>126</v>
      </c>
      <c r="I1095" s="34" t="s">
        <v>1243</v>
      </c>
      <c r="J1095" s="35">
        <v>2.339985</v>
      </c>
      <c r="K1095" s="35">
        <v>2.7951111300000004</v>
      </c>
      <c r="L1095" s="35">
        <f t="shared" si="17"/>
        <v>0.45512613000000046</v>
      </c>
      <c r="M1095" s="27"/>
      <c r="N1095" s="27"/>
      <c r="O1095" s="27"/>
      <c r="P1095" s="27"/>
      <c r="Q1095" s="27"/>
      <c r="R1095" s="27"/>
    </row>
    <row r="1096" spans="1:18" ht="26.4" x14ac:dyDescent="0.3">
      <c r="A1096" s="23"/>
      <c r="B1096" s="26"/>
      <c r="C1096" s="26"/>
      <c r="D1096" s="28"/>
      <c r="E1096" s="28"/>
      <c r="F1096" s="28"/>
      <c r="G1096" s="29"/>
      <c r="H1096" s="33" t="s">
        <v>128</v>
      </c>
      <c r="I1096" s="34" t="s">
        <v>1244</v>
      </c>
      <c r="J1096" s="35">
        <v>2.3824380000000001</v>
      </c>
      <c r="K1096" s="35">
        <v>3.3061012200000004</v>
      </c>
      <c r="L1096" s="35">
        <f t="shared" si="17"/>
        <v>0.92366322000000034</v>
      </c>
      <c r="M1096" s="27"/>
      <c r="N1096" s="27"/>
      <c r="O1096" s="27"/>
      <c r="P1096" s="27"/>
      <c r="Q1096" s="27"/>
      <c r="R1096" s="27"/>
    </row>
    <row r="1097" spans="1:18" x14ac:dyDescent="0.3">
      <c r="A1097" s="23"/>
      <c r="B1097" s="26"/>
      <c r="C1097" s="26"/>
      <c r="D1097" s="28"/>
      <c r="E1097" s="28"/>
      <c r="F1097" s="28"/>
      <c r="G1097" s="29"/>
      <c r="H1097" s="33" t="s">
        <v>82</v>
      </c>
      <c r="I1097" s="34" t="s">
        <v>1245</v>
      </c>
      <c r="J1097" s="35">
        <v>5.4011500000000003</v>
      </c>
      <c r="K1097" s="35">
        <v>487.43862054000004</v>
      </c>
      <c r="L1097" s="35">
        <f t="shared" si="17"/>
        <v>482.03747054000007</v>
      </c>
      <c r="M1097" s="27"/>
      <c r="N1097" s="27"/>
      <c r="O1097" s="27"/>
      <c r="P1097" s="27"/>
      <c r="Q1097" s="27"/>
      <c r="R1097" s="27"/>
    </row>
    <row r="1098" spans="1:18" x14ac:dyDescent="0.3">
      <c r="A1098" s="23"/>
      <c r="B1098" s="26"/>
      <c r="C1098" s="26"/>
      <c r="D1098" s="28"/>
      <c r="E1098" s="28"/>
      <c r="F1098" s="28"/>
      <c r="G1098" s="29"/>
      <c r="H1098" s="33" t="s">
        <v>421</v>
      </c>
      <c r="I1098" s="34" t="s">
        <v>1246</v>
      </c>
      <c r="J1098" s="35">
        <v>2.7399490000000002</v>
      </c>
      <c r="K1098" s="35">
        <v>2.0048679099999998</v>
      </c>
      <c r="L1098" s="35">
        <f t="shared" si="17"/>
        <v>-0.73508109000000044</v>
      </c>
      <c r="M1098" s="27"/>
      <c r="N1098" s="27"/>
      <c r="O1098" s="27"/>
      <c r="P1098" s="27"/>
      <c r="Q1098" s="27"/>
      <c r="R1098" s="27"/>
    </row>
    <row r="1099" spans="1:18" ht="26.4" x14ac:dyDescent="0.3">
      <c r="A1099" s="23"/>
      <c r="B1099" s="26"/>
      <c r="C1099" s="26"/>
      <c r="D1099" s="28"/>
      <c r="E1099" s="28"/>
      <c r="F1099" s="28"/>
      <c r="G1099" s="29"/>
      <c r="H1099" s="33" t="s">
        <v>571</v>
      </c>
      <c r="I1099" s="34" t="s">
        <v>1247</v>
      </c>
      <c r="J1099" s="35">
        <v>4.8609929999999997</v>
      </c>
      <c r="K1099" s="35">
        <v>3.7595485599999994</v>
      </c>
      <c r="L1099" s="35">
        <f t="shared" si="17"/>
        <v>-1.1014444400000003</v>
      </c>
      <c r="M1099" s="27"/>
      <c r="N1099" s="27"/>
      <c r="O1099" s="27"/>
      <c r="P1099" s="27"/>
      <c r="Q1099" s="27"/>
      <c r="R1099" s="27"/>
    </row>
    <row r="1100" spans="1:18" x14ac:dyDescent="0.3">
      <c r="A1100" s="23"/>
      <c r="B1100" s="26"/>
      <c r="C1100" s="26"/>
      <c r="D1100" s="28"/>
      <c r="E1100" s="28"/>
      <c r="F1100" s="28"/>
      <c r="G1100" s="29"/>
      <c r="H1100" s="33" t="s">
        <v>757</v>
      </c>
      <c r="I1100" s="34" t="s">
        <v>1248</v>
      </c>
      <c r="J1100" s="35">
        <v>2.5096039999999999</v>
      </c>
      <c r="K1100" s="35">
        <v>1.8140685199999997</v>
      </c>
      <c r="L1100" s="35">
        <f t="shared" si="17"/>
        <v>-0.69553548000000021</v>
      </c>
      <c r="M1100" s="27"/>
      <c r="N1100" s="27"/>
      <c r="O1100" s="27"/>
      <c r="P1100" s="27"/>
      <c r="Q1100" s="27"/>
      <c r="R1100" s="27"/>
    </row>
    <row r="1101" spans="1:18" x14ac:dyDescent="0.3">
      <c r="A1101" s="23"/>
      <c r="B1101" s="26"/>
      <c r="C1101" s="26"/>
      <c r="D1101" s="28"/>
      <c r="E1101" s="28"/>
      <c r="F1101" s="28"/>
      <c r="G1101" s="29"/>
      <c r="H1101" s="33" t="s">
        <v>1034</v>
      </c>
      <c r="I1101" s="34" t="s">
        <v>1249</v>
      </c>
      <c r="J1101" s="35">
        <v>3.3569140000000002</v>
      </c>
      <c r="K1101" s="35">
        <v>3.1007155899999996</v>
      </c>
      <c r="L1101" s="35">
        <f t="shared" si="17"/>
        <v>-0.25619841000000054</v>
      </c>
      <c r="M1101" s="27"/>
      <c r="N1101" s="27"/>
      <c r="O1101" s="27"/>
      <c r="P1101" s="27"/>
      <c r="Q1101" s="27"/>
      <c r="R1101" s="27"/>
    </row>
    <row r="1102" spans="1:18" ht="26.4" x14ac:dyDescent="0.3">
      <c r="A1102" s="23"/>
      <c r="B1102" s="26"/>
      <c r="C1102" s="26"/>
      <c r="D1102" s="28"/>
      <c r="E1102" s="28"/>
      <c r="F1102" s="28"/>
      <c r="G1102" s="29"/>
      <c r="H1102" s="33" t="s">
        <v>1250</v>
      </c>
      <c r="I1102" s="34" t="s">
        <v>1251</v>
      </c>
      <c r="J1102" s="35">
        <v>1.612438</v>
      </c>
      <c r="K1102" s="35">
        <v>1.6124355400000003</v>
      </c>
      <c r="L1102" s="35">
        <f t="shared" si="17"/>
        <v>-2.4599999997043653E-6</v>
      </c>
      <c r="M1102" s="27"/>
      <c r="N1102" s="27"/>
      <c r="O1102" s="27"/>
      <c r="P1102" s="27"/>
      <c r="Q1102" s="27"/>
      <c r="R1102" s="27"/>
    </row>
    <row r="1103" spans="1:18" x14ac:dyDescent="0.3">
      <c r="A1103" s="23"/>
      <c r="B1103" s="26"/>
      <c r="C1103" s="26"/>
      <c r="D1103" s="28"/>
      <c r="E1103" s="28"/>
      <c r="F1103" s="28"/>
      <c r="G1103" s="29"/>
      <c r="H1103" s="33" t="s">
        <v>1252</v>
      </c>
      <c r="I1103" s="34" t="s">
        <v>1253</v>
      </c>
      <c r="J1103" s="35">
        <v>0.63120799999999999</v>
      </c>
      <c r="K1103" s="35">
        <v>0.52734035000000001</v>
      </c>
      <c r="L1103" s="35">
        <f t="shared" ref="L1103:L1166" si="18">+K1103-J1103</f>
        <v>-0.10386764999999998</v>
      </c>
      <c r="M1103" s="27"/>
      <c r="N1103" s="27"/>
      <c r="O1103" s="27"/>
      <c r="P1103" s="27"/>
      <c r="Q1103" s="27"/>
      <c r="R1103" s="27"/>
    </row>
    <row r="1104" spans="1:18" x14ac:dyDescent="0.3">
      <c r="A1104" s="23"/>
      <c r="B1104" s="26"/>
      <c r="C1104" s="26"/>
      <c r="D1104" s="28"/>
      <c r="E1104" s="28"/>
      <c r="F1104" s="28"/>
      <c r="G1104" s="29"/>
      <c r="H1104" s="33" t="s">
        <v>268</v>
      </c>
      <c r="I1104" s="34" t="s">
        <v>435</v>
      </c>
      <c r="J1104" s="35">
        <v>8.5896690000000007</v>
      </c>
      <c r="K1104" s="35">
        <v>9.4115702699999986</v>
      </c>
      <c r="L1104" s="35">
        <f t="shared" si="18"/>
        <v>0.82190126999999791</v>
      </c>
      <c r="M1104" s="27"/>
      <c r="N1104" s="27"/>
      <c r="O1104" s="27"/>
      <c r="P1104" s="27"/>
      <c r="Q1104" s="27"/>
      <c r="R1104" s="27"/>
    </row>
    <row r="1105" spans="1:18" x14ac:dyDescent="0.3">
      <c r="A1105" s="23"/>
      <c r="B1105" s="26"/>
      <c r="C1105" s="26"/>
      <c r="D1105" s="28"/>
      <c r="E1105" s="28"/>
      <c r="F1105" s="28"/>
      <c r="G1105" s="29"/>
      <c r="H1105" s="33" t="s">
        <v>424</v>
      </c>
      <c r="I1105" s="34" t="s">
        <v>1254</v>
      </c>
      <c r="J1105" s="35">
        <v>18.374254000000001</v>
      </c>
      <c r="K1105" s="35">
        <v>20.332722230000002</v>
      </c>
      <c r="L1105" s="35">
        <f t="shared" si="18"/>
        <v>1.9584682300000011</v>
      </c>
      <c r="M1105" s="27"/>
      <c r="N1105" s="27"/>
      <c r="O1105" s="27"/>
      <c r="P1105" s="27"/>
      <c r="Q1105" s="27"/>
      <c r="R1105" s="27"/>
    </row>
    <row r="1106" spans="1:18" x14ac:dyDescent="0.3">
      <c r="A1106" s="23"/>
      <c r="B1106" s="26"/>
      <c r="C1106" s="26"/>
      <c r="D1106" s="28"/>
      <c r="E1106" s="28"/>
      <c r="F1106" s="28"/>
      <c r="G1106" s="29"/>
      <c r="H1106" s="33" t="s">
        <v>425</v>
      </c>
      <c r="I1106" s="34" t="s">
        <v>426</v>
      </c>
      <c r="J1106" s="35">
        <v>7.0556590000000003</v>
      </c>
      <c r="K1106" s="35">
        <v>8.7048356900000012</v>
      </c>
      <c r="L1106" s="35">
        <f t="shared" si="18"/>
        <v>1.6491766900000009</v>
      </c>
      <c r="M1106" s="27"/>
      <c r="N1106" s="27"/>
      <c r="O1106" s="27"/>
      <c r="P1106" s="27"/>
      <c r="Q1106" s="27"/>
      <c r="R1106" s="27"/>
    </row>
    <row r="1107" spans="1:18" x14ac:dyDescent="0.3">
      <c r="A1107" s="23"/>
      <c r="B1107" s="26"/>
      <c r="C1107" s="26"/>
      <c r="D1107" s="28"/>
      <c r="E1107" s="28"/>
      <c r="F1107" s="28"/>
      <c r="G1107" s="29"/>
      <c r="H1107" s="33" t="s">
        <v>427</v>
      </c>
      <c r="I1107" s="34" t="s">
        <v>1255</v>
      </c>
      <c r="J1107" s="35">
        <v>4.47248</v>
      </c>
      <c r="K1107" s="35">
        <v>3.9412115400000012</v>
      </c>
      <c r="L1107" s="35">
        <f t="shared" si="18"/>
        <v>-0.53126845999999883</v>
      </c>
      <c r="M1107" s="27"/>
      <c r="N1107" s="27"/>
      <c r="O1107" s="27"/>
      <c r="P1107" s="27"/>
      <c r="Q1107" s="27"/>
      <c r="R1107" s="27"/>
    </row>
    <row r="1108" spans="1:18" x14ac:dyDescent="0.3">
      <c r="A1108" s="23"/>
      <c r="B1108" s="26"/>
      <c r="C1108" s="26"/>
      <c r="D1108" s="28"/>
      <c r="E1108" s="28"/>
      <c r="F1108" s="28"/>
      <c r="G1108" s="29"/>
      <c r="H1108" s="33" t="s">
        <v>428</v>
      </c>
      <c r="I1108" s="34" t="s">
        <v>1256</v>
      </c>
      <c r="J1108" s="35">
        <v>3.1866300000000001</v>
      </c>
      <c r="K1108" s="35">
        <v>3.9968818399999999</v>
      </c>
      <c r="L1108" s="35">
        <f t="shared" si="18"/>
        <v>0.81025183999999983</v>
      </c>
      <c r="M1108" s="27"/>
      <c r="N1108" s="27"/>
      <c r="O1108" s="27"/>
      <c r="P1108" s="27"/>
      <c r="Q1108" s="27"/>
      <c r="R1108" s="27"/>
    </row>
    <row r="1109" spans="1:18" x14ac:dyDescent="0.3">
      <c r="A1109" s="23"/>
      <c r="B1109" s="26"/>
      <c r="C1109" s="26"/>
      <c r="D1109" s="28"/>
      <c r="E1109" s="28"/>
      <c r="F1109" s="28"/>
      <c r="G1109" s="29"/>
      <c r="H1109" s="33" t="s">
        <v>116</v>
      </c>
      <c r="I1109" s="34" t="s">
        <v>1257</v>
      </c>
      <c r="J1109" s="35">
        <v>40006.429341000003</v>
      </c>
      <c r="K1109" s="35">
        <v>80007.889507020009</v>
      </c>
      <c r="L1109" s="35">
        <f t="shared" si="18"/>
        <v>40001.460166020006</v>
      </c>
      <c r="M1109" s="27"/>
      <c r="N1109" s="27"/>
      <c r="O1109" s="27"/>
      <c r="P1109" s="27"/>
      <c r="Q1109" s="27"/>
      <c r="R1109" s="27"/>
    </row>
    <row r="1110" spans="1:18" x14ac:dyDescent="0.3">
      <c r="A1110" s="23"/>
      <c r="B1110" s="26"/>
      <c r="C1110" s="26"/>
      <c r="D1110" s="28"/>
      <c r="E1110" s="28"/>
      <c r="F1110" s="28"/>
      <c r="G1110" s="29"/>
      <c r="H1110" s="33" t="s">
        <v>488</v>
      </c>
      <c r="I1110" s="34" t="s">
        <v>1258</v>
      </c>
      <c r="J1110" s="35">
        <v>2.381831</v>
      </c>
      <c r="K1110" s="35">
        <v>1.8190493199999997</v>
      </c>
      <c r="L1110" s="35">
        <f t="shared" si="18"/>
        <v>-0.56278168000000028</v>
      </c>
      <c r="M1110" s="27"/>
      <c r="N1110" s="27"/>
      <c r="O1110" s="27"/>
      <c r="P1110" s="27"/>
      <c r="Q1110" s="27"/>
      <c r="R1110" s="27"/>
    </row>
    <row r="1111" spans="1:18" x14ac:dyDescent="0.3">
      <c r="A1111" s="23"/>
      <c r="B1111" s="26"/>
      <c r="C1111" s="26"/>
      <c r="D1111" s="28"/>
      <c r="E1111" s="28"/>
      <c r="F1111" s="28"/>
      <c r="G1111" s="29"/>
      <c r="H1111" s="33" t="s">
        <v>289</v>
      </c>
      <c r="I1111" s="34" t="s">
        <v>1259</v>
      </c>
      <c r="J1111" s="35">
        <v>1.6292819999999999</v>
      </c>
      <c r="K1111" s="35">
        <v>0.83807644000000003</v>
      </c>
      <c r="L1111" s="35">
        <f t="shared" si="18"/>
        <v>-0.79120555999999986</v>
      </c>
      <c r="M1111" s="27"/>
      <c r="N1111" s="27"/>
      <c r="O1111" s="27"/>
      <c r="P1111" s="27"/>
      <c r="Q1111" s="27"/>
      <c r="R1111" s="27"/>
    </row>
    <row r="1112" spans="1:18" x14ac:dyDescent="0.3">
      <c r="A1112" s="23"/>
      <c r="B1112" s="26"/>
      <c r="C1112" s="26"/>
      <c r="D1112" s="28"/>
      <c r="E1112" s="28"/>
      <c r="F1112" s="28"/>
      <c r="G1112" s="29"/>
      <c r="H1112" s="33" t="s">
        <v>493</v>
      </c>
      <c r="I1112" s="34" t="s">
        <v>1260</v>
      </c>
      <c r="J1112" s="35">
        <v>8.4475230000000003</v>
      </c>
      <c r="K1112" s="35">
        <v>7.6554585599999987</v>
      </c>
      <c r="L1112" s="35">
        <f t="shared" si="18"/>
        <v>-0.79206444000000165</v>
      </c>
      <c r="M1112" s="27"/>
      <c r="N1112" s="27"/>
      <c r="O1112" s="27"/>
      <c r="P1112" s="27"/>
      <c r="Q1112" s="27"/>
      <c r="R1112" s="27"/>
    </row>
    <row r="1113" spans="1:18" x14ac:dyDescent="0.3">
      <c r="A1113" s="23"/>
      <c r="B1113" s="26"/>
      <c r="C1113" s="26"/>
      <c r="D1113" s="28"/>
      <c r="E1113" s="28"/>
      <c r="F1113" s="28"/>
      <c r="G1113" s="29"/>
      <c r="H1113" s="33" t="s">
        <v>495</v>
      </c>
      <c r="I1113" s="34" t="s">
        <v>1261</v>
      </c>
      <c r="J1113" s="35">
        <v>4.1737460000000004</v>
      </c>
      <c r="K1113" s="35">
        <v>4.0899491299999999</v>
      </c>
      <c r="L1113" s="35">
        <f t="shared" si="18"/>
        <v>-8.3796870000000467E-2</v>
      </c>
      <c r="M1113" s="27"/>
      <c r="N1113" s="27"/>
      <c r="O1113" s="27"/>
      <c r="P1113" s="27"/>
      <c r="Q1113" s="27"/>
      <c r="R1113" s="27"/>
    </row>
    <row r="1114" spans="1:18" x14ac:dyDescent="0.3">
      <c r="A1114" s="23"/>
      <c r="B1114" s="26"/>
      <c r="C1114" s="26"/>
      <c r="D1114" s="28"/>
      <c r="E1114" s="28"/>
      <c r="F1114" s="28"/>
      <c r="G1114" s="29"/>
      <c r="H1114" s="33" t="s">
        <v>291</v>
      </c>
      <c r="I1114" s="34" t="s">
        <v>1262</v>
      </c>
      <c r="J1114" s="35">
        <v>2.3530449999999998</v>
      </c>
      <c r="K1114" s="35">
        <v>2.1945648799999997</v>
      </c>
      <c r="L1114" s="35">
        <f t="shared" si="18"/>
        <v>-0.15848012000000011</v>
      </c>
      <c r="M1114" s="27"/>
      <c r="N1114" s="27"/>
      <c r="O1114" s="27"/>
      <c r="P1114" s="27"/>
      <c r="Q1114" s="27"/>
      <c r="R1114" s="27"/>
    </row>
    <row r="1115" spans="1:18" x14ac:dyDescent="0.3">
      <c r="A1115" s="23"/>
      <c r="B1115" s="26"/>
      <c r="C1115" s="26"/>
      <c r="D1115" s="28"/>
      <c r="E1115" s="28"/>
      <c r="F1115" s="28"/>
      <c r="G1115" s="29"/>
      <c r="H1115" s="33" t="s">
        <v>917</v>
      </c>
      <c r="I1115" s="34" t="s">
        <v>1263</v>
      </c>
      <c r="J1115" s="35">
        <v>5.2199660000000003</v>
      </c>
      <c r="K1115" s="35">
        <v>4.5930171500000005</v>
      </c>
      <c r="L1115" s="35">
        <f t="shared" si="18"/>
        <v>-0.62694884999999978</v>
      </c>
      <c r="M1115" s="27"/>
      <c r="N1115" s="27"/>
      <c r="O1115" s="27"/>
      <c r="P1115" s="27"/>
      <c r="Q1115" s="27"/>
      <c r="R1115" s="27"/>
    </row>
    <row r="1116" spans="1:18" x14ac:dyDescent="0.3">
      <c r="A1116" s="23"/>
      <c r="B1116" s="26"/>
      <c r="C1116" s="26"/>
      <c r="D1116" s="28"/>
      <c r="E1116" s="28"/>
      <c r="F1116" s="28"/>
      <c r="G1116" s="29"/>
      <c r="H1116" s="33" t="s">
        <v>919</v>
      </c>
      <c r="I1116" s="34" t="s">
        <v>1264</v>
      </c>
      <c r="J1116" s="35">
        <v>6.1899699999999998</v>
      </c>
      <c r="K1116" s="35">
        <v>5.3315042200000002</v>
      </c>
      <c r="L1116" s="35">
        <f t="shared" si="18"/>
        <v>-0.85846577999999951</v>
      </c>
      <c r="M1116" s="27"/>
      <c r="N1116" s="27"/>
      <c r="O1116" s="27"/>
      <c r="P1116" s="27"/>
      <c r="Q1116" s="27"/>
      <c r="R1116" s="27"/>
    </row>
    <row r="1117" spans="1:18" x14ac:dyDescent="0.3">
      <c r="A1117" s="23"/>
      <c r="B1117" s="26"/>
      <c r="C1117" s="26"/>
      <c r="D1117" s="28"/>
      <c r="E1117" s="28"/>
      <c r="F1117" s="28"/>
      <c r="G1117" s="42" t="s">
        <v>521</v>
      </c>
      <c r="H1117" s="46"/>
      <c r="I1117" s="47"/>
      <c r="J1117" s="48">
        <v>48.291164000000002</v>
      </c>
      <c r="K1117" s="48">
        <v>48.107413999999999</v>
      </c>
      <c r="L1117" s="48">
        <f t="shared" si="18"/>
        <v>-0.18375000000000341</v>
      </c>
      <c r="M1117" s="27"/>
      <c r="N1117" s="27"/>
      <c r="O1117" s="27"/>
      <c r="P1117" s="27"/>
      <c r="Q1117" s="27"/>
      <c r="R1117" s="27"/>
    </row>
    <row r="1118" spans="1:18" x14ac:dyDescent="0.3">
      <c r="A1118" s="23"/>
      <c r="B1118" s="26"/>
      <c r="C1118" s="26"/>
      <c r="D1118" s="28"/>
      <c r="E1118" s="28"/>
      <c r="F1118" s="28"/>
      <c r="G1118" s="29"/>
      <c r="H1118" s="30" t="s">
        <v>522</v>
      </c>
      <c r="I1118" s="31" t="s">
        <v>1265</v>
      </c>
      <c r="J1118" s="32">
        <v>25.270634999999999</v>
      </c>
      <c r="K1118" s="32">
        <v>25.158135000000005</v>
      </c>
      <c r="L1118" s="32">
        <f t="shared" si="18"/>
        <v>-0.11249999999999361</v>
      </c>
      <c r="M1118" s="27"/>
      <c r="N1118" s="27"/>
      <c r="O1118" s="27"/>
      <c r="P1118" s="27"/>
      <c r="Q1118" s="27"/>
      <c r="R1118" s="27"/>
    </row>
    <row r="1119" spans="1:18" x14ac:dyDescent="0.3">
      <c r="A1119" s="23"/>
      <c r="B1119" s="26"/>
      <c r="C1119" s="26"/>
      <c r="D1119" s="28"/>
      <c r="E1119" s="28"/>
      <c r="F1119" s="28"/>
      <c r="G1119" s="29"/>
      <c r="H1119" s="33" t="s">
        <v>653</v>
      </c>
      <c r="I1119" s="34" t="s">
        <v>1266</v>
      </c>
      <c r="J1119" s="35">
        <v>23.020529</v>
      </c>
      <c r="K1119" s="35">
        <v>22.949279000000001</v>
      </c>
      <c r="L1119" s="35">
        <f t="shared" si="18"/>
        <v>-7.1249999999999147E-2</v>
      </c>
      <c r="M1119" s="27"/>
      <c r="N1119" s="27"/>
      <c r="O1119" s="27"/>
      <c r="P1119" s="27"/>
      <c r="Q1119" s="27"/>
      <c r="R1119" s="27"/>
    </row>
    <row r="1120" spans="1:18" x14ac:dyDescent="0.3">
      <c r="A1120" s="23"/>
      <c r="B1120" s="26"/>
      <c r="C1120" s="26"/>
      <c r="D1120" s="28"/>
      <c r="E1120" s="28"/>
      <c r="F1120" s="28"/>
      <c r="G1120" s="42" t="s">
        <v>541</v>
      </c>
      <c r="H1120" s="46"/>
      <c r="I1120" s="47"/>
      <c r="J1120" s="48">
        <v>234.302044</v>
      </c>
      <c r="K1120" s="48">
        <v>507.07467400000002</v>
      </c>
      <c r="L1120" s="48">
        <f t="shared" si="18"/>
        <v>272.77263000000005</v>
      </c>
      <c r="M1120" s="27"/>
      <c r="N1120" s="27"/>
      <c r="O1120" s="27"/>
      <c r="P1120" s="27"/>
      <c r="Q1120" s="27"/>
      <c r="R1120" s="27"/>
    </row>
    <row r="1121" spans="1:18" x14ac:dyDescent="0.3">
      <c r="A1121" s="23"/>
      <c r="B1121" s="26"/>
      <c r="C1121" s="26"/>
      <c r="D1121" s="28"/>
      <c r="E1121" s="28"/>
      <c r="F1121" s="28"/>
      <c r="G1121" s="29"/>
      <c r="H1121" s="30" t="s">
        <v>1267</v>
      </c>
      <c r="I1121" s="31" t="s">
        <v>1268</v>
      </c>
      <c r="J1121" s="32">
        <v>113</v>
      </c>
      <c r="K1121" s="32">
        <v>113</v>
      </c>
      <c r="L1121" s="32">
        <f t="shared" si="18"/>
        <v>0</v>
      </c>
      <c r="M1121" s="27"/>
      <c r="N1121" s="27"/>
      <c r="O1121" s="27"/>
      <c r="P1121" s="27"/>
      <c r="Q1121" s="27"/>
      <c r="R1121" s="27"/>
    </row>
    <row r="1122" spans="1:18" x14ac:dyDescent="0.3">
      <c r="A1122" s="23"/>
      <c r="B1122" s="26"/>
      <c r="C1122" s="26"/>
      <c r="D1122" s="28"/>
      <c r="E1122" s="28"/>
      <c r="F1122" s="28"/>
      <c r="G1122" s="29"/>
      <c r="H1122" s="33" t="s">
        <v>1269</v>
      </c>
      <c r="I1122" s="34" t="s">
        <v>1270</v>
      </c>
      <c r="J1122" s="35">
        <v>0</v>
      </c>
      <c r="K1122" s="35">
        <v>272.77262999999999</v>
      </c>
      <c r="L1122" s="35">
        <f t="shared" si="18"/>
        <v>272.77262999999999</v>
      </c>
      <c r="M1122" s="27"/>
      <c r="N1122" s="27"/>
      <c r="O1122" s="27"/>
      <c r="P1122" s="27"/>
      <c r="Q1122" s="27"/>
      <c r="R1122" s="27"/>
    </row>
    <row r="1123" spans="1:18" x14ac:dyDescent="0.3">
      <c r="A1123" s="23"/>
      <c r="B1123" s="26"/>
      <c r="C1123" s="26"/>
      <c r="D1123" s="28"/>
      <c r="E1123" s="28"/>
      <c r="F1123" s="28"/>
      <c r="G1123" s="29"/>
      <c r="H1123" s="33" t="s">
        <v>1271</v>
      </c>
      <c r="I1123" s="34" t="s">
        <v>1272</v>
      </c>
      <c r="J1123" s="35">
        <v>117.775634</v>
      </c>
      <c r="K1123" s="35">
        <v>117.775634</v>
      </c>
      <c r="L1123" s="35">
        <f t="shared" si="18"/>
        <v>0</v>
      </c>
      <c r="M1123" s="27"/>
      <c r="N1123" s="27"/>
      <c r="O1123" s="27"/>
      <c r="P1123" s="27"/>
      <c r="Q1123" s="27"/>
      <c r="R1123" s="27"/>
    </row>
    <row r="1124" spans="1:18" x14ac:dyDescent="0.3">
      <c r="A1124" s="23"/>
      <c r="B1124" s="26"/>
      <c r="C1124" s="26"/>
      <c r="D1124" s="28"/>
      <c r="E1124" s="28"/>
      <c r="F1124" s="28"/>
      <c r="G1124" s="29"/>
      <c r="H1124" s="33" t="s">
        <v>1273</v>
      </c>
      <c r="I1124" s="34" t="s">
        <v>1274</v>
      </c>
      <c r="J1124" s="35">
        <v>3.5264099999999998</v>
      </c>
      <c r="K1124" s="35">
        <v>3.5264099999999998</v>
      </c>
      <c r="L1124" s="35">
        <f t="shared" si="18"/>
        <v>0</v>
      </c>
      <c r="M1124" s="27"/>
      <c r="N1124" s="27"/>
      <c r="O1124" s="27"/>
      <c r="P1124" s="27"/>
      <c r="Q1124" s="27"/>
      <c r="R1124" s="27"/>
    </row>
    <row r="1125" spans="1:18" x14ac:dyDescent="0.3">
      <c r="A1125" s="23"/>
      <c r="B1125" s="26"/>
      <c r="C1125" s="26"/>
      <c r="D1125" s="28"/>
      <c r="E1125" s="71">
        <v>20</v>
      </c>
      <c r="F1125" s="72" t="s">
        <v>1275</v>
      </c>
      <c r="G1125" s="73"/>
      <c r="H1125" s="74"/>
      <c r="I1125" s="75"/>
      <c r="J1125" s="76">
        <v>188352.643354</v>
      </c>
      <c r="K1125" s="76">
        <v>193620.12575300003</v>
      </c>
      <c r="L1125" s="76">
        <f t="shared" si="18"/>
        <v>5267.4823990000295</v>
      </c>
      <c r="M1125" s="27"/>
      <c r="N1125" s="27"/>
      <c r="O1125" s="27"/>
      <c r="P1125" s="27"/>
      <c r="Q1125" s="27"/>
      <c r="R1125" s="27"/>
    </row>
    <row r="1126" spans="1:18" x14ac:dyDescent="0.3">
      <c r="A1126" s="23"/>
      <c r="B1126" s="26"/>
      <c r="C1126" s="26"/>
      <c r="D1126" s="28"/>
      <c r="E1126" s="28"/>
      <c r="F1126" s="28"/>
      <c r="G1126" s="42" t="s">
        <v>2</v>
      </c>
      <c r="H1126" s="43"/>
      <c r="I1126" s="44"/>
      <c r="J1126" s="45">
        <v>188161.63809299999</v>
      </c>
      <c r="K1126" s="45">
        <v>193429.05777350004</v>
      </c>
      <c r="L1126" s="45">
        <f t="shared" si="18"/>
        <v>5267.4196805000538</v>
      </c>
      <c r="M1126" s="27"/>
      <c r="N1126" s="27"/>
      <c r="O1126" s="27"/>
      <c r="P1126" s="27"/>
      <c r="Q1126" s="27"/>
      <c r="R1126" s="27"/>
    </row>
    <row r="1127" spans="1:18" x14ac:dyDescent="0.3">
      <c r="A1127" s="23"/>
      <c r="B1127" s="26"/>
      <c r="C1127" s="26"/>
      <c r="D1127" s="28"/>
      <c r="E1127" s="28"/>
      <c r="F1127" s="28"/>
      <c r="G1127" s="29"/>
      <c r="H1127" s="30" t="s">
        <v>30</v>
      </c>
      <c r="I1127" s="31" t="s">
        <v>452</v>
      </c>
      <c r="J1127" s="32">
        <v>16.619471000000001</v>
      </c>
      <c r="K1127" s="32">
        <v>16.373267130000002</v>
      </c>
      <c r="L1127" s="32">
        <f t="shared" si="18"/>
        <v>-0.24620386999999866</v>
      </c>
      <c r="M1127" s="27"/>
      <c r="N1127" s="27"/>
      <c r="O1127" s="27"/>
      <c r="P1127" s="27"/>
      <c r="Q1127" s="27"/>
      <c r="R1127" s="27"/>
    </row>
    <row r="1128" spans="1:18" x14ac:dyDescent="0.3">
      <c r="A1128" s="23"/>
      <c r="B1128" s="26"/>
      <c r="C1128" s="26"/>
      <c r="D1128" s="28"/>
      <c r="E1128" s="28"/>
      <c r="F1128" s="28"/>
      <c r="G1128" s="29"/>
      <c r="H1128" s="33" t="s">
        <v>35</v>
      </c>
      <c r="I1128" s="34" t="s">
        <v>547</v>
      </c>
      <c r="J1128" s="35">
        <v>6.122636</v>
      </c>
      <c r="K1128" s="35">
        <v>6.5697623799999993</v>
      </c>
      <c r="L1128" s="35">
        <f t="shared" si="18"/>
        <v>0.44712637999999938</v>
      </c>
      <c r="M1128" s="27"/>
      <c r="N1128" s="27"/>
      <c r="O1128" s="27"/>
      <c r="P1128" s="27"/>
      <c r="Q1128" s="27"/>
      <c r="R1128" s="27"/>
    </row>
    <row r="1129" spans="1:18" x14ac:dyDescent="0.3">
      <c r="A1129" s="23"/>
      <c r="B1129" s="26"/>
      <c r="C1129" s="26"/>
      <c r="D1129" s="28"/>
      <c r="E1129" s="28"/>
      <c r="F1129" s="28"/>
      <c r="G1129" s="29"/>
      <c r="H1129" s="33" t="s">
        <v>59</v>
      </c>
      <c r="I1129" s="34" t="s">
        <v>1193</v>
      </c>
      <c r="J1129" s="35">
        <v>1.6759440000000001</v>
      </c>
      <c r="K1129" s="35">
        <v>1.91956247</v>
      </c>
      <c r="L1129" s="35">
        <f t="shared" si="18"/>
        <v>0.24361846999999992</v>
      </c>
      <c r="M1129" s="27"/>
      <c r="N1129" s="27"/>
      <c r="O1129" s="27"/>
      <c r="P1129" s="27"/>
      <c r="Q1129" s="27"/>
      <c r="R1129" s="27"/>
    </row>
    <row r="1130" spans="1:18" x14ac:dyDescent="0.3">
      <c r="A1130" s="23"/>
      <c r="B1130" s="26"/>
      <c r="C1130" s="26"/>
      <c r="D1130" s="28"/>
      <c r="E1130" s="28"/>
      <c r="F1130" s="28"/>
      <c r="G1130" s="29"/>
      <c r="H1130" s="33" t="s">
        <v>61</v>
      </c>
      <c r="I1130" s="34" t="s">
        <v>1276</v>
      </c>
      <c r="J1130" s="35">
        <v>1211.6583069999999</v>
      </c>
      <c r="K1130" s="35">
        <v>1303.1048290699996</v>
      </c>
      <c r="L1130" s="35">
        <f t="shared" si="18"/>
        <v>91.446522069999673</v>
      </c>
      <c r="M1130" s="27"/>
      <c r="N1130" s="27"/>
      <c r="O1130" s="27"/>
      <c r="P1130" s="27"/>
      <c r="Q1130" s="27"/>
      <c r="R1130" s="27"/>
    </row>
    <row r="1131" spans="1:18" x14ac:dyDescent="0.3">
      <c r="A1131" s="23"/>
      <c r="B1131" s="26"/>
      <c r="C1131" s="26"/>
      <c r="D1131" s="28"/>
      <c r="E1131" s="28"/>
      <c r="F1131" s="28"/>
      <c r="G1131" s="29"/>
      <c r="H1131" s="33" t="s">
        <v>67</v>
      </c>
      <c r="I1131" s="34" t="s">
        <v>1277</v>
      </c>
      <c r="J1131" s="35">
        <v>129.52141399999999</v>
      </c>
      <c r="K1131" s="35">
        <v>149.65791130000002</v>
      </c>
      <c r="L1131" s="35">
        <f t="shared" si="18"/>
        <v>20.13649730000003</v>
      </c>
      <c r="M1131" s="27"/>
      <c r="N1131" s="27"/>
      <c r="O1131" s="27"/>
      <c r="P1131" s="27"/>
      <c r="Q1131" s="27"/>
      <c r="R1131" s="27"/>
    </row>
    <row r="1132" spans="1:18" x14ac:dyDescent="0.3">
      <c r="A1132" s="23"/>
      <c r="B1132" s="26"/>
      <c r="C1132" s="26"/>
      <c r="D1132" s="28"/>
      <c r="E1132" s="28"/>
      <c r="F1132" s="28"/>
      <c r="G1132" s="29"/>
      <c r="H1132" s="33" t="s">
        <v>98</v>
      </c>
      <c r="I1132" s="34" t="s">
        <v>1278</v>
      </c>
      <c r="J1132" s="35">
        <v>19.128295000000001</v>
      </c>
      <c r="K1132" s="35">
        <v>19.331457579999999</v>
      </c>
      <c r="L1132" s="35">
        <f t="shared" si="18"/>
        <v>0.20316257999999721</v>
      </c>
      <c r="M1132" s="27"/>
      <c r="N1132" s="27"/>
      <c r="O1132" s="27"/>
      <c r="P1132" s="27"/>
      <c r="Q1132" s="27"/>
      <c r="R1132" s="27"/>
    </row>
    <row r="1133" spans="1:18" x14ac:dyDescent="0.3">
      <c r="A1133" s="23"/>
      <c r="B1133" s="26"/>
      <c r="C1133" s="26"/>
      <c r="D1133" s="28"/>
      <c r="E1133" s="28"/>
      <c r="F1133" s="28"/>
      <c r="G1133" s="29"/>
      <c r="H1133" s="33" t="s">
        <v>103</v>
      </c>
      <c r="I1133" s="34" t="s">
        <v>1279</v>
      </c>
      <c r="J1133" s="35">
        <v>6.4524720000000002</v>
      </c>
      <c r="K1133" s="35">
        <v>9.0464672799999999</v>
      </c>
      <c r="L1133" s="35">
        <f t="shared" si="18"/>
        <v>2.5939952799999997</v>
      </c>
      <c r="M1133" s="27"/>
      <c r="N1133" s="27"/>
      <c r="O1133" s="27"/>
      <c r="P1133" s="27"/>
      <c r="Q1133" s="27"/>
      <c r="R1133" s="27"/>
    </row>
    <row r="1134" spans="1:18" x14ac:dyDescent="0.3">
      <c r="A1134" s="23"/>
      <c r="B1134" s="26"/>
      <c r="C1134" s="26"/>
      <c r="D1134" s="28"/>
      <c r="E1134" s="28"/>
      <c r="F1134" s="28"/>
      <c r="G1134" s="29"/>
      <c r="H1134" s="33" t="s">
        <v>75</v>
      </c>
      <c r="I1134" s="34" t="s">
        <v>1280</v>
      </c>
      <c r="J1134" s="35">
        <v>7.2291299999999996</v>
      </c>
      <c r="K1134" s="35">
        <v>13.8543872</v>
      </c>
      <c r="L1134" s="35">
        <f t="shared" si="18"/>
        <v>6.6252572000000001</v>
      </c>
      <c r="M1134" s="27"/>
      <c r="N1134" s="27"/>
      <c r="O1134" s="27"/>
      <c r="P1134" s="27"/>
      <c r="Q1134" s="27"/>
      <c r="R1134" s="27"/>
    </row>
    <row r="1135" spans="1:18" x14ac:dyDescent="0.3">
      <c r="A1135" s="23"/>
      <c r="B1135" s="26"/>
      <c r="C1135" s="26"/>
      <c r="D1135" s="28"/>
      <c r="E1135" s="28"/>
      <c r="F1135" s="28"/>
      <c r="G1135" s="29"/>
      <c r="H1135" s="33" t="s">
        <v>77</v>
      </c>
      <c r="I1135" s="34" t="s">
        <v>1281</v>
      </c>
      <c r="J1135" s="35">
        <v>4.6537540000000002</v>
      </c>
      <c r="K1135" s="35">
        <v>8.2345779199999996</v>
      </c>
      <c r="L1135" s="35">
        <f t="shared" si="18"/>
        <v>3.5808239199999994</v>
      </c>
      <c r="M1135" s="27"/>
      <c r="N1135" s="27"/>
      <c r="O1135" s="27"/>
      <c r="P1135" s="27"/>
      <c r="Q1135" s="27"/>
      <c r="R1135" s="27"/>
    </row>
    <row r="1136" spans="1:18" x14ac:dyDescent="0.3">
      <c r="A1136" s="23"/>
      <c r="B1136" s="26"/>
      <c r="C1136" s="26"/>
      <c r="D1136" s="28"/>
      <c r="E1136" s="28"/>
      <c r="F1136" s="28"/>
      <c r="G1136" s="29"/>
      <c r="H1136" s="33" t="s">
        <v>79</v>
      </c>
      <c r="I1136" s="34" t="s">
        <v>1282</v>
      </c>
      <c r="J1136" s="35">
        <v>4.9516790000000004</v>
      </c>
      <c r="K1136" s="35">
        <v>10.43141584</v>
      </c>
      <c r="L1136" s="35">
        <f t="shared" si="18"/>
        <v>5.4797368399999993</v>
      </c>
      <c r="M1136" s="27"/>
      <c r="N1136" s="27"/>
      <c r="O1136" s="27"/>
      <c r="P1136" s="27"/>
      <c r="Q1136" s="27"/>
      <c r="R1136" s="27"/>
    </row>
    <row r="1137" spans="1:18" x14ac:dyDescent="0.3">
      <c r="A1137" s="23"/>
      <c r="B1137" s="26"/>
      <c r="C1137" s="26"/>
      <c r="D1137" s="28"/>
      <c r="E1137" s="28"/>
      <c r="F1137" s="28"/>
      <c r="G1137" s="29"/>
      <c r="H1137" s="33" t="s">
        <v>108</v>
      </c>
      <c r="I1137" s="34" t="s">
        <v>1283</v>
      </c>
      <c r="J1137" s="35">
        <v>3.4908739999999998</v>
      </c>
      <c r="K1137" s="35">
        <v>8.2921276400000004</v>
      </c>
      <c r="L1137" s="35">
        <f t="shared" si="18"/>
        <v>4.8012536400000005</v>
      </c>
      <c r="M1137" s="27"/>
      <c r="N1137" s="27"/>
      <c r="O1137" s="27"/>
      <c r="P1137" s="27"/>
      <c r="Q1137" s="27"/>
      <c r="R1137" s="27"/>
    </row>
    <row r="1138" spans="1:18" x14ac:dyDescent="0.3">
      <c r="A1138" s="23"/>
      <c r="B1138" s="26"/>
      <c r="C1138" s="26"/>
      <c r="D1138" s="28"/>
      <c r="E1138" s="28"/>
      <c r="F1138" s="28"/>
      <c r="G1138" s="29"/>
      <c r="H1138" s="33" t="s">
        <v>110</v>
      </c>
      <c r="I1138" s="34" t="s">
        <v>1284</v>
      </c>
      <c r="J1138" s="35">
        <v>5.6731879999999997</v>
      </c>
      <c r="K1138" s="35">
        <v>8.8258270399999983</v>
      </c>
      <c r="L1138" s="35">
        <f t="shared" si="18"/>
        <v>3.1526390399999986</v>
      </c>
      <c r="M1138" s="27"/>
      <c r="N1138" s="27"/>
      <c r="O1138" s="27"/>
      <c r="P1138" s="27"/>
      <c r="Q1138" s="27"/>
      <c r="R1138" s="27"/>
    </row>
    <row r="1139" spans="1:18" x14ac:dyDescent="0.3">
      <c r="A1139" s="23"/>
      <c r="B1139" s="26"/>
      <c r="C1139" s="26"/>
      <c r="D1139" s="28"/>
      <c r="E1139" s="28"/>
      <c r="F1139" s="28"/>
      <c r="G1139" s="29"/>
      <c r="H1139" s="33" t="s">
        <v>112</v>
      </c>
      <c r="I1139" s="34" t="s">
        <v>1285</v>
      </c>
      <c r="J1139" s="35">
        <v>9.5138149999999992</v>
      </c>
      <c r="K1139" s="35">
        <v>18.210120509999999</v>
      </c>
      <c r="L1139" s="35">
        <f t="shared" si="18"/>
        <v>8.6963055100000002</v>
      </c>
      <c r="M1139" s="27"/>
      <c r="N1139" s="27"/>
      <c r="O1139" s="27"/>
      <c r="P1139" s="27"/>
      <c r="Q1139" s="27"/>
      <c r="R1139" s="27"/>
    </row>
    <row r="1140" spans="1:18" x14ac:dyDescent="0.3">
      <c r="A1140" s="23"/>
      <c r="B1140" s="26"/>
      <c r="C1140" s="26"/>
      <c r="D1140" s="28"/>
      <c r="E1140" s="28"/>
      <c r="F1140" s="28"/>
      <c r="G1140" s="29"/>
      <c r="H1140" s="33" t="s">
        <v>439</v>
      </c>
      <c r="I1140" s="34" t="s">
        <v>1286</v>
      </c>
      <c r="J1140" s="35">
        <v>4.6919420000000001</v>
      </c>
      <c r="K1140" s="35">
        <v>17.332494060000002</v>
      </c>
      <c r="L1140" s="35">
        <f t="shared" si="18"/>
        <v>12.640552060000001</v>
      </c>
      <c r="M1140" s="27"/>
      <c r="N1140" s="27"/>
      <c r="O1140" s="27"/>
      <c r="P1140" s="27"/>
      <c r="Q1140" s="27"/>
      <c r="R1140" s="27"/>
    </row>
    <row r="1141" spans="1:18" x14ac:dyDescent="0.3">
      <c r="A1141" s="23"/>
      <c r="B1141" s="26"/>
      <c r="C1141" s="26"/>
      <c r="D1141" s="28"/>
      <c r="E1141" s="28"/>
      <c r="F1141" s="28"/>
      <c r="G1141" s="29"/>
      <c r="H1141" s="33" t="s">
        <v>441</v>
      </c>
      <c r="I1141" s="34" t="s">
        <v>1287</v>
      </c>
      <c r="J1141" s="35">
        <v>6.2921870000000002</v>
      </c>
      <c r="K1141" s="35">
        <v>11.279582420000001</v>
      </c>
      <c r="L1141" s="35">
        <f t="shared" si="18"/>
        <v>4.9873954200000004</v>
      </c>
      <c r="M1141" s="27"/>
      <c r="N1141" s="27"/>
      <c r="O1141" s="27"/>
      <c r="P1141" s="27"/>
      <c r="Q1141" s="27"/>
      <c r="R1141" s="27"/>
    </row>
    <row r="1142" spans="1:18" x14ac:dyDescent="0.3">
      <c r="A1142" s="23"/>
      <c r="B1142" s="26"/>
      <c r="C1142" s="26"/>
      <c r="D1142" s="28"/>
      <c r="E1142" s="28"/>
      <c r="F1142" s="28"/>
      <c r="G1142" s="29"/>
      <c r="H1142" s="33" t="s">
        <v>453</v>
      </c>
      <c r="I1142" s="34" t="s">
        <v>1288</v>
      </c>
      <c r="J1142" s="35">
        <v>7.4630890000000001</v>
      </c>
      <c r="K1142" s="35">
        <v>14.365445680000001</v>
      </c>
      <c r="L1142" s="35">
        <f t="shared" si="18"/>
        <v>6.9023566800000005</v>
      </c>
      <c r="M1142" s="27"/>
      <c r="N1142" s="27"/>
      <c r="O1142" s="27"/>
      <c r="P1142" s="27"/>
      <c r="Q1142" s="27"/>
      <c r="R1142" s="27"/>
    </row>
    <row r="1143" spans="1:18" x14ac:dyDescent="0.3">
      <c r="A1143" s="23"/>
      <c r="B1143" s="26"/>
      <c r="C1143" s="26"/>
      <c r="D1143" s="28"/>
      <c r="E1143" s="28"/>
      <c r="F1143" s="28"/>
      <c r="G1143" s="29"/>
      <c r="H1143" s="33" t="s">
        <v>455</v>
      </c>
      <c r="I1143" s="34" t="s">
        <v>1289</v>
      </c>
      <c r="J1143" s="35">
        <v>4.9754490000000002</v>
      </c>
      <c r="K1143" s="35">
        <v>9.7523238299999999</v>
      </c>
      <c r="L1143" s="35">
        <f t="shared" si="18"/>
        <v>4.7768748299999997</v>
      </c>
      <c r="M1143" s="27"/>
      <c r="N1143" s="27"/>
      <c r="O1143" s="27"/>
      <c r="P1143" s="27"/>
      <c r="Q1143" s="27"/>
      <c r="R1143" s="27"/>
    </row>
    <row r="1144" spans="1:18" x14ac:dyDescent="0.3">
      <c r="A1144" s="23"/>
      <c r="B1144" s="26"/>
      <c r="C1144" s="26"/>
      <c r="D1144" s="28"/>
      <c r="E1144" s="28"/>
      <c r="F1144" s="28"/>
      <c r="G1144" s="29"/>
      <c r="H1144" s="33" t="s">
        <v>457</v>
      </c>
      <c r="I1144" s="34" t="s">
        <v>1290</v>
      </c>
      <c r="J1144" s="35">
        <v>7.06656</v>
      </c>
      <c r="K1144" s="35">
        <v>15.64039809</v>
      </c>
      <c r="L1144" s="35">
        <f t="shared" si="18"/>
        <v>8.5738380899999989</v>
      </c>
      <c r="M1144" s="27"/>
      <c r="N1144" s="27"/>
      <c r="O1144" s="27"/>
      <c r="P1144" s="27"/>
      <c r="Q1144" s="27"/>
      <c r="R1144" s="27"/>
    </row>
    <row r="1145" spans="1:18" x14ac:dyDescent="0.3">
      <c r="A1145" s="23"/>
      <c r="B1145" s="26"/>
      <c r="C1145" s="26"/>
      <c r="D1145" s="28"/>
      <c r="E1145" s="28"/>
      <c r="F1145" s="28"/>
      <c r="G1145" s="29"/>
      <c r="H1145" s="33" t="s">
        <v>459</v>
      </c>
      <c r="I1145" s="34" t="s">
        <v>1291</v>
      </c>
      <c r="J1145" s="35">
        <v>4.930193</v>
      </c>
      <c r="K1145" s="35">
        <v>7.6874427499999998</v>
      </c>
      <c r="L1145" s="35">
        <f t="shared" si="18"/>
        <v>2.7572497499999997</v>
      </c>
      <c r="M1145" s="27"/>
      <c r="N1145" s="27"/>
      <c r="O1145" s="27"/>
      <c r="P1145" s="27"/>
      <c r="Q1145" s="27"/>
      <c r="R1145" s="27"/>
    </row>
    <row r="1146" spans="1:18" x14ac:dyDescent="0.3">
      <c r="A1146" s="23"/>
      <c r="B1146" s="26"/>
      <c r="C1146" s="26"/>
      <c r="D1146" s="28"/>
      <c r="E1146" s="28"/>
      <c r="F1146" s="28"/>
      <c r="G1146" s="29"/>
      <c r="H1146" s="33" t="s">
        <v>723</v>
      </c>
      <c r="I1146" s="34" t="s">
        <v>1292</v>
      </c>
      <c r="J1146" s="35">
        <v>3.8805100000000001</v>
      </c>
      <c r="K1146" s="35">
        <v>11.34079017</v>
      </c>
      <c r="L1146" s="35">
        <f t="shared" si="18"/>
        <v>7.4602801699999999</v>
      </c>
      <c r="M1146" s="27"/>
      <c r="N1146" s="27"/>
      <c r="O1146" s="27"/>
      <c r="P1146" s="27"/>
      <c r="Q1146" s="27"/>
      <c r="R1146" s="27"/>
    </row>
    <row r="1147" spans="1:18" x14ac:dyDescent="0.3">
      <c r="A1147" s="23"/>
      <c r="B1147" s="26"/>
      <c r="C1147" s="26"/>
      <c r="D1147" s="28"/>
      <c r="E1147" s="28"/>
      <c r="F1147" s="28"/>
      <c r="G1147" s="29"/>
      <c r="H1147" s="33" t="s">
        <v>443</v>
      </c>
      <c r="I1147" s="34" t="s">
        <v>1293</v>
      </c>
      <c r="J1147" s="35">
        <v>8.3088929999999994</v>
      </c>
      <c r="K1147" s="35">
        <v>14.309689000000001</v>
      </c>
      <c r="L1147" s="35">
        <f t="shared" si="18"/>
        <v>6.0007960000000011</v>
      </c>
      <c r="M1147" s="27"/>
      <c r="N1147" s="27"/>
      <c r="O1147" s="27"/>
      <c r="P1147" s="27"/>
      <c r="Q1147" s="27"/>
      <c r="R1147" s="27"/>
    </row>
    <row r="1148" spans="1:18" x14ac:dyDescent="0.3">
      <c r="A1148" s="23"/>
      <c r="B1148" s="26"/>
      <c r="C1148" s="26"/>
      <c r="D1148" s="28"/>
      <c r="E1148" s="28"/>
      <c r="F1148" s="28"/>
      <c r="G1148" s="29"/>
      <c r="H1148" s="33" t="s">
        <v>685</v>
      </c>
      <c r="I1148" s="34" t="s">
        <v>1294</v>
      </c>
      <c r="J1148" s="35">
        <v>7.7925449999999996</v>
      </c>
      <c r="K1148" s="35">
        <v>12.948916219999999</v>
      </c>
      <c r="L1148" s="35">
        <f t="shared" si="18"/>
        <v>5.1563712199999996</v>
      </c>
      <c r="M1148" s="27"/>
      <c r="N1148" s="27"/>
      <c r="O1148" s="27"/>
      <c r="P1148" s="27"/>
      <c r="Q1148" s="27"/>
      <c r="R1148" s="27"/>
    </row>
    <row r="1149" spans="1:18" x14ac:dyDescent="0.3">
      <c r="A1149" s="23"/>
      <c r="B1149" s="26"/>
      <c r="C1149" s="26"/>
      <c r="D1149" s="28"/>
      <c r="E1149" s="28"/>
      <c r="F1149" s="28"/>
      <c r="G1149" s="29"/>
      <c r="H1149" s="33" t="s">
        <v>727</v>
      </c>
      <c r="I1149" s="34" t="s">
        <v>1295</v>
      </c>
      <c r="J1149" s="35">
        <v>6.2428400000000002</v>
      </c>
      <c r="K1149" s="35">
        <v>9.0022944700000007</v>
      </c>
      <c r="L1149" s="35">
        <f t="shared" si="18"/>
        <v>2.7594544700000005</v>
      </c>
      <c r="M1149" s="27"/>
      <c r="N1149" s="27"/>
      <c r="O1149" s="27"/>
      <c r="P1149" s="27"/>
      <c r="Q1149" s="27"/>
      <c r="R1149" s="27"/>
    </row>
    <row r="1150" spans="1:18" x14ac:dyDescent="0.3">
      <c r="A1150" s="23"/>
      <c r="B1150" s="26"/>
      <c r="C1150" s="26"/>
      <c r="D1150" s="28"/>
      <c r="E1150" s="28"/>
      <c r="F1150" s="28"/>
      <c r="G1150" s="29"/>
      <c r="H1150" s="33" t="s">
        <v>444</v>
      </c>
      <c r="I1150" s="34" t="s">
        <v>1296</v>
      </c>
      <c r="J1150" s="35">
        <v>7.3662510000000001</v>
      </c>
      <c r="K1150" s="35">
        <v>14.11032717</v>
      </c>
      <c r="L1150" s="35">
        <f t="shared" si="18"/>
        <v>6.7440761699999996</v>
      </c>
      <c r="M1150" s="27"/>
      <c r="N1150" s="27"/>
      <c r="O1150" s="27"/>
      <c r="P1150" s="27"/>
      <c r="Q1150" s="27"/>
      <c r="R1150" s="27"/>
    </row>
    <row r="1151" spans="1:18" x14ac:dyDescent="0.3">
      <c r="A1151" s="23"/>
      <c r="B1151" s="26"/>
      <c r="C1151" s="26"/>
      <c r="D1151" s="28"/>
      <c r="E1151" s="28"/>
      <c r="F1151" s="28"/>
      <c r="G1151" s="29"/>
      <c r="H1151" s="33" t="s">
        <v>446</v>
      </c>
      <c r="I1151" s="34" t="s">
        <v>1297</v>
      </c>
      <c r="J1151" s="35">
        <v>3.8965390000000002</v>
      </c>
      <c r="K1151" s="35">
        <v>13.054646140000001</v>
      </c>
      <c r="L1151" s="35">
        <f t="shared" si="18"/>
        <v>9.1581071400000003</v>
      </c>
      <c r="M1151" s="27"/>
      <c r="N1151" s="27"/>
      <c r="O1151" s="27"/>
      <c r="P1151" s="27"/>
      <c r="Q1151" s="27"/>
      <c r="R1151" s="27"/>
    </row>
    <row r="1152" spans="1:18" x14ac:dyDescent="0.3">
      <c r="A1152" s="23"/>
      <c r="B1152" s="26"/>
      <c r="C1152" s="26"/>
      <c r="D1152" s="28"/>
      <c r="E1152" s="28"/>
      <c r="F1152" s="28"/>
      <c r="G1152" s="29"/>
      <c r="H1152" s="33" t="s">
        <v>163</v>
      </c>
      <c r="I1152" s="34" t="s">
        <v>1298</v>
      </c>
      <c r="J1152" s="35">
        <v>5.5567970000000004</v>
      </c>
      <c r="K1152" s="35">
        <v>12.072794679999999</v>
      </c>
      <c r="L1152" s="35">
        <f t="shared" si="18"/>
        <v>6.515997679999999</v>
      </c>
      <c r="M1152" s="27"/>
      <c r="N1152" s="27"/>
      <c r="O1152" s="27"/>
      <c r="P1152" s="27"/>
      <c r="Q1152" s="27"/>
      <c r="R1152" s="27"/>
    </row>
    <row r="1153" spans="1:18" x14ac:dyDescent="0.3">
      <c r="A1153" s="23"/>
      <c r="B1153" s="26"/>
      <c r="C1153" s="26"/>
      <c r="D1153" s="28"/>
      <c r="E1153" s="28"/>
      <c r="F1153" s="28"/>
      <c r="G1153" s="29"/>
      <c r="H1153" s="33" t="s">
        <v>554</v>
      </c>
      <c r="I1153" s="34" t="s">
        <v>1299</v>
      </c>
      <c r="J1153" s="35">
        <v>6.9450419999999999</v>
      </c>
      <c r="K1153" s="35">
        <v>12.848896029999999</v>
      </c>
      <c r="L1153" s="35">
        <f t="shared" si="18"/>
        <v>5.9038540299999989</v>
      </c>
      <c r="M1153" s="27"/>
      <c r="N1153" s="27"/>
      <c r="O1153" s="27"/>
      <c r="P1153" s="27"/>
      <c r="Q1153" s="27"/>
      <c r="R1153" s="27"/>
    </row>
    <row r="1154" spans="1:18" x14ac:dyDescent="0.3">
      <c r="A1154" s="23"/>
      <c r="B1154" s="26"/>
      <c r="C1154" s="26"/>
      <c r="D1154" s="28"/>
      <c r="E1154" s="28"/>
      <c r="F1154" s="28"/>
      <c r="G1154" s="29"/>
      <c r="H1154" s="33" t="s">
        <v>449</v>
      </c>
      <c r="I1154" s="34" t="s">
        <v>1300</v>
      </c>
      <c r="J1154" s="35">
        <v>5.411645</v>
      </c>
      <c r="K1154" s="35">
        <v>8.9917069299999994</v>
      </c>
      <c r="L1154" s="35">
        <f t="shared" si="18"/>
        <v>3.5800619299999994</v>
      </c>
      <c r="M1154" s="27"/>
      <c r="N1154" s="27"/>
      <c r="O1154" s="27"/>
      <c r="P1154" s="27"/>
      <c r="Q1154" s="27"/>
      <c r="R1154" s="27"/>
    </row>
    <row r="1155" spans="1:18" x14ac:dyDescent="0.3">
      <c r="A1155" s="23"/>
      <c r="B1155" s="26"/>
      <c r="C1155" s="26"/>
      <c r="D1155" s="28"/>
      <c r="E1155" s="28"/>
      <c r="F1155" s="28"/>
      <c r="G1155" s="29"/>
      <c r="H1155" s="33" t="s">
        <v>691</v>
      </c>
      <c r="I1155" s="34" t="s">
        <v>1301</v>
      </c>
      <c r="J1155" s="35">
        <v>4.1254189999999999</v>
      </c>
      <c r="K1155" s="35">
        <v>8.2856299399999997</v>
      </c>
      <c r="L1155" s="35">
        <f t="shared" si="18"/>
        <v>4.1602109399999998</v>
      </c>
      <c r="M1155" s="27"/>
      <c r="N1155" s="27"/>
      <c r="O1155" s="27"/>
      <c r="P1155" s="27"/>
      <c r="Q1155" s="27"/>
      <c r="R1155" s="27"/>
    </row>
    <row r="1156" spans="1:18" x14ac:dyDescent="0.3">
      <c r="A1156" s="23"/>
      <c r="B1156" s="26"/>
      <c r="C1156" s="26"/>
      <c r="D1156" s="28"/>
      <c r="E1156" s="28"/>
      <c r="F1156" s="28"/>
      <c r="G1156" s="29"/>
      <c r="H1156" s="33" t="s">
        <v>693</v>
      </c>
      <c r="I1156" s="34" t="s">
        <v>1302</v>
      </c>
      <c r="J1156" s="35">
        <v>3.5022630000000001</v>
      </c>
      <c r="K1156" s="35">
        <v>8.4415921899999997</v>
      </c>
      <c r="L1156" s="35">
        <f t="shared" si="18"/>
        <v>4.9393291899999996</v>
      </c>
      <c r="M1156" s="27"/>
      <c r="N1156" s="27"/>
      <c r="O1156" s="27"/>
      <c r="P1156" s="27"/>
      <c r="Q1156" s="27"/>
      <c r="R1156" s="27"/>
    </row>
    <row r="1157" spans="1:18" x14ac:dyDescent="0.3">
      <c r="A1157" s="23"/>
      <c r="B1157" s="26"/>
      <c r="C1157" s="26"/>
      <c r="D1157" s="28"/>
      <c r="E1157" s="28"/>
      <c r="F1157" s="28"/>
      <c r="G1157" s="29"/>
      <c r="H1157" s="33" t="s">
        <v>695</v>
      </c>
      <c r="I1157" s="34" t="s">
        <v>1303</v>
      </c>
      <c r="J1157" s="35">
        <v>4.2560820000000001</v>
      </c>
      <c r="K1157" s="35">
        <v>8.55483349</v>
      </c>
      <c r="L1157" s="35">
        <f t="shared" si="18"/>
        <v>4.2987514899999999</v>
      </c>
      <c r="M1157" s="27"/>
      <c r="N1157" s="27"/>
      <c r="O1157" s="27"/>
      <c r="P1157" s="27"/>
      <c r="Q1157" s="27"/>
      <c r="R1157" s="27"/>
    </row>
    <row r="1158" spans="1:18" x14ac:dyDescent="0.3">
      <c r="A1158" s="23"/>
      <c r="B1158" s="26"/>
      <c r="C1158" s="26"/>
      <c r="D1158" s="28"/>
      <c r="E1158" s="28"/>
      <c r="F1158" s="28"/>
      <c r="G1158" s="29"/>
      <c r="H1158" s="33" t="s">
        <v>697</v>
      </c>
      <c r="I1158" s="34" t="s">
        <v>1304</v>
      </c>
      <c r="J1158" s="35">
        <v>4.9103060000000003</v>
      </c>
      <c r="K1158" s="35">
        <v>14.19186779</v>
      </c>
      <c r="L1158" s="35">
        <f t="shared" si="18"/>
        <v>9.2815617899999996</v>
      </c>
      <c r="M1158" s="27"/>
      <c r="N1158" s="27"/>
      <c r="O1158" s="27"/>
      <c r="P1158" s="27"/>
      <c r="Q1158" s="27"/>
      <c r="R1158" s="27"/>
    </row>
    <row r="1159" spans="1:18" x14ac:dyDescent="0.3">
      <c r="A1159" s="23"/>
      <c r="B1159" s="26"/>
      <c r="C1159" s="26"/>
      <c r="D1159" s="28"/>
      <c r="E1159" s="28"/>
      <c r="F1159" s="28"/>
      <c r="G1159" s="29"/>
      <c r="H1159" s="33" t="s">
        <v>738</v>
      </c>
      <c r="I1159" s="34" t="s">
        <v>1305</v>
      </c>
      <c r="J1159" s="35">
        <v>5.5307230000000001</v>
      </c>
      <c r="K1159" s="35">
        <v>12.673657829999998</v>
      </c>
      <c r="L1159" s="35">
        <f t="shared" si="18"/>
        <v>7.142934829999998</v>
      </c>
      <c r="M1159" s="27"/>
      <c r="N1159" s="27"/>
      <c r="O1159" s="27"/>
      <c r="P1159" s="27"/>
      <c r="Q1159" s="27"/>
      <c r="R1159" s="27"/>
    </row>
    <row r="1160" spans="1:18" x14ac:dyDescent="0.3">
      <c r="A1160" s="23"/>
      <c r="B1160" s="26"/>
      <c r="C1160" s="26"/>
      <c r="D1160" s="28"/>
      <c r="E1160" s="28"/>
      <c r="F1160" s="28"/>
      <c r="G1160" s="29"/>
      <c r="H1160" s="33" t="s">
        <v>740</v>
      </c>
      <c r="I1160" s="34" t="s">
        <v>1306</v>
      </c>
      <c r="J1160" s="35">
        <v>5.471114</v>
      </c>
      <c r="K1160" s="35">
        <v>13.47830692</v>
      </c>
      <c r="L1160" s="35">
        <f t="shared" si="18"/>
        <v>8.0071929199999996</v>
      </c>
      <c r="M1160" s="27"/>
      <c r="N1160" s="27"/>
      <c r="O1160" s="27"/>
      <c r="P1160" s="27"/>
      <c r="Q1160" s="27"/>
      <c r="R1160" s="27"/>
    </row>
    <row r="1161" spans="1:18" x14ac:dyDescent="0.3">
      <c r="A1161" s="23"/>
      <c r="B1161" s="26"/>
      <c r="C1161" s="26"/>
      <c r="D1161" s="28"/>
      <c r="E1161" s="28"/>
      <c r="F1161" s="28"/>
      <c r="G1161" s="29"/>
      <c r="H1161" s="33" t="s">
        <v>742</v>
      </c>
      <c r="I1161" s="34" t="s">
        <v>1307</v>
      </c>
      <c r="J1161" s="35">
        <v>4.8669820000000001</v>
      </c>
      <c r="K1161" s="35">
        <v>7.6054337800000003</v>
      </c>
      <c r="L1161" s="35">
        <f t="shared" si="18"/>
        <v>2.7384517800000001</v>
      </c>
      <c r="M1161" s="27"/>
      <c r="N1161" s="27"/>
      <c r="O1161" s="27"/>
      <c r="P1161" s="27"/>
      <c r="Q1161" s="27"/>
      <c r="R1161" s="27"/>
    </row>
    <row r="1162" spans="1:18" x14ac:dyDescent="0.3">
      <c r="A1162" s="23"/>
      <c r="B1162" s="26"/>
      <c r="C1162" s="26"/>
      <c r="D1162" s="28"/>
      <c r="E1162" s="28"/>
      <c r="F1162" s="28"/>
      <c r="G1162" s="29"/>
      <c r="H1162" s="33" t="s">
        <v>165</v>
      </c>
      <c r="I1162" s="34" t="s">
        <v>1308</v>
      </c>
      <c r="J1162" s="35">
        <v>7.8339400000000001</v>
      </c>
      <c r="K1162" s="35">
        <v>16.553502420000001</v>
      </c>
      <c r="L1162" s="35">
        <f t="shared" si="18"/>
        <v>8.7195624200000008</v>
      </c>
      <c r="M1162" s="27"/>
      <c r="N1162" s="27"/>
      <c r="O1162" s="27"/>
      <c r="P1162" s="27"/>
      <c r="Q1162" s="27"/>
      <c r="R1162" s="27"/>
    </row>
    <row r="1163" spans="1:18" x14ac:dyDescent="0.3">
      <c r="A1163" s="23"/>
      <c r="B1163" s="26"/>
      <c r="C1163" s="26"/>
      <c r="D1163" s="28"/>
      <c r="E1163" s="28"/>
      <c r="F1163" s="28"/>
      <c r="G1163" s="29"/>
      <c r="H1163" s="33" t="s">
        <v>558</v>
      </c>
      <c r="I1163" s="34" t="s">
        <v>1309</v>
      </c>
      <c r="J1163" s="35">
        <v>7.5219990000000001</v>
      </c>
      <c r="K1163" s="35">
        <v>12.521030640000001</v>
      </c>
      <c r="L1163" s="35">
        <f t="shared" si="18"/>
        <v>4.999031640000001</v>
      </c>
      <c r="M1163" s="27"/>
      <c r="N1163" s="27"/>
      <c r="O1163" s="27"/>
      <c r="P1163" s="27"/>
      <c r="Q1163" s="27"/>
      <c r="R1163" s="27"/>
    </row>
    <row r="1164" spans="1:18" x14ac:dyDescent="0.3">
      <c r="A1164" s="23"/>
      <c r="B1164" s="26"/>
      <c r="C1164" s="26"/>
      <c r="D1164" s="28"/>
      <c r="E1164" s="28"/>
      <c r="F1164" s="28"/>
      <c r="G1164" s="29"/>
      <c r="H1164" s="33" t="s">
        <v>560</v>
      </c>
      <c r="I1164" s="34" t="s">
        <v>1310</v>
      </c>
      <c r="J1164" s="35">
        <v>6.0412220000000003</v>
      </c>
      <c r="K1164" s="35">
        <v>11.08421158</v>
      </c>
      <c r="L1164" s="35">
        <f t="shared" si="18"/>
        <v>5.0429895799999995</v>
      </c>
      <c r="M1164" s="27"/>
      <c r="N1164" s="27"/>
      <c r="O1164" s="27"/>
      <c r="P1164" s="27"/>
      <c r="Q1164" s="27"/>
      <c r="R1164" s="27"/>
    </row>
    <row r="1165" spans="1:18" x14ac:dyDescent="0.3">
      <c r="A1165" s="23"/>
      <c r="B1165" s="26"/>
      <c r="C1165" s="26"/>
      <c r="D1165" s="28"/>
      <c r="E1165" s="28"/>
      <c r="F1165" s="28"/>
      <c r="G1165" s="29"/>
      <c r="H1165" s="33" t="s">
        <v>32</v>
      </c>
      <c r="I1165" s="34" t="s">
        <v>1311</v>
      </c>
      <c r="J1165" s="35">
        <v>3.1746409999999998</v>
      </c>
      <c r="K1165" s="35">
        <v>2.9123574099999998</v>
      </c>
      <c r="L1165" s="35">
        <f t="shared" si="18"/>
        <v>-0.26228359000000001</v>
      </c>
      <c r="M1165" s="27"/>
      <c r="N1165" s="27"/>
      <c r="O1165" s="27"/>
      <c r="P1165" s="27"/>
      <c r="Q1165" s="27"/>
      <c r="R1165" s="27"/>
    </row>
    <row r="1166" spans="1:18" x14ac:dyDescent="0.3">
      <c r="A1166" s="23"/>
      <c r="B1166" s="26"/>
      <c r="C1166" s="26"/>
      <c r="D1166" s="28"/>
      <c r="E1166" s="28"/>
      <c r="F1166" s="28"/>
      <c r="G1166" s="29"/>
      <c r="H1166" s="33" t="s">
        <v>373</v>
      </c>
      <c r="I1166" s="34" t="s">
        <v>1312</v>
      </c>
      <c r="J1166" s="35">
        <v>176578.64305799999</v>
      </c>
      <c r="K1166" s="35">
        <v>182864.22486495998</v>
      </c>
      <c r="L1166" s="35">
        <f t="shared" si="18"/>
        <v>6285.5818069599918</v>
      </c>
      <c r="M1166" s="27"/>
      <c r="N1166" s="27"/>
      <c r="O1166" s="27"/>
      <c r="P1166" s="27"/>
      <c r="Q1166" s="27"/>
      <c r="R1166" s="27"/>
    </row>
    <row r="1167" spans="1:18" x14ac:dyDescent="0.3">
      <c r="A1167" s="23"/>
      <c r="B1167" s="26"/>
      <c r="C1167" s="26"/>
      <c r="D1167" s="28"/>
      <c r="E1167" s="28"/>
      <c r="F1167" s="28"/>
      <c r="G1167" s="29"/>
      <c r="H1167" s="33" t="s">
        <v>37</v>
      </c>
      <c r="I1167" s="34" t="s">
        <v>1313</v>
      </c>
      <c r="J1167" s="35">
        <v>7.7231209999999999</v>
      </c>
      <c r="K1167" s="35">
        <v>7.8419604100000004</v>
      </c>
      <c r="L1167" s="35">
        <f t="shared" ref="L1167:L1230" si="19">+K1167-J1167</f>
        <v>0.11883941000000053</v>
      </c>
      <c r="M1167" s="27"/>
      <c r="N1167" s="27"/>
      <c r="O1167" s="27"/>
      <c r="P1167" s="27"/>
      <c r="Q1167" s="27"/>
      <c r="R1167" s="27"/>
    </row>
    <row r="1168" spans="1:18" x14ac:dyDescent="0.3">
      <c r="A1168" s="23"/>
      <c r="B1168" s="26"/>
      <c r="C1168" s="26"/>
      <c r="D1168" s="28"/>
      <c r="E1168" s="28"/>
      <c r="F1168" s="28"/>
      <c r="G1168" s="29"/>
      <c r="H1168" s="33" t="s">
        <v>39</v>
      </c>
      <c r="I1168" s="34" t="s">
        <v>1314</v>
      </c>
      <c r="J1168" s="35">
        <v>6.7673680000000003</v>
      </c>
      <c r="K1168" s="35">
        <v>5.8611599100000005</v>
      </c>
      <c r="L1168" s="35">
        <f t="shared" si="19"/>
        <v>-0.9062080899999998</v>
      </c>
      <c r="M1168" s="27"/>
      <c r="N1168" s="27"/>
      <c r="O1168" s="27"/>
      <c r="P1168" s="27"/>
      <c r="Q1168" s="27"/>
      <c r="R1168" s="27"/>
    </row>
    <row r="1169" spans="1:18" x14ac:dyDescent="0.3">
      <c r="A1169" s="23"/>
      <c r="B1169" s="26"/>
      <c r="C1169" s="26"/>
      <c r="D1169" s="28"/>
      <c r="E1169" s="28"/>
      <c r="F1169" s="28"/>
      <c r="G1169" s="29"/>
      <c r="H1169" s="33" t="s">
        <v>126</v>
      </c>
      <c r="I1169" s="34" t="s">
        <v>1315</v>
      </c>
      <c r="J1169" s="35">
        <v>2.6031369999999998</v>
      </c>
      <c r="K1169" s="35">
        <v>2.2191024100000001</v>
      </c>
      <c r="L1169" s="35">
        <f t="shared" si="19"/>
        <v>-0.38403458999999973</v>
      </c>
      <c r="M1169" s="27"/>
      <c r="N1169" s="27"/>
      <c r="O1169" s="27"/>
      <c r="P1169" s="27"/>
      <c r="Q1169" s="27"/>
      <c r="R1169" s="27"/>
    </row>
    <row r="1170" spans="1:18" x14ac:dyDescent="0.3">
      <c r="A1170" s="23"/>
      <c r="B1170" s="26"/>
      <c r="C1170" s="26"/>
      <c r="D1170" s="28"/>
      <c r="E1170" s="28"/>
      <c r="F1170" s="28"/>
      <c r="G1170" s="29"/>
      <c r="H1170" s="33" t="s">
        <v>128</v>
      </c>
      <c r="I1170" s="34" t="s">
        <v>1316</v>
      </c>
      <c r="J1170" s="35">
        <v>9.7137349999999998</v>
      </c>
      <c r="K1170" s="35">
        <v>9.7343503400000007</v>
      </c>
      <c r="L1170" s="35">
        <f t="shared" si="19"/>
        <v>2.061534000000087E-2</v>
      </c>
      <c r="M1170" s="27"/>
      <c r="N1170" s="27"/>
      <c r="O1170" s="27"/>
      <c r="P1170" s="27"/>
      <c r="Q1170" s="27"/>
      <c r="R1170" s="27"/>
    </row>
    <row r="1171" spans="1:18" x14ac:dyDescent="0.3">
      <c r="A1171" s="23"/>
      <c r="B1171" s="26"/>
      <c r="C1171" s="26"/>
      <c r="D1171" s="28"/>
      <c r="E1171" s="28"/>
      <c r="F1171" s="28"/>
      <c r="G1171" s="29"/>
      <c r="H1171" s="33" t="s">
        <v>395</v>
      </c>
      <c r="I1171" s="34" t="s">
        <v>1317</v>
      </c>
      <c r="J1171" s="35">
        <v>7.4572960000000004</v>
      </c>
      <c r="K1171" s="35">
        <v>6.1281640099999999</v>
      </c>
      <c r="L1171" s="35">
        <f t="shared" si="19"/>
        <v>-1.3291319900000005</v>
      </c>
      <c r="M1171" s="27"/>
      <c r="N1171" s="27"/>
      <c r="O1171" s="27"/>
      <c r="P1171" s="27"/>
      <c r="Q1171" s="27"/>
      <c r="R1171" s="27"/>
    </row>
    <row r="1172" spans="1:18" x14ac:dyDescent="0.3">
      <c r="A1172" s="23"/>
      <c r="B1172" s="26"/>
      <c r="C1172" s="26"/>
      <c r="D1172" s="28"/>
      <c r="E1172" s="28"/>
      <c r="F1172" s="28"/>
      <c r="G1172" s="29"/>
      <c r="H1172" s="33" t="s">
        <v>397</v>
      </c>
      <c r="I1172" s="34" t="s">
        <v>1318</v>
      </c>
      <c r="J1172" s="35">
        <v>1.7483580000000001</v>
      </c>
      <c r="K1172" s="35">
        <v>2.3287626499999998</v>
      </c>
      <c r="L1172" s="35">
        <f t="shared" si="19"/>
        <v>0.58040464999999974</v>
      </c>
      <c r="M1172" s="27"/>
      <c r="N1172" s="27"/>
      <c r="O1172" s="27"/>
      <c r="P1172" s="27"/>
      <c r="Q1172" s="27"/>
      <c r="R1172" s="27"/>
    </row>
    <row r="1173" spans="1:18" x14ac:dyDescent="0.3">
      <c r="A1173" s="23"/>
      <c r="B1173" s="26"/>
      <c r="C1173" s="26"/>
      <c r="D1173" s="28"/>
      <c r="E1173" s="28"/>
      <c r="F1173" s="28"/>
      <c r="G1173" s="29"/>
      <c r="H1173" s="33" t="s">
        <v>82</v>
      </c>
      <c r="I1173" s="34" t="s">
        <v>1319</v>
      </c>
      <c r="J1173" s="35">
        <v>16.664023</v>
      </c>
      <c r="K1173" s="35">
        <v>15.4059027</v>
      </c>
      <c r="L1173" s="35">
        <f t="shared" si="19"/>
        <v>-1.2581202999999999</v>
      </c>
      <c r="M1173" s="27"/>
      <c r="N1173" s="27"/>
      <c r="O1173" s="27"/>
      <c r="P1173" s="27"/>
      <c r="Q1173" s="27"/>
      <c r="R1173" s="27"/>
    </row>
    <row r="1174" spans="1:18" x14ac:dyDescent="0.3">
      <c r="A1174" s="23"/>
      <c r="B1174" s="26"/>
      <c r="C1174" s="26"/>
      <c r="D1174" s="28"/>
      <c r="E1174" s="28"/>
      <c r="F1174" s="28"/>
      <c r="G1174" s="29"/>
      <c r="H1174" s="33" t="s">
        <v>194</v>
      </c>
      <c r="I1174" s="34" t="s">
        <v>1320</v>
      </c>
      <c r="J1174" s="35">
        <v>0</v>
      </c>
      <c r="K1174" s="35">
        <v>0.97944798</v>
      </c>
      <c r="L1174" s="35">
        <f t="shared" si="19"/>
        <v>0.97944798</v>
      </c>
      <c r="M1174" s="27"/>
      <c r="N1174" s="27"/>
      <c r="O1174" s="27"/>
      <c r="P1174" s="27"/>
      <c r="Q1174" s="27"/>
      <c r="R1174" s="27"/>
    </row>
    <row r="1175" spans="1:18" ht="26.4" x14ac:dyDescent="0.3">
      <c r="A1175" s="23"/>
      <c r="B1175" s="26"/>
      <c r="C1175" s="26"/>
      <c r="D1175" s="28"/>
      <c r="E1175" s="28"/>
      <c r="F1175" s="28"/>
      <c r="G1175" s="29"/>
      <c r="H1175" s="33" t="s">
        <v>421</v>
      </c>
      <c r="I1175" s="34" t="s">
        <v>1321</v>
      </c>
      <c r="J1175" s="35">
        <v>9755.4020779999992</v>
      </c>
      <c r="K1175" s="35">
        <v>8426.2127602700002</v>
      </c>
      <c r="L1175" s="35">
        <f t="shared" si="19"/>
        <v>-1329.1893177299989</v>
      </c>
      <c r="M1175" s="27"/>
      <c r="N1175" s="27"/>
      <c r="O1175" s="27"/>
      <c r="P1175" s="27"/>
      <c r="Q1175" s="27"/>
      <c r="R1175" s="27"/>
    </row>
    <row r="1176" spans="1:18" x14ac:dyDescent="0.3">
      <c r="A1176" s="23"/>
      <c r="B1176" s="26"/>
      <c r="C1176" s="26"/>
      <c r="D1176" s="28"/>
      <c r="E1176" s="28"/>
      <c r="F1176" s="28"/>
      <c r="G1176" s="29"/>
      <c r="H1176" s="33" t="s">
        <v>754</v>
      </c>
      <c r="I1176" s="34" t="s">
        <v>1322</v>
      </c>
      <c r="J1176" s="35">
        <v>0</v>
      </c>
      <c r="K1176" s="35">
        <v>0.82901913999999999</v>
      </c>
      <c r="L1176" s="35">
        <f t="shared" si="19"/>
        <v>0.82901913999999999</v>
      </c>
      <c r="M1176" s="27"/>
      <c r="N1176" s="27"/>
      <c r="O1176" s="27"/>
      <c r="P1176" s="27"/>
      <c r="Q1176" s="27"/>
      <c r="R1176" s="27"/>
    </row>
    <row r="1177" spans="1:18" ht="26.4" x14ac:dyDescent="0.3">
      <c r="A1177" s="23"/>
      <c r="B1177" s="26"/>
      <c r="C1177" s="26"/>
      <c r="D1177" s="28"/>
      <c r="E1177" s="28"/>
      <c r="F1177" s="28"/>
      <c r="G1177" s="29"/>
      <c r="H1177" s="33" t="s">
        <v>569</v>
      </c>
      <c r="I1177" s="34" t="s">
        <v>1323</v>
      </c>
      <c r="J1177" s="35">
        <v>0</v>
      </c>
      <c r="K1177" s="35">
        <v>1.1531091199999999</v>
      </c>
      <c r="L1177" s="35">
        <f t="shared" si="19"/>
        <v>1.1531091199999999</v>
      </c>
      <c r="M1177" s="27"/>
      <c r="N1177" s="27"/>
      <c r="O1177" s="27"/>
      <c r="P1177" s="27"/>
      <c r="Q1177" s="27"/>
      <c r="R1177" s="27"/>
    </row>
    <row r="1178" spans="1:18" x14ac:dyDescent="0.3">
      <c r="A1178" s="23"/>
      <c r="B1178" s="26"/>
      <c r="C1178" s="26"/>
      <c r="D1178" s="28"/>
      <c r="E1178" s="28"/>
      <c r="F1178" s="28"/>
      <c r="G1178" s="29"/>
      <c r="H1178" s="33" t="s">
        <v>268</v>
      </c>
      <c r="I1178" s="34" t="s">
        <v>435</v>
      </c>
      <c r="J1178" s="35">
        <v>3.1499410000000001</v>
      </c>
      <c r="K1178" s="35">
        <v>4.0846526299999999</v>
      </c>
      <c r="L1178" s="35">
        <f t="shared" si="19"/>
        <v>0.93471162999999979</v>
      </c>
      <c r="M1178" s="27"/>
      <c r="N1178" s="27"/>
      <c r="O1178" s="27"/>
      <c r="P1178" s="27"/>
      <c r="Q1178" s="27"/>
      <c r="R1178" s="27"/>
    </row>
    <row r="1179" spans="1:18" x14ac:dyDescent="0.3">
      <c r="A1179" s="23"/>
      <c r="B1179" s="26"/>
      <c r="C1179" s="26"/>
      <c r="D1179" s="28"/>
      <c r="E1179" s="28"/>
      <c r="F1179" s="28"/>
      <c r="G1179" s="29"/>
      <c r="H1179" s="33" t="s">
        <v>424</v>
      </c>
      <c r="I1179" s="34" t="s">
        <v>426</v>
      </c>
      <c r="J1179" s="35">
        <v>10.066551</v>
      </c>
      <c r="K1179" s="35">
        <v>9.0628283399999994</v>
      </c>
      <c r="L1179" s="35">
        <f t="shared" si="19"/>
        <v>-1.0037226600000011</v>
      </c>
      <c r="M1179" s="27"/>
      <c r="N1179" s="27"/>
      <c r="O1179" s="27"/>
      <c r="P1179" s="27"/>
      <c r="Q1179" s="27"/>
      <c r="R1179" s="27"/>
    </row>
    <row r="1180" spans="1:18" x14ac:dyDescent="0.3">
      <c r="A1180" s="23"/>
      <c r="B1180" s="26"/>
      <c r="C1180" s="26"/>
      <c r="D1180" s="28"/>
      <c r="E1180" s="28"/>
      <c r="F1180" s="28"/>
      <c r="G1180" s="29"/>
      <c r="H1180" s="33" t="s">
        <v>425</v>
      </c>
      <c r="I1180" s="34" t="s">
        <v>1324</v>
      </c>
      <c r="J1180" s="35">
        <v>51.014484000000003</v>
      </c>
      <c r="K1180" s="35">
        <v>53.805068659999996</v>
      </c>
      <c r="L1180" s="35">
        <f t="shared" si="19"/>
        <v>2.7905846599999933</v>
      </c>
      <c r="M1180" s="27"/>
      <c r="N1180" s="27"/>
      <c r="O1180" s="27"/>
      <c r="P1180" s="27"/>
      <c r="Q1180" s="27"/>
      <c r="R1180" s="27"/>
    </row>
    <row r="1181" spans="1:18" x14ac:dyDescent="0.3">
      <c r="A1181" s="23"/>
      <c r="B1181" s="26"/>
      <c r="C1181" s="26"/>
      <c r="D1181" s="28"/>
      <c r="E1181" s="28"/>
      <c r="F1181" s="28"/>
      <c r="G1181" s="29"/>
      <c r="H1181" s="33" t="s">
        <v>427</v>
      </c>
      <c r="I1181" s="34" t="s">
        <v>107</v>
      </c>
      <c r="J1181" s="35">
        <v>62.031792000000003</v>
      </c>
      <c r="K1181" s="35">
        <v>63.513917899999974</v>
      </c>
      <c r="L1181" s="35">
        <f t="shared" si="19"/>
        <v>1.4821258999999714</v>
      </c>
      <c r="M1181" s="27"/>
      <c r="N1181" s="27"/>
      <c r="O1181" s="27"/>
      <c r="P1181" s="27"/>
      <c r="Q1181" s="27"/>
      <c r="R1181" s="27"/>
    </row>
    <row r="1182" spans="1:18" x14ac:dyDescent="0.3">
      <c r="A1182" s="23"/>
      <c r="B1182" s="26"/>
      <c r="C1182" s="26"/>
      <c r="D1182" s="28"/>
      <c r="E1182" s="28"/>
      <c r="F1182" s="28"/>
      <c r="G1182" s="29"/>
      <c r="H1182" s="33" t="s">
        <v>428</v>
      </c>
      <c r="I1182" s="34" t="s">
        <v>106</v>
      </c>
      <c r="J1182" s="35">
        <v>41.431015000000002</v>
      </c>
      <c r="K1182" s="35">
        <v>45.399541509999999</v>
      </c>
      <c r="L1182" s="35">
        <f t="shared" si="19"/>
        <v>3.9685265099999967</v>
      </c>
      <c r="M1182" s="27"/>
      <c r="N1182" s="27"/>
      <c r="O1182" s="27"/>
      <c r="P1182" s="27"/>
      <c r="Q1182" s="27"/>
      <c r="R1182" s="27"/>
    </row>
    <row r="1183" spans="1:18" x14ac:dyDescent="0.3">
      <c r="A1183" s="23"/>
      <c r="B1183" s="26"/>
      <c r="C1183" s="26"/>
      <c r="D1183" s="28"/>
      <c r="E1183" s="28"/>
      <c r="F1183" s="28"/>
      <c r="G1183" s="29"/>
      <c r="H1183" s="33" t="s">
        <v>430</v>
      </c>
      <c r="I1183" s="34" t="s">
        <v>1325</v>
      </c>
      <c r="J1183" s="35">
        <v>4.5448310000000003</v>
      </c>
      <c r="K1183" s="35">
        <v>5.4612949200000003</v>
      </c>
      <c r="L1183" s="35">
        <f t="shared" si="19"/>
        <v>0.91646391999999999</v>
      </c>
      <c r="M1183" s="27"/>
      <c r="N1183" s="27"/>
      <c r="O1183" s="27"/>
      <c r="P1183" s="27"/>
      <c r="Q1183" s="27"/>
      <c r="R1183" s="27"/>
    </row>
    <row r="1184" spans="1:18" x14ac:dyDescent="0.3">
      <c r="A1184" s="23"/>
      <c r="B1184" s="26"/>
      <c r="C1184" s="26"/>
      <c r="D1184" s="28"/>
      <c r="E1184" s="28"/>
      <c r="F1184" s="28"/>
      <c r="G1184" s="29"/>
      <c r="H1184" s="33" t="s">
        <v>116</v>
      </c>
      <c r="I1184" s="34" t="s">
        <v>1326</v>
      </c>
      <c r="J1184" s="35">
        <v>4.179945</v>
      </c>
      <c r="K1184" s="35">
        <v>4.6278452600000008</v>
      </c>
      <c r="L1184" s="35">
        <f t="shared" si="19"/>
        <v>0.44790026000000083</v>
      </c>
      <c r="M1184" s="27"/>
      <c r="N1184" s="27"/>
      <c r="O1184" s="27"/>
      <c r="P1184" s="27"/>
      <c r="Q1184" s="27"/>
      <c r="R1184" s="27"/>
    </row>
    <row r="1185" spans="1:18" x14ac:dyDescent="0.3">
      <c r="A1185" s="23"/>
      <c r="B1185" s="26"/>
      <c r="C1185" s="26"/>
      <c r="D1185" s="28"/>
      <c r="E1185" s="28"/>
      <c r="F1185" s="28"/>
      <c r="G1185" s="29"/>
      <c r="H1185" s="33" t="s">
        <v>287</v>
      </c>
      <c r="I1185" s="34" t="s">
        <v>1327</v>
      </c>
      <c r="J1185" s="35">
        <v>6.7459519999999999</v>
      </c>
      <c r="K1185" s="35">
        <v>6.81702327</v>
      </c>
      <c r="L1185" s="35">
        <f t="shared" si="19"/>
        <v>7.107127000000002E-2</v>
      </c>
      <c r="M1185" s="27"/>
      <c r="N1185" s="27"/>
      <c r="O1185" s="27"/>
      <c r="P1185" s="27"/>
      <c r="Q1185" s="27"/>
      <c r="R1185" s="27"/>
    </row>
    <row r="1186" spans="1:18" x14ac:dyDescent="0.3">
      <c r="A1186" s="23"/>
      <c r="B1186" s="26"/>
      <c r="C1186" s="26"/>
      <c r="D1186" s="28"/>
      <c r="E1186" s="28"/>
      <c r="F1186" s="28"/>
      <c r="G1186" s="29"/>
      <c r="H1186" s="33" t="s">
        <v>120</v>
      </c>
      <c r="I1186" s="34" t="s">
        <v>1328</v>
      </c>
      <c r="J1186" s="35">
        <v>2.1159349999999999</v>
      </c>
      <c r="K1186" s="35">
        <v>2.9089608699999996</v>
      </c>
      <c r="L1186" s="35">
        <f t="shared" si="19"/>
        <v>0.79302586999999969</v>
      </c>
      <c r="M1186" s="27"/>
      <c r="N1186" s="27"/>
      <c r="O1186" s="27"/>
      <c r="P1186" s="27"/>
      <c r="Q1186" s="27"/>
      <c r="R1186" s="27"/>
    </row>
    <row r="1187" spans="1:18" x14ac:dyDescent="0.3">
      <c r="A1187" s="23"/>
      <c r="B1187" s="26"/>
      <c r="C1187" s="26"/>
      <c r="D1187" s="28"/>
      <c r="E1187" s="28"/>
      <c r="F1187" s="28"/>
      <c r="G1187" s="29"/>
      <c r="H1187" s="33" t="s">
        <v>635</v>
      </c>
      <c r="I1187" s="34" t="s">
        <v>1329</v>
      </c>
      <c r="J1187" s="35">
        <v>1.744529</v>
      </c>
      <c r="K1187" s="35">
        <v>1.9704004799999999</v>
      </c>
      <c r="L1187" s="35">
        <f t="shared" si="19"/>
        <v>0.2258714799999999</v>
      </c>
      <c r="M1187" s="27"/>
      <c r="N1187" s="27"/>
      <c r="O1187" s="27"/>
      <c r="P1187" s="27"/>
      <c r="Q1187" s="27"/>
      <c r="R1187" s="27"/>
    </row>
    <row r="1188" spans="1:18" x14ac:dyDescent="0.3">
      <c r="A1188" s="23"/>
      <c r="B1188" s="26"/>
      <c r="C1188" s="26"/>
      <c r="D1188" s="28"/>
      <c r="E1188" s="28"/>
      <c r="F1188" s="28"/>
      <c r="G1188" s="29"/>
      <c r="H1188" s="33" t="s">
        <v>637</v>
      </c>
      <c r="I1188" s="34" t="s">
        <v>1330</v>
      </c>
      <c r="J1188" s="35">
        <v>1.2880959999999999</v>
      </c>
      <c r="K1188" s="35">
        <v>1.3191109599999999</v>
      </c>
      <c r="L1188" s="35">
        <f t="shared" si="19"/>
        <v>3.1014960000000036E-2</v>
      </c>
      <c r="M1188" s="27"/>
      <c r="N1188" s="27"/>
      <c r="O1188" s="27"/>
      <c r="P1188" s="27"/>
      <c r="Q1188" s="27"/>
      <c r="R1188" s="27"/>
    </row>
    <row r="1189" spans="1:18" x14ac:dyDescent="0.3">
      <c r="A1189" s="23"/>
      <c r="B1189" s="26"/>
      <c r="C1189" s="26"/>
      <c r="D1189" s="28"/>
      <c r="E1189" s="28"/>
      <c r="F1189" s="28"/>
      <c r="G1189" s="29"/>
      <c r="H1189" s="33" t="s">
        <v>638</v>
      </c>
      <c r="I1189" s="34" t="s">
        <v>1331</v>
      </c>
      <c r="J1189" s="35">
        <v>11.856695999999999</v>
      </c>
      <c r="K1189" s="35">
        <v>12.276639810000001</v>
      </c>
      <c r="L1189" s="35">
        <f t="shared" si="19"/>
        <v>0.41994381000000125</v>
      </c>
      <c r="M1189" s="27"/>
      <c r="N1189" s="27"/>
      <c r="O1189" s="27"/>
      <c r="P1189" s="27"/>
      <c r="Q1189" s="27"/>
      <c r="R1189" s="27"/>
    </row>
    <row r="1190" spans="1:18" x14ac:dyDescent="0.3">
      <c r="A1190" s="23"/>
      <c r="B1190" s="26"/>
      <c r="C1190" s="26"/>
      <c r="D1190" s="28"/>
      <c r="E1190" s="28"/>
      <c r="F1190" s="28"/>
      <c r="G1190" s="42" t="s">
        <v>521</v>
      </c>
      <c r="H1190" s="46"/>
      <c r="I1190" s="47"/>
      <c r="J1190" s="48">
        <v>50.373190000000001</v>
      </c>
      <c r="K1190" s="48">
        <v>50.371738459999996</v>
      </c>
      <c r="L1190" s="48">
        <f t="shared" si="19"/>
        <v>-1.4515400000050249E-3</v>
      </c>
      <c r="M1190" s="27"/>
      <c r="N1190" s="27"/>
      <c r="O1190" s="27"/>
      <c r="P1190" s="27"/>
      <c r="Q1190" s="27"/>
      <c r="R1190" s="27"/>
    </row>
    <row r="1191" spans="1:18" x14ac:dyDescent="0.3">
      <c r="A1191" s="23"/>
      <c r="B1191" s="26"/>
      <c r="C1191" s="26"/>
      <c r="D1191" s="28"/>
      <c r="E1191" s="28"/>
      <c r="F1191" s="28"/>
      <c r="G1191" s="29"/>
      <c r="H1191" s="30" t="s">
        <v>984</v>
      </c>
      <c r="I1191" s="31" t="s">
        <v>1332</v>
      </c>
      <c r="J1191" s="32">
        <v>50.373190000000001</v>
      </c>
      <c r="K1191" s="32">
        <v>50.371738459999996</v>
      </c>
      <c r="L1191" s="32">
        <f t="shared" si="19"/>
        <v>-1.4515400000050249E-3</v>
      </c>
      <c r="M1191" s="27"/>
      <c r="N1191" s="27"/>
      <c r="O1191" s="27"/>
      <c r="P1191" s="27"/>
      <c r="Q1191" s="27"/>
      <c r="R1191" s="27"/>
    </row>
    <row r="1192" spans="1:18" x14ac:dyDescent="0.3">
      <c r="A1192" s="23"/>
      <c r="B1192" s="26"/>
      <c r="C1192" s="26"/>
      <c r="D1192" s="28"/>
      <c r="E1192" s="28"/>
      <c r="F1192" s="28"/>
      <c r="G1192" s="42" t="s">
        <v>541</v>
      </c>
      <c r="H1192" s="46"/>
      <c r="I1192" s="47"/>
      <c r="J1192" s="48">
        <v>140.632071</v>
      </c>
      <c r="K1192" s="48">
        <v>140.69624103999999</v>
      </c>
      <c r="L1192" s="48">
        <f t="shared" si="19"/>
        <v>6.4170039999993378E-2</v>
      </c>
      <c r="M1192" s="27"/>
      <c r="N1192" s="27"/>
      <c r="O1192" s="27"/>
      <c r="P1192" s="27"/>
      <c r="Q1192" s="27"/>
      <c r="R1192" s="27"/>
    </row>
    <row r="1193" spans="1:18" x14ac:dyDescent="0.3">
      <c r="A1193" s="23"/>
      <c r="B1193" s="26"/>
      <c r="C1193" s="26"/>
      <c r="D1193" s="28"/>
      <c r="E1193" s="28"/>
      <c r="F1193" s="28"/>
      <c r="G1193" s="29"/>
      <c r="H1193" s="30" t="s">
        <v>1333</v>
      </c>
      <c r="I1193" s="31" t="s">
        <v>1334</v>
      </c>
      <c r="J1193" s="32">
        <v>81.662324999999996</v>
      </c>
      <c r="K1193" s="32">
        <v>81.656859999999995</v>
      </c>
      <c r="L1193" s="32">
        <f t="shared" si="19"/>
        <v>-5.4650000000009413E-3</v>
      </c>
      <c r="M1193" s="27"/>
      <c r="N1193" s="27"/>
      <c r="O1193" s="27"/>
      <c r="P1193" s="27"/>
      <c r="Q1193" s="27"/>
      <c r="R1193" s="27"/>
    </row>
    <row r="1194" spans="1:18" x14ac:dyDescent="0.3">
      <c r="A1194" s="23"/>
      <c r="B1194" s="26"/>
      <c r="C1194" s="26"/>
      <c r="D1194" s="28"/>
      <c r="E1194" s="28"/>
      <c r="F1194" s="28"/>
      <c r="G1194" s="29"/>
      <c r="H1194" s="33" t="s">
        <v>1335</v>
      </c>
      <c r="I1194" s="34" t="s">
        <v>1336</v>
      </c>
      <c r="J1194" s="35">
        <v>50.501569000000003</v>
      </c>
      <c r="K1194" s="35">
        <v>51.187333039999999</v>
      </c>
      <c r="L1194" s="35">
        <f t="shared" si="19"/>
        <v>0.68576403999999513</v>
      </c>
      <c r="M1194" s="27"/>
      <c r="N1194" s="27"/>
      <c r="O1194" s="27"/>
      <c r="P1194" s="27"/>
      <c r="Q1194" s="27"/>
      <c r="R1194" s="27"/>
    </row>
    <row r="1195" spans="1:18" ht="26.4" x14ac:dyDescent="0.3">
      <c r="A1195" s="23"/>
      <c r="B1195" s="26"/>
      <c r="C1195" s="26"/>
      <c r="D1195" s="28"/>
      <c r="E1195" s="28"/>
      <c r="F1195" s="28"/>
      <c r="G1195" s="29"/>
      <c r="H1195" s="33" t="s">
        <v>1337</v>
      </c>
      <c r="I1195" s="34" t="s">
        <v>1338</v>
      </c>
      <c r="J1195" s="35">
        <v>8.4681770000000007</v>
      </c>
      <c r="K1195" s="35">
        <v>7.8520479999999999</v>
      </c>
      <c r="L1195" s="35">
        <f t="shared" si="19"/>
        <v>-0.61612900000000081</v>
      </c>
      <c r="M1195" s="27"/>
      <c r="N1195" s="27"/>
      <c r="O1195" s="27"/>
      <c r="P1195" s="27"/>
      <c r="Q1195" s="27"/>
      <c r="R1195" s="27"/>
    </row>
    <row r="1196" spans="1:18" x14ac:dyDescent="0.3">
      <c r="A1196" s="23"/>
      <c r="B1196" s="26"/>
      <c r="C1196" s="26"/>
      <c r="D1196" s="28"/>
      <c r="E1196" s="71">
        <v>21</v>
      </c>
      <c r="F1196" s="72" t="s">
        <v>1339</v>
      </c>
      <c r="G1196" s="73"/>
      <c r="H1196" s="74"/>
      <c r="I1196" s="75"/>
      <c r="J1196" s="76">
        <v>634.48837600000002</v>
      </c>
      <c r="K1196" s="76">
        <v>678.62022423999986</v>
      </c>
      <c r="L1196" s="76">
        <f t="shared" si="19"/>
        <v>44.13184823999984</v>
      </c>
      <c r="M1196" s="27"/>
      <c r="N1196" s="27"/>
      <c r="O1196" s="27"/>
      <c r="P1196" s="27"/>
      <c r="Q1196" s="27"/>
      <c r="R1196" s="27"/>
    </row>
    <row r="1197" spans="1:18" x14ac:dyDescent="0.3">
      <c r="A1197" s="23"/>
      <c r="B1197" s="26"/>
      <c r="C1197" s="26"/>
      <c r="D1197" s="28"/>
      <c r="E1197" s="28"/>
      <c r="F1197" s="28"/>
      <c r="G1197" s="42" t="s">
        <v>2</v>
      </c>
      <c r="H1197" s="43"/>
      <c r="I1197" s="44"/>
      <c r="J1197" s="45">
        <v>155.03378000000001</v>
      </c>
      <c r="K1197" s="45">
        <v>190.10325662</v>
      </c>
      <c r="L1197" s="45">
        <f t="shared" si="19"/>
        <v>35.069476619999989</v>
      </c>
      <c r="M1197" s="27"/>
      <c r="N1197" s="27"/>
      <c r="O1197" s="27"/>
      <c r="P1197" s="27"/>
      <c r="Q1197" s="27"/>
      <c r="R1197" s="27"/>
    </row>
    <row r="1198" spans="1:18" x14ac:dyDescent="0.3">
      <c r="A1198" s="23"/>
      <c r="B1198" s="26"/>
      <c r="C1198" s="26"/>
      <c r="D1198" s="28"/>
      <c r="E1198" s="28"/>
      <c r="F1198" s="28"/>
      <c r="G1198" s="29"/>
      <c r="H1198" s="30" t="s">
        <v>30</v>
      </c>
      <c r="I1198" s="31" t="s">
        <v>452</v>
      </c>
      <c r="J1198" s="32">
        <v>12.467304</v>
      </c>
      <c r="K1198" s="32">
        <v>14.498804069999998</v>
      </c>
      <c r="L1198" s="32">
        <f t="shared" si="19"/>
        <v>2.0315000699999981</v>
      </c>
      <c r="M1198" s="27"/>
      <c r="N1198" s="27"/>
      <c r="O1198" s="27"/>
      <c r="P1198" s="27"/>
      <c r="Q1198" s="27"/>
      <c r="R1198" s="27"/>
    </row>
    <row r="1199" spans="1:18" x14ac:dyDescent="0.3">
      <c r="A1199" s="23"/>
      <c r="B1199" s="26"/>
      <c r="C1199" s="26"/>
      <c r="D1199" s="28"/>
      <c r="E1199" s="28"/>
      <c r="F1199" s="28"/>
      <c r="G1199" s="29"/>
      <c r="H1199" s="33" t="s">
        <v>61</v>
      </c>
      <c r="I1199" s="34" t="s">
        <v>550</v>
      </c>
      <c r="J1199" s="35">
        <v>3.4505629999999998</v>
      </c>
      <c r="K1199" s="35">
        <v>4.4288147700000007</v>
      </c>
      <c r="L1199" s="35">
        <f t="shared" si="19"/>
        <v>0.97825177000000085</v>
      </c>
      <c r="M1199" s="27"/>
      <c r="N1199" s="27"/>
      <c r="O1199" s="27"/>
      <c r="P1199" s="27"/>
      <c r="Q1199" s="27"/>
      <c r="R1199" s="27"/>
    </row>
    <row r="1200" spans="1:18" x14ac:dyDescent="0.3">
      <c r="A1200" s="23"/>
      <c r="B1200" s="26"/>
      <c r="C1200" s="26"/>
      <c r="D1200" s="28"/>
      <c r="E1200" s="28"/>
      <c r="F1200" s="28"/>
      <c r="G1200" s="29"/>
      <c r="H1200" s="33" t="s">
        <v>268</v>
      </c>
      <c r="I1200" s="34" t="s">
        <v>1340</v>
      </c>
      <c r="J1200" s="35">
        <v>3.4188000000000001</v>
      </c>
      <c r="K1200" s="35">
        <v>4.8976285500000003</v>
      </c>
      <c r="L1200" s="35">
        <f t="shared" si="19"/>
        <v>1.4788285500000002</v>
      </c>
      <c r="M1200" s="27"/>
      <c r="N1200" s="27"/>
      <c r="O1200" s="27"/>
      <c r="P1200" s="27"/>
      <c r="Q1200" s="27"/>
      <c r="R1200" s="27"/>
    </row>
    <row r="1201" spans="1:18" x14ac:dyDescent="0.3">
      <c r="A1201" s="23"/>
      <c r="B1201" s="26"/>
      <c r="C1201" s="26"/>
      <c r="D1201" s="28"/>
      <c r="E1201" s="28"/>
      <c r="F1201" s="28"/>
      <c r="G1201" s="29"/>
      <c r="H1201" s="33" t="s">
        <v>424</v>
      </c>
      <c r="I1201" s="34" t="s">
        <v>1341</v>
      </c>
      <c r="J1201" s="35">
        <v>14.251747999999999</v>
      </c>
      <c r="K1201" s="35">
        <v>13.572484089999998</v>
      </c>
      <c r="L1201" s="35">
        <f t="shared" si="19"/>
        <v>-0.6792639100000013</v>
      </c>
      <c r="M1201" s="27"/>
      <c r="N1201" s="27"/>
      <c r="O1201" s="27"/>
      <c r="P1201" s="27"/>
      <c r="Q1201" s="27"/>
      <c r="R1201" s="27"/>
    </row>
    <row r="1202" spans="1:18" x14ac:dyDescent="0.3">
      <c r="A1202" s="23"/>
      <c r="B1202" s="26"/>
      <c r="C1202" s="26"/>
      <c r="D1202" s="28"/>
      <c r="E1202" s="28"/>
      <c r="F1202" s="28"/>
      <c r="G1202" s="29"/>
      <c r="H1202" s="33" t="s">
        <v>425</v>
      </c>
      <c r="I1202" s="34" t="s">
        <v>1342</v>
      </c>
      <c r="J1202" s="35">
        <v>1.785145</v>
      </c>
      <c r="K1202" s="35">
        <v>1.9302734699999999</v>
      </c>
      <c r="L1202" s="35">
        <f t="shared" si="19"/>
        <v>0.14512846999999995</v>
      </c>
      <c r="M1202" s="27"/>
      <c r="N1202" s="27"/>
      <c r="O1202" s="27"/>
      <c r="P1202" s="27"/>
      <c r="Q1202" s="27"/>
      <c r="R1202" s="27"/>
    </row>
    <row r="1203" spans="1:18" x14ac:dyDescent="0.3">
      <c r="A1203" s="23"/>
      <c r="B1203" s="26"/>
      <c r="C1203" s="26"/>
      <c r="D1203" s="28"/>
      <c r="E1203" s="28"/>
      <c r="F1203" s="28"/>
      <c r="G1203" s="29"/>
      <c r="H1203" s="33" t="s">
        <v>427</v>
      </c>
      <c r="I1203" s="34" t="s">
        <v>1343</v>
      </c>
      <c r="J1203" s="35">
        <v>2.4719259999999998</v>
      </c>
      <c r="K1203" s="35">
        <v>3.2659841100000002</v>
      </c>
      <c r="L1203" s="35">
        <f t="shared" si="19"/>
        <v>0.79405811000000037</v>
      </c>
      <c r="M1203" s="27"/>
      <c r="N1203" s="27"/>
      <c r="O1203" s="27"/>
      <c r="P1203" s="27"/>
      <c r="Q1203" s="27"/>
      <c r="R1203" s="27"/>
    </row>
    <row r="1204" spans="1:18" x14ac:dyDescent="0.3">
      <c r="A1204" s="23"/>
      <c r="B1204" s="26"/>
      <c r="C1204" s="26"/>
      <c r="D1204" s="28"/>
      <c r="E1204" s="28"/>
      <c r="F1204" s="28"/>
      <c r="G1204" s="29"/>
      <c r="H1204" s="33" t="s">
        <v>428</v>
      </c>
      <c r="I1204" s="34" t="s">
        <v>1344</v>
      </c>
      <c r="J1204" s="35">
        <v>4.1061680000000003</v>
      </c>
      <c r="K1204" s="35">
        <v>5.6931514399999985</v>
      </c>
      <c r="L1204" s="35">
        <f t="shared" si="19"/>
        <v>1.5869834399999982</v>
      </c>
      <c r="M1204" s="27"/>
      <c r="N1204" s="27"/>
      <c r="O1204" s="27"/>
      <c r="P1204" s="27"/>
      <c r="Q1204" s="27"/>
      <c r="R1204" s="27"/>
    </row>
    <row r="1205" spans="1:18" x14ac:dyDescent="0.3">
      <c r="A1205" s="23"/>
      <c r="B1205" s="26"/>
      <c r="C1205" s="26"/>
      <c r="D1205" s="28"/>
      <c r="E1205" s="28"/>
      <c r="F1205" s="28"/>
      <c r="G1205" s="29"/>
      <c r="H1205" s="33" t="s">
        <v>430</v>
      </c>
      <c r="I1205" s="34" t="s">
        <v>1345</v>
      </c>
      <c r="J1205" s="35">
        <v>3.125702</v>
      </c>
      <c r="K1205" s="35">
        <v>3.2173073300000001</v>
      </c>
      <c r="L1205" s="35">
        <f t="shared" si="19"/>
        <v>9.1605330000000151E-2</v>
      </c>
      <c r="M1205" s="27"/>
      <c r="N1205" s="27"/>
      <c r="O1205" s="27"/>
      <c r="P1205" s="27"/>
      <c r="Q1205" s="27"/>
      <c r="R1205" s="27"/>
    </row>
    <row r="1206" spans="1:18" x14ac:dyDescent="0.3">
      <c r="A1206" s="23"/>
      <c r="B1206" s="26"/>
      <c r="C1206" s="26"/>
      <c r="D1206" s="28"/>
      <c r="E1206" s="28"/>
      <c r="F1206" s="28"/>
      <c r="G1206" s="29"/>
      <c r="H1206" s="33" t="s">
        <v>612</v>
      </c>
      <c r="I1206" s="34" t="s">
        <v>1346</v>
      </c>
      <c r="J1206" s="35">
        <v>2.0008409999999999</v>
      </c>
      <c r="K1206" s="35">
        <v>3.1638651899999997</v>
      </c>
      <c r="L1206" s="35">
        <f t="shared" si="19"/>
        <v>1.1630241899999998</v>
      </c>
      <c r="M1206" s="27"/>
      <c r="N1206" s="27"/>
      <c r="O1206" s="27"/>
      <c r="P1206" s="27"/>
      <c r="Q1206" s="27"/>
      <c r="R1206" s="27"/>
    </row>
    <row r="1207" spans="1:18" x14ac:dyDescent="0.3">
      <c r="A1207" s="23"/>
      <c r="B1207" s="26"/>
      <c r="C1207" s="26"/>
      <c r="D1207" s="28"/>
      <c r="E1207" s="28"/>
      <c r="F1207" s="28"/>
      <c r="G1207" s="29"/>
      <c r="H1207" s="33" t="s">
        <v>270</v>
      </c>
      <c r="I1207" s="34" t="s">
        <v>1347</v>
      </c>
      <c r="J1207" s="35">
        <v>3.4981</v>
      </c>
      <c r="K1207" s="35">
        <v>4.2842474500000005</v>
      </c>
      <c r="L1207" s="35">
        <f t="shared" si="19"/>
        <v>0.78614745000000052</v>
      </c>
      <c r="M1207" s="27"/>
      <c r="N1207" s="27"/>
      <c r="O1207" s="27"/>
      <c r="P1207" s="27"/>
      <c r="Q1207" s="27"/>
      <c r="R1207" s="27"/>
    </row>
    <row r="1208" spans="1:18" x14ac:dyDescent="0.3">
      <c r="A1208" s="23"/>
      <c r="B1208" s="26"/>
      <c r="C1208" s="26"/>
      <c r="D1208" s="28"/>
      <c r="E1208" s="28"/>
      <c r="F1208" s="28"/>
      <c r="G1208" s="29"/>
      <c r="H1208" s="33" t="s">
        <v>961</v>
      </c>
      <c r="I1208" s="34" t="s">
        <v>1348</v>
      </c>
      <c r="J1208" s="35">
        <v>56.822826999999997</v>
      </c>
      <c r="K1208" s="35">
        <v>70.012922089999989</v>
      </c>
      <c r="L1208" s="35">
        <f t="shared" si="19"/>
        <v>13.190095089999993</v>
      </c>
      <c r="M1208" s="27"/>
      <c r="N1208" s="27"/>
      <c r="O1208" s="27"/>
      <c r="P1208" s="27"/>
      <c r="Q1208" s="27"/>
      <c r="R1208" s="27"/>
    </row>
    <row r="1209" spans="1:18" x14ac:dyDescent="0.3">
      <c r="A1209" s="23"/>
      <c r="B1209" s="26"/>
      <c r="C1209" s="26"/>
      <c r="D1209" s="28"/>
      <c r="E1209" s="28"/>
      <c r="F1209" s="28"/>
      <c r="G1209" s="29"/>
      <c r="H1209" s="33" t="s">
        <v>116</v>
      </c>
      <c r="I1209" s="34" t="s">
        <v>435</v>
      </c>
      <c r="J1209" s="35">
        <v>3.714518</v>
      </c>
      <c r="K1209" s="35">
        <v>3.1458278499999994</v>
      </c>
      <c r="L1209" s="35">
        <f t="shared" si="19"/>
        <v>-0.56869015000000056</v>
      </c>
      <c r="M1209" s="27"/>
      <c r="N1209" s="27"/>
      <c r="O1209" s="27"/>
      <c r="P1209" s="27"/>
      <c r="Q1209" s="27"/>
      <c r="R1209" s="27"/>
    </row>
    <row r="1210" spans="1:18" x14ac:dyDescent="0.3">
      <c r="A1210" s="23"/>
      <c r="B1210" s="26"/>
      <c r="C1210" s="26"/>
      <c r="D1210" s="28"/>
      <c r="E1210" s="28"/>
      <c r="F1210" s="28"/>
      <c r="G1210" s="29"/>
      <c r="H1210" s="33" t="s">
        <v>287</v>
      </c>
      <c r="I1210" s="34" t="s">
        <v>155</v>
      </c>
      <c r="J1210" s="35">
        <v>14.764614</v>
      </c>
      <c r="K1210" s="35">
        <v>19.804150359999994</v>
      </c>
      <c r="L1210" s="35">
        <f t="shared" si="19"/>
        <v>5.0395363599999943</v>
      </c>
      <c r="M1210" s="27"/>
      <c r="N1210" s="27"/>
      <c r="O1210" s="27"/>
      <c r="P1210" s="27"/>
      <c r="Q1210" s="27"/>
      <c r="R1210" s="27"/>
    </row>
    <row r="1211" spans="1:18" x14ac:dyDescent="0.3">
      <c r="A1211" s="23"/>
      <c r="B1211" s="26"/>
      <c r="C1211" s="26"/>
      <c r="D1211" s="28"/>
      <c r="E1211" s="28"/>
      <c r="F1211" s="28"/>
      <c r="G1211" s="29"/>
      <c r="H1211" s="33" t="s">
        <v>621</v>
      </c>
      <c r="I1211" s="34" t="s">
        <v>426</v>
      </c>
      <c r="J1211" s="35">
        <v>4.7886059999999997</v>
      </c>
      <c r="K1211" s="35">
        <v>6.427931899999999</v>
      </c>
      <c r="L1211" s="35">
        <f t="shared" si="19"/>
        <v>1.6393258999999993</v>
      </c>
      <c r="M1211" s="27"/>
      <c r="N1211" s="27"/>
      <c r="O1211" s="27"/>
      <c r="P1211" s="27"/>
      <c r="Q1211" s="27"/>
      <c r="R1211" s="27"/>
    </row>
    <row r="1212" spans="1:18" x14ac:dyDescent="0.3">
      <c r="A1212" s="23"/>
      <c r="B1212" s="26"/>
      <c r="C1212" s="26"/>
      <c r="D1212" s="28"/>
      <c r="E1212" s="28"/>
      <c r="F1212" s="28"/>
      <c r="G1212" s="29"/>
      <c r="H1212" s="33" t="s">
        <v>623</v>
      </c>
      <c r="I1212" s="34" t="s">
        <v>1349</v>
      </c>
      <c r="J1212" s="35">
        <v>2.859369</v>
      </c>
      <c r="K1212" s="35">
        <v>3.3908195600000002</v>
      </c>
      <c r="L1212" s="35">
        <f t="shared" si="19"/>
        <v>0.53145056000000013</v>
      </c>
      <c r="M1212" s="27"/>
      <c r="N1212" s="27"/>
      <c r="O1212" s="27"/>
      <c r="P1212" s="27"/>
      <c r="Q1212" s="27"/>
      <c r="R1212" s="27"/>
    </row>
    <row r="1213" spans="1:18" x14ac:dyDescent="0.3">
      <c r="A1213" s="23"/>
      <c r="B1213" s="26"/>
      <c r="C1213" s="26"/>
      <c r="D1213" s="28"/>
      <c r="E1213" s="28"/>
      <c r="F1213" s="28"/>
      <c r="G1213" s="29"/>
      <c r="H1213" s="33" t="s">
        <v>120</v>
      </c>
      <c r="I1213" s="34" t="s">
        <v>1350</v>
      </c>
      <c r="J1213" s="35">
        <v>3.295366</v>
      </c>
      <c r="K1213" s="35">
        <v>4.2370001500000001</v>
      </c>
      <c r="L1213" s="35">
        <f t="shared" si="19"/>
        <v>0.94163415000000006</v>
      </c>
      <c r="M1213" s="27"/>
      <c r="N1213" s="27"/>
      <c r="O1213" s="27"/>
      <c r="P1213" s="27"/>
      <c r="Q1213" s="27"/>
      <c r="R1213" s="27"/>
    </row>
    <row r="1214" spans="1:18" x14ac:dyDescent="0.3">
      <c r="A1214" s="23"/>
      <c r="B1214" s="26"/>
      <c r="C1214" s="26"/>
      <c r="D1214" s="28"/>
      <c r="E1214" s="28"/>
      <c r="F1214" s="28"/>
      <c r="G1214" s="29"/>
      <c r="H1214" s="33" t="s">
        <v>635</v>
      </c>
      <c r="I1214" s="34" t="s">
        <v>801</v>
      </c>
      <c r="J1214" s="35">
        <v>2.4464579999999998</v>
      </c>
      <c r="K1214" s="35">
        <v>3.5255259600000004</v>
      </c>
      <c r="L1214" s="35">
        <f t="shared" si="19"/>
        <v>1.0790679600000006</v>
      </c>
      <c r="M1214" s="27"/>
      <c r="N1214" s="27"/>
      <c r="O1214" s="27"/>
      <c r="P1214" s="27"/>
      <c r="Q1214" s="27"/>
      <c r="R1214" s="27"/>
    </row>
    <row r="1215" spans="1:18" x14ac:dyDescent="0.3">
      <c r="A1215" s="23"/>
      <c r="B1215" s="26"/>
      <c r="C1215" s="26"/>
      <c r="D1215" s="28"/>
      <c r="E1215" s="28"/>
      <c r="F1215" s="28"/>
      <c r="G1215" s="29"/>
      <c r="H1215" s="33" t="s">
        <v>637</v>
      </c>
      <c r="I1215" s="34" t="s">
        <v>1351</v>
      </c>
      <c r="J1215" s="35">
        <v>3.087151</v>
      </c>
      <c r="K1215" s="35">
        <v>3.9691449900000002</v>
      </c>
      <c r="L1215" s="35">
        <f t="shared" si="19"/>
        <v>0.88199399000000023</v>
      </c>
      <c r="M1215" s="27"/>
      <c r="N1215" s="27"/>
      <c r="O1215" s="27"/>
      <c r="P1215" s="27"/>
      <c r="Q1215" s="27"/>
      <c r="R1215" s="27"/>
    </row>
    <row r="1216" spans="1:18" x14ac:dyDescent="0.3">
      <c r="A1216" s="23"/>
      <c r="B1216" s="26"/>
      <c r="C1216" s="26"/>
      <c r="D1216" s="28"/>
      <c r="E1216" s="28"/>
      <c r="F1216" s="28"/>
      <c r="G1216" s="29"/>
      <c r="H1216" s="33" t="s">
        <v>638</v>
      </c>
      <c r="I1216" s="34" t="s">
        <v>1317</v>
      </c>
      <c r="J1216" s="35">
        <v>1.816646</v>
      </c>
      <c r="K1216" s="35">
        <v>2.3958265599999997</v>
      </c>
      <c r="L1216" s="35">
        <f t="shared" si="19"/>
        <v>0.57918055999999973</v>
      </c>
      <c r="M1216" s="27"/>
      <c r="N1216" s="27"/>
      <c r="O1216" s="27"/>
      <c r="P1216" s="27"/>
      <c r="Q1216" s="27"/>
      <c r="R1216" s="27"/>
    </row>
    <row r="1217" spans="1:18" x14ac:dyDescent="0.3">
      <c r="A1217" s="23"/>
      <c r="B1217" s="26"/>
      <c r="C1217" s="26"/>
      <c r="D1217" s="28"/>
      <c r="E1217" s="28"/>
      <c r="F1217" s="28"/>
      <c r="G1217" s="29"/>
      <c r="H1217" s="33" t="s">
        <v>319</v>
      </c>
      <c r="I1217" s="34" t="s">
        <v>1352</v>
      </c>
      <c r="J1217" s="35">
        <v>2.4499390000000001</v>
      </c>
      <c r="K1217" s="35">
        <v>3.25116381</v>
      </c>
      <c r="L1217" s="35">
        <f t="shared" si="19"/>
        <v>0.8012248099999999</v>
      </c>
      <c r="M1217" s="27"/>
      <c r="N1217" s="27"/>
      <c r="O1217" s="27"/>
      <c r="P1217" s="27"/>
      <c r="Q1217" s="27"/>
      <c r="R1217" s="27"/>
    </row>
    <row r="1218" spans="1:18" x14ac:dyDescent="0.3">
      <c r="A1218" s="23"/>
      <c r="B1218" s="26"/>
      <c r="C1218" s="26"/>
      <c r="D1218" s="28"/>
      <c r="E1218" s="28"/>
      <c r="F1218" s="28"/>
      <c r="G1218" s="29"/>
      <c r="H1218" s="33" t="s">
        <v>321</v>
      </c>
      <c r="I1218" s="34" t="s">
        <v>1353</v>
      </c>
      <c r="J1218" s="35">
        <v>3.4057390000000001</v>
      </c>
      <c r="K1218" s="35">
        <v>4.4257950699999995</v>
      </c>
      <c r="L1218" s="35">
        <f t="shared" si="19"/>
        <v>1.0200560699999994</v>
      </c>
      <c r="M1218" s="27"/>
      <c r="N1218" s="27"/>
      <c r="O1218" s="27"/>
      <c r="P1218" s="27"/>
      <c r="Q1218" s="27"/>
      <c r="R1218" s="27"/>
    </row>
    <row r="1219" spans="1:18" x14ac:dyDescent="0.3">
      <c r="A1219" s="23"/>
      <c r="B1219" s="26"/>
      <c r="C1219" s="26"/>
      <c r="D1219" s="28"/>
      <c r="E1219" s="28"/>
      <c r="F1219" s="28"/>
      <c r="G1219" s="29"/>
      <c r="H1219" s="33" t="s">
        <v>323</v>
      </c>
      <c r="I1219" s="34" t="s">
        <v>1354</v>
      </c>
      <c r="J1219" s="35">
        <v>2.980934</v>
      </c>
      <c r="K1219" s="35">
        <v>3.7439102700000002</v>
      </c>
      <c r="L1219" s="35">
        <f t="shared" si="19"/>
        <v>0.76297627000000023</v>
      </c>
      <c r="M1219" s="27"/>
      <c r="N1219" s="27"/>
      <c r="O1219" s="27"/>
      <c r="P1219" s="27"/>
      <c r="Q1219" s="27"/>
      <c r="R1219" s="27"/>
    </row>
    <row r="1220" spans="1:18" x14ac:dyDescent="0.3">
      <c r="A1220" s="23"/>
      <c r="B1220" s="26"/>
      <c r="C1220" s="26"/>
      <c r="D1220" s="28"/>
      <c r="E1220" s="28"/>
      <c r="F1220" s="28"/>
      <c r="G1220" s="29"/>
      <c r="H1220" s="33" t="s">
        <v>325</v>
      </c>
      <c r="I1220" s="34" t="s">
        <v>1355</v>
      </c>
      <c r="J1220" s="35">
        <v>2.0253160000000001</v>
      </c>
      <c r="K1220" s="35">
        <v>2.8206775799999995</v>
      </c>
      <c r="L1220" s="35">
        <f t="shared" si="19"/>
        <v>0.79536157999999935</v>
      </c>
      <c r="M1220" s="27"/>
      <c r="N1220" s="27"/>
      <c r="O1220" s="27"/>
      <c r="P1220" s="27"/>
      <c r="Q1220" s="27"/>
      <c r="R1220" s="27"/>
    </row>
    <row r="1221" spans="1:18" x14ac:dyDescent="0.3">
      <c r="A1221" s="23"/>
      <c r="B1221" s="26"/>
      <c r="C1221" s="26"/>
      <c r="D1221" s="28"/>
      <c r="E1221" s="28"/>
      <c r="F1221" s="28"/>
      <c r="G1221" s="42" t="s">
        <v>541</v>
      </c>
      <c r="H1221" s="46"/>
      <c r="I1221" s="47"/>
      <c r="J1221" s="48">
        <v>479.45459599999998</v>
      </c>
      <c r="K1221" s="48">
        <v>488.51696761999989</v>
      </c>
      <c r="L1221" s="48">
        <f t="shared" si="19"/>
        <v>9.062371619999908</v>
      </c>
      <c r="M1221" s="27"/>
      <c r="N1221" s="27"/>
      <c r="O1221" s="27"/>
      <c r="P1221" s="27"/>
      <c r="Q1221" s="27"/>
      <c r="R1221" s="27"/>
    </row>
    <row r="1222" spans="1:18" x14ac:dyDescent="0.3">
      <c r="A1222" s="23"/>
      <c r="B1222" s="26"/>
      <c r="C1222" s="26"/>
      <c r="D1222" s="28"/>
      <c r="E1222" s="28"/>
      <c r="F1222" s="28"/>
      <c r="G1222" s="29"/>
      <c r="H1222" s="30" t="s">
        <v>1356</v>
      </c>
      <c r="I1222" s="31" t="s">
        <v>1357</v>
      </c>
      <c r="J1222" s="32">
        <v>461.15864099999999</v>
      </c>
      <c r="K1222" s="32">
        <v>443.79168225999985</v>
      </c>
      <c r="L1222" s="32">
        <f t="shared" si="19"/>
        <v>-17.366958740000143</v>
      </c>
      <c r="M1222" s="27"/>
      <c r="N1222" s="27"/>
      <c r="O1222" s="27"/>
      <c r="P1222" s="27"/>
      <c r="Q1222" s="27"/>
      <c r="R1222" s="27"/>
    </row>
    <row r="1223" spans="1:18" x14ac:dyDescent="0.3">
      <c r="A1223" s="23"/>
      <c r="B1223" s="26"/>
      <c r="C1223" s="26"/>
      <c r="D1223" s="28"/>
      <c r="E1223" s="28"/>
      <c r="F1223" s="28"/>
      <c r="G1223" s="29"/>
      <c r="H1223" s="33" t="s">
        <v>1358</v>
      </c>
      <c r="I1223" s="34" t="s">
        <v>1359</v>
      </c>
      <c r="J1223" s="35">
        <v>18.295954999999999</v>
      </c>
      <c r="K1223" s="35">
        <v>0.58012211999999996</v>
      </c>
      <c r="L1223" s="35">
        <f t="shared" si="19"/>
        <v>-17.715832880000001</v>
      </c>
      <c r="M1223" s="27"/>
      <c r="N1223" s="27"/>
      <c r="O1223" s="27"/>
      <c r="P1223" s="27"/>
      <c r="Q1223" s="27"/>
      <c r="R1223" s="27"/>
    </row>
    <row r="1224" spans="1:18" x14ac:dyDescent="0.3">
      <c r="A1224" s="23"/>
      <c r="B1224" s="26"/>
      <c r="C1224" s="26"/>
      <c r="D1224" s="28"/>
      <c r="E1224" s="28"/>
      <c r="F1224" s="28"/>
      <c r="G1224" s="29"/>
      <c r="H1224" s="33" t="s">
        <v>1360</v>
      </c>
      <c r="I1224" s="34" t="s">
        <v>1361</v>
      </c>
      <c r="J1224" s="35">
        <v>0</v>
      </c>
      <c r="K1224" s="35">
        <v>44.145163240000002</v>
      </c>
      <c r="L1224" s="35">
        <f t="shared" si="19"/>
        <v>44.145163240000002</v>
      </c>
      <c r="M1224" s="27"/>
      <c r="N1224" s="27"/>
      <c r="O1224" s="27"/>
      <c r="P1224" s="27"/>
      <c r="Q1224" s="27"/>
      <c r="R1224" s="27"/>
    </row>
    <row r="1225" spans="1:18" x14ac:dyDescent="0.3">
      <c r="A1225" s="23"/>
      <c r="B1225" s="26"/>
      <c r="C1225" s="26"/>
      <c r="D1225" s="28"/>
      <c r="E1225" s="71">
        <v>27</v>
      </c>
      <c r="F1225" s="72" t="s">
        <v>1672</v>
      </c>
      <c r="G1225" s="73"/>
      <c r="H1225" s="74"/>
      <c r="I1225" s="75"/>
      <c r="J1225" s="76">
        <v>410.76574399999998</v>
      </c>
      <c r="K1225" s="76">
        <v>461.62048880999998</v>
      </c>
      <c r="L1225" s="76">
        <f t="shared" si="19"/>
        <v>50.85474481</v>
      </c>
      <c r="M1225" s="27"/>
      <c r="N1225" s="27"/>
      <c r="O1225" s="27"/>
      <c r="P1225" s="27"/>
      <c r="Q1225" s="27"/>
      <c r="R1225" s="27"/>
    </row>
    <row r="1226" spans="1:18" x14ac:dyDescent="0.3">
      <c r="A1226" s="23"/>
      <c r="B1226" s="26"/>
      <c r="C1226" s="26"/>
      <c r="D1226" s="28"/>
      <c r="E1226" s="28"/>
      <c r="F1226" s="28"/>
      <c r="G1226" s="42" t="s">
        <v>2</v>
      </c>
      <c r="H1226" s="43"/>
      <c r="I1226" s="44"/>
      <c r="J1226" s="45">
        <v>410.76574399999998</v>
      </c>
      <c r="K1226" s="45">
        <v>461.62048880999998</v>
      </c>
      <c r="L1226" s="45">
        <f t="shared" si="19"/>
        <v>50.85474481</v>
      </c>
      <c r="M1226" s="27"/>
      <c r="N1226" s="27"/>
      <c r="O1226" s="27"/>
      <c r="P1226" s="27"/>
      <c r="Q1226" s="27"/>
      <c r="R1226" s="27"/>
    </row>
    <row r="1227" spans="1:18" x14ac:dyDescent="0.3">
      <c r="A1227" s="23"/>
      <c r="B1227" s="26"/>
      <c r="C1227" s="26"/>
      <c r="D1227" s="28"/>
      <c r="E1227" s="28"/>
      <c r="F1227" s="28"/>
      <c r="G1227" s="29"/>
      <c r="H1227" s="30" t="s">
        <v>30</v>
      </c>
      <c r="I1227" s="31" t="s">
        <v>452</v>
      </c>
      <c r="J1227" s="32">
        <v>5.0899419999999997</v>
      </c>
      <c r="K1227" s="32">
        <v>5.7538708699999983</v>
      </c>
      <c r="L1227" s="32">
        <f t="shared" si="19"/>
        <v>0.66392886999999856</v>
      </c>
      <c r="M1227" s="27"/>
      <c r="N1227" s="27"/>
      <c r="O1227" s="27"/>
      <c r="P1227" s="27"/>
      <c r="Q1227" s="27"/>
      <c r="R1227" s="27"/>
    </row>
    <row r="1228" spans="1:18" x14ac:dyDescent="0.3">
      <c r="A1228" s="23"/>
      <c r="B1228" s="26"/>
      <c r="C1228" s="26"/>
      <c r="D1228" s="28"/>
      <c r="E1228" s="28"/>
      <c r="F1228" s="28"/>
      <c r="G1228" s="29"/>
      <c r="H1228" s="33" t="s">
        <v>35</v>
      </c>
      <c r="I1228" s="34" t="s">
        <v>145</v>
      </c>
      <c r="J1228" s="35">
        <v>13.277854</v>
      </c>
      <c r="K1228" s="35">
        <v>7.471129330000001</v>
      </c>
      <c r="L1228" s="35">
        <f t="shared" si="19"/>
        <v>-5.8067246699999986</v>
      </c>
      <c r="M1228" s="27"/>
      <c r="N1228" s="27"/>
      <c r="O1228" s="27"/>
      <c r="P1228" s="27"/>
      <c r="Q1228" s="27"/>
      <c r="R1228" s="27"/>
    </row>
    <row r="1229" spans="1:18" x14ac:dyDescent="0.3">
      <c r="A1229" s="23"/>
      <c r="B1229" s="26"/>
      <c r="C1229" s="26"/>
      <c r="D1229" s="28"/>
      <c r="E1229" s="28"/>
      <c r="F1229" s="28"/>
      <c r="G1229" s="29"/>
      <c r="H1229" s="33" t="s">
        <v>61</v>
      </c>
      <c r="I1229" s="34" t="s">
        <v>1362</v>
      </c>
      <c r="J1229" s="35">
        <v>7.9018490000000003</v>
      </c>
      <c r="K1229" s="35">
        <v>4.3190462299999997</v>
      </c>
      <c r="L1229" s="35">
        <f t="shared" si="19"/>
        <v>-3.5828027700000007</v>
      </c>
      <c r="M1229" s="27"/>
      <c r="N1229" s="27"/>
      <c r="O1229" s="27"/>
      <c r="P1229" s="27"/>
      <c r="Q1229" s="27"/>
      <c r="R1229" s="27"/>
    </row>
    <row r="1230" spans="1:18" x14ac:dyDescent="0.3">
      <c r="A1230" s="23"/>
      <c r="B1230" s="26"/>
      <c r="C1230" s="26"/>
      <c r="D1230" s="28"/>
      <c r="E1230" s="28"/>
      <c r="F1230" s="28"/>
      <c r="G1230" s="29"/>
      <c r="H1230" s="33" t="s">
        <v>69</v>
      </c>
      <c r="I1230" s="34" t="s">
        <v>547</v>
      </c>
      <c r="J1230" s="35">
        <v>3.828411</v>
      </c>
      <c r="K1230" s="35">
        <v>2.2516162000000004</v>
      </c>
      <c r="L1230" s="35">
        <f t="shared" si="19"/>
        <v>-1.5767947999999996</v>
      </c>
      <c r="M1230" s="27"/>
      <c r="N1230" s="27"/>
      <c r="O1230" s="27"/>
      <c r="P1230" s="27"/>
      <c r="Q1230" s="27"/>
      <c r="R1230" s="27"/>
    </row>
    <row r="1231" spans="1:18" x14ac:dyDescent="0.3">
      <c r="A1231" s="23"/>
      <c r="B1231" s="26"/>
      <c r="C1231" s="26"/>
      <c r="D1231" s="28"/>
      <c r="E1231" s="28"/>
      <c r="F1231" s="28"/>
      <c r="G1231" s="29"/>
      <c r="H1231" s="33" t="s">
        <v>73</v>
      </c>
      <c r="I1231" s="34" t="s">
        <v>1363</v>
      </c>
      <c r="J1231" s="35">
        <v>14.921438</v>
      </c>
      <c r="K1231" s="35">
        <v>6.5245176900000006</v>
      </c>
      <c r="L1231" s="35">
        <f t="shared" ref="L1231:L1294" si="20">+K1231-J1231</f>
        <v>-8.3969203099999987</v>
      </c>
      <c r="M1231" s="27"/>
      <c r="N1231" s="27"/>
      <c r="O1231" s="27"/>
      <c r="P1231" s="27"/>
      <c r="Q1231" s="27"/>
      <c r="R1231" s="27"/>
    </row>
    <row r="1232" spans="1:18" x14ac:dyDescent="0.3">
      <c r="A1232" s="23"/>
      <c r="B1232" s="26"/>
      <c r="C1232" s="26"/>
      <c r="D1232" s="28"/>
      <c r="E1232" s="28"/>
      <c r="F1232" s="28"/>
      <c r="G1232" s="29"/>
      <c r="H1232" s="33" t="s">
        <v>453</v>
      </c>
      <c r="I1232" s="34" t="s">
        <v>1364</v>
      </c>
      <c r="J1232" s="35">
        <v>3.8818009999999998</v>
      </c>
      <c r="K1232" s="35">
        <v>2.2577555599999997</v>
      </c>
      <c r="L1232" s="35">
        <f t="shared" si="20"/>
        <v>-1.6240454400000002</v>
      </c>
      <c r="M1232" s="27"/>
      <c r="N1232" s="27"/>
      <c r="O1232" s="27"/>
      <c r="P1232" s="27"/>
      <c r="Q1232" s="27"/>
      <c r="R1232" s="27"/>
    </row>
    <row r="1233" spans="1:18" x14ac:dyDescent="0.3">
      <c r="A1233" s="23"/>
      <c r="B1233" s="26"/>
      <c r="C1233" s="26"/>
      <c r="D1233" s="28"/>
      <c r="E1233" s="28"/>
      <c r="F1233" s="28"/>
      <c r="G1233" s="29"/>
      <c r="H1233" s="33" t="s">
        <v>32</v>
      </c>
      <c r="I1233" s="34" t="s">
        <v>1673</v>
      </c>
      <c r="J1233" s="35">
        <v>2.4396529999999998</v>
      </c>
      <c r="K1233" s="35">
        <v>3.1765076899999993</v>
      </c>
      <c r="L1233" s="35">
        <f t="shared" si="20"/>
        <v>0.73685468999999948</v>
      </c>
      <c r="M1233" s="27"/>
      <c r="N1233" s="27"/>
      <c r="O1233" s="27"/>
      <c r="P1233" s="27"/>
      <c r="Q1233" s="27"/>
      <c r="R1233" s="27"/>
    </row>
    <row r="1234" spans="1:18" x14ac:dyDescent="0.3">
      <c r="A1234" s="23"/>
      <c r="B1234" s="26"/>
      <c r="C1234" s="26"/>
      <c r="D1234" s="28"/>
      <c r="E1234" s="28"/>
      <c r="F1234" s="28"/>
      <c r="G1234" s="29"/>
      <c r="H1234" s="33" t="s">
        <v>387</v>
      </c>
      <c r="I1234" s="34" t="s">
        <v>1365</v>
      </c>
      <c r="J1234" s="35">
        <v>6.9563920000000001</v>
      </c>
      <c r="K1234" s="35">
        <v>2.0826754199999997</v>
      </c>
      <c r="L1234" s="35">
        <f t="shared" si="20"/>
        <v>-4.87371658</v>
      </c>
      <c r="M1234" s="27"/>
      <c r="N1234" s="27"/>
      <c r="O1234" s="27"/>
      <c r="P1234" s="27"/>
      <c r="Q1234" s="27"/>
      <c r="R1234" s="27"/>
    </row>
    <row r="1235" spans="1:18" x14ac:dyDescent="0.3">
      <c r="A1235" s="23"/>
      <c r="B1235" s="26"/>
      <c r="C1235" s="26"/>
      <c r="D1235" s="28"/>
      <c r="E1235" s="28"/>
      <c r="F1235" s="28"/>
      <c r="G1235" s="29"/>
      <c r="H1235" s="33" t="s">
        <v>37</v>
      </c>
      <c r="I1235" s="34" t="s">
        <v>1674</v>
      </c>
      <c r="J1235" s="35">
        <v>15.706804999999999</v>
      </c>
      <c r="K1235" s="35">
        <v>7.2952725600000017</v>
      </c>
      <c r="L1235" s="35">
        <f t="shared" si="20"/>
        <v>-8.4115324399999984</v>
      </c>
      <c r="M1235" s="27"/>
      <c r="N1235" s="27"/>
      <c r="O1235" s="27"/>
      <c r="P1235" s="27"/>
      <c r="Q1235" s="27"/>
      <c r="R1235" s="27"/>
    </row>
    <row r="1236" spans="1:18" ht="26.4" x14ac:dyDescent="0.3">
      <c r="A1236" s="23"/>
      <c r="B1236" s="26"/>
      <c r="C1236" s="26"/>
      <c r="D1236" s="28"/>
      <c r="E1236" s="28"/>
      <c r="F1236" s="28"/>
      <c r="G1236" s="29"/>
      <c r="H1236" s="33" t="s">
        <v>39</v>
      </c>
      <c r="I1236" s="34" t="s">
        <v>1675</v>
      </c>
      <c r="J1236" s="35">
        <v>0</v>
      </c>
      <c r="K1236" s="35">
        <v>2.4150368000000002</v>
      </c>
      <c r="L1236" s="35">
        <f t="shared" si="20"/>
        <v>2.4150368000000002</v>
      </c>
      <c r="M1236" s="27"/>
      <c r="N1236" s="27"/>
      <c r="O1236" s="27"/>
      <c r="P1236" s="27"/>
      <c r="Q1236" s="27"/>
      <c r="R1236" s="27"/>
    </row>
    <row r="1237" spans="1:18" ht="26.4" x14ac:dyDescent="0.3">
      <c r="A1237" s="23"/>
      <c r="B1237" s="26"/>
      <c r="C1237" s="26"/>
      <c r="D1237" s="28"/>
      <c r="E1237" s="28"/>
      <c r="F1237" s="28"/>
      <c r="G1237" s="29"/>
      <c r="H1237" s="33" t="s">
        <v>126</v>
      </c>
      <c r="I1237" s="34" t="s">
        <v>1676</v>
      </c>
      <c r="J1237" s="35">
        <v>3.0830869999999999</v>
      </c>
      <c r="K1237" s="35">
        <v>3.4905692000000004</v>
      </c>
      <c r="L1237" s="35">
        <f t="shared" si="20"/>
        <v>0.40748220000000046</v>
      </c>
      <c r="M1237" s="27"/>
      <c r="N1237" s="27"/>
      <c r="O1237" s="27"/>
      <c r="P1237" s="27"/>
      <c r="Q1237" s="27"/>
      <c r="R1237" s="27"/>
    </row>
    <row r="1238" spans="1:18" ht="26.4" x14ac:dyDescent="0.3">
      <c r="A1238" s="23"/>
      <c r="B1238" s="26"/>
      <c r="C1238" s="26"/>
      <c r="D1238" s="28"/>
      <c r="E1238" s="28"/>
      <c r="F1238" s="28"/>
      <c r="G1238" s="29"/>
      <c r="H1238" s="33" t="s">
        <v>128</v>
      </c>
      <c r="I1238" s="34" t="s">
        <v>1677</v>
      </c>
      <c r="J1238" s="35">
        <v>0</v>
      </c>
      <c r="K1238" s="35">
        <v>5.0362118100000002</v>
      </c>
      <c r="L1238" s="35">
        <f t="shared" si="20"/>
        <v>5.0362118100000002</v>
      </c>
      <c r="M1238" s="27"/>
      <c r="N1238" s="27"/>
      <c r="O1238" s="27"/>
      <c r="P1238" s="27"/>
      <c r="Q1238" s="27"/>
      <c r="R1238" s="27"/>
    </row>
    <row r="1239" spans="1:18" x14ac:dyDescent="0.3">
      <c r="A1239" s="23"/>
      <c r="B1239" s="26"/>
      <c r="C1239" s="26"/>
      <c r="D1239" s="28"/>
      <c r="E1239" s="28"/>
      <c r="F1239" s="28"/>
      <c r="G1239" s="29"/>
      <c r="H1239" s="33" t="s">
        <v>395</v>
      </c>
      <c r="I1239" s="34" t="s">
        <v>1678</v>
      </c>
      <c r="J1239" s="35">
        <v>0</v>
      </c>
      <c r="K1239" s="35">
        <v>3.7275634100000006</v>
      </c>
      <c r="L1239" s="35">
        <f t="shared" si="20"/>
        <v>3.7275634100000006</v>
      </c>
      <c r="M1239" s="27"/>
      <c r="N1239" s="27"/>
      <c r="O1239" s="27"/>
      <c r="P1239" s="27"/>
      <c r="Q1239" s="27"/>
      <c r="R1239" s="27"/>
    </row>
    <row r="1240" spans="1:18" x14ac:dyDescent="0.3">
      <c r="A1240" s="23"/>
      <c r="B1240" s="26"/>
      <c r="C1240" s="26"/>
      <c r="D1240" s="28"/>
      <c r="E1240" s="28"/>
      <c r="F1240" s="28"/>
      <c r="G1240" s="29"/>
      <c r="H1240" s="33" t="s">
        <v>130</v>
      </c>
      <c r="I1240" s="34" t="s">
        <v>1679</v>
      </c>
      <c r="J1240" s="35">
        <v>0</v>
      </c>
      <c r="K1240" s="35">
        <v>0.88933108999999988</v>
      </c>
      <c r="L1240" s="35">
        <f t="shared" si="20"/>
        <v>0.88933108999999988</v>
      </c>
      <c r="M1240" s="27"/>
      <c r="N1240" s="27"/>
      <c r="O1240" s="27"/>
      <c r="P1240" s="27"/>
      <c r="Q1240" s="27"/>
      <c r="R1240" s="27"/>
    </row>
    <row r="1241" spans="1:18" x14ac:dyDescent="0.3">
      <c r="A1241" s="23"/>
      <c r="B1241" s="26"/>
      <c r="C1241" s="26"/>
      <c r="D1241" s="28"/>
      <c r="E1241" s="28"/>
      <c r="F1241" s="28"/>
      <c r="G1241" s="29"/>
      <c r="H1241" s="33" t="s">
        <v>132</v>
      </c>
      <c r="I1241" s="34" t="s">
        <v>1680</v>
      </c>
      <c r="J1241" s="35">
        <v>0</v>
      </c>
      <c r="K1241" s="35">
        <v>5.3577298000000004</v>
      </c>
      <c r="L1241" s="35">
        <f t="shared" si="20"/>
        <v>5.3577298000000004</v>
      </c>
      <c r="M1241" s="27"/>
      <c r="N1241" s="27"/>
      <c r="O1241" s="27"/>
      <c r="P1241" s="27"/>
      <c r="Q1241" s="27"/>
      <c r="R1241" s="27"/>
    </row>
    <row r="1242" spans="1:18" x14ac:dyDescent="0.3">
      <c r="A1242" s="23"/>
      <c r="B1242" s="26"/>
      <c r="C1242" s="26"/>
      <c r="D1242" s="28"/>
      <c r="E1242" s="28"/>
      <c r="F1242" s="28"/>
      <c r="G1242" s="29"/>
      <c r="H1242" s="33" t="s">
        <v>134</v>
      </c>
      <c r="I1242" s="34" t="s">
        <v>1681</v>
      </c>
      <c r="J1242" s="35">
        <v>0</v>
      </c>
      <c r="K1242" s="35">
        <v>4.5354493800000002</v>
      </c>
      <c r="L1242" s="35">
        <f t="shared" si="20"/>
        <v>4.5354493800000002</v>
      </c>
      <c r="M1242" s="27"/>
      <c r="N1242" s="27"/>
      <c r="O1242" s="27"/>
      <c r="P1242" s="27"/>
      <c r="Q1242" s="27"/>
      <c r="R1242" s="27"/>
    </row>
    <row r="1243" spans="1:18" x14ac:dyDescent="0.3">
      <c r="A1243" s="23"/>
      <c r="B1243" s="26"/>
      <c r="C1243" s="26"/>
      <c r="D1243" s="28"/>
      <c r="E1243" s="28"/>
      <c r="F1243" s="28"/>
      <c r="G1243" s="29"/>
      <c r="H1243" s="33" t="s">
        <v>136</v>
      </c>
      <c r="I1243" s="34" t="s">
        <v>1682</v>
      </c>
      <c r="J1243" s="35">
        <v>0</v>
      </c>
      <c r="K1243" s="35">
        <v>4.5008398400000003</v>
      </c>
      <c r="L1243" s="35">
        <f t="shared" si="20"/>
        <v>4.5008398400000003</v>
      </c>
      <c r="M1243" s="27"/>
      <c r="N1243" s="27"/>
      <c r="O1243" s="27"/>
      <c r="P1243" s="27"/>
      <c r="Q1243" s="27"/>
      <c r="R1243" s="27"/>
    </row>
    <row r="1244" spans="1:18" x14ac:dyDescent="0.3">
      <c r="A1244" s="23"/>
      <c r="B1244" s="26"/>
      <c r="C1244" s="26"/>
      <c r="D1244" s="28"/>
      <c r="E1244" s="28"/>
      <c r="F1244" s="28"/>
      <c r="G1244" s="29"/>
      <c r="H1244" s="33" t="s">
        <v>138</v>
      </c>
      <c r="I1244" s="34" t="s">
        <v>1683</v>
      </c>
      <c r="J1244" s="35">
        <v>0</v>
      </c>
      <c r="K1244" s="35">
        <v>3.9030867500000004</v>
      </c>
      <c r="L1244" s="35">
        <f t="shared" si="20"/>
        <v>3.9030867500000004</v>
      </c>
      <c r="M1244" s="27"/>
      <c r="N1244" s="27"/>
      <c r="O1244" s="27"/>
      <c r="P1244" s="27"/>
      <c r="Q1244" s="27"/>
      <c r="R1244" s="27"/>
    </row>
    <row r="1245" spans="1:18" x14ac:dyDescent="0.3">
      <c r="A1245" s="23"/>
      <c r="B1245" s="26"/>
      <c r="C1245" s="26"/>
      <c r="D1245" s="28"/>
      <c r="E1245" s="28"/>
      <c r="F1245" s="28"/>
      <c r="G1245" s="29"/>
      <c r="H1245" s="33" t="s">
        <v>150</v>
      </c>
      <c r="I1245" s="34" t="s">
        <v>1684</v>
      </c>
      <c r="J1245" s="35">
        <v>0</v>
      </c>
      <c r="K1245" s="35">
        <v>1.0368356200000002</v>
      </c>
      <c r="L1245" s="35">
        <f t="shared" si="20"/>
        <v>1.0368356200000002</v>
      </c>
      <c r="M1245" s="27"/>
      <c r="N1245" s="27"/>
      <c r="O1245" s="27"/>
      <c r="P1245" s="27"/>
      <c r="Q1245" s="27"/>
      <c r="R1245" s="27"/>
    </row>
    <row r="1246" spans="1:18" x14ac:dyDescent="0.3">
      <c r="A1246" s="23"/>
      <c r="B1246" s="26"/>
      <c r="C1246" s="26"/>
      <c r="D1246" s="28"/>
      <c r="E1246" s="28"/>
      <c r="F1246" s="28"/>
      <c r="G1246" s="29"/>
      <c r="H1246" s="33" t="s">
        <v>474</v>
      </c>
      <c r="I1246" s="34" t="s">
        <v>1685</v>
      </c>
      <c r="J1246" s="35">
        <v>0</v>
      </c>
      <c r="K1246" s="35">
        <v>2.9682907799999998</v>
      </c>
      <c r="L1246" s="35">
        <f t="shared" si="20"/>
        <v>2.9682907799999998</v>
      </c>
      <c r="M1246" s="27"/>
      <c r="N1246" s="27"/>
      <c r="O1246" s="27"/>
      <c r="P1246" s="27"/>
      <c r="Q1246" s="27"/>
      <c r="R1246" s="27"/>
    </row>
    <row r="1247" spans="1:18" x14ac:dyDescent="0.3">
      <c r="A1247" s="23"/>
      <c r="B1247" s="26"/>
      <c r="C1247" s="26"/>
      <c r="D1247" s="28"/>
      <c r="E1247" s="28"/>
      <c r="F1247" s="28"/>
      <c r="G1247" s="29"/>
      <c r="H1247" s="33" t="s">
        <v>476</v>
      </c>
      <c r="I1247" s="34" t="s">
        <v>1686</v>
      </c>
      <c r="J1247" s="35">
        <v>0</v>
      </c>
      <c r="K1247" s="35">
        <v>3.0484132200000005</v>
      </c>
      <c r="L1247" s="35">
        <f t="shared" si="20"/>
        <v>3.0484132200000005</v>
      </c>
      <c r="M1247" s="27"/>
      <c r="N1247" s="27"/>
      <c r="O1247" s="27"/>
      <c r="P1247" s="27"/>
      <c r="Q1247" s="27"/>
      <c r="R1247" s="27"/>
    </row>
    <row r="1248" spans="1:18" x14ac:dyDescent="0.3">
      <c r="A1248" s="23"/>
      <c r="B1248" s="26"/>
      <c r="C1248" s="26"/>
      <c r="D1248" s="28"/>
      <c r="E1248" s="28"/>
      <c r="F1248" s="28"/>
      <c r="G1248" s="29"/>
      <c r="H1248" s="33" t="s">
        <v>1140</v>
      </c>
      <c r="I1248" s="34" t="s">
        <v>1687</v>
      </c>
      <c r="J1248" s="35">
        <v>0</v>
      </c>
      <c r="K1248" s="35">
        <v>3.11463117</v>
      </c>
      <c r="L1248" s="35">
        <f t="shared" si="20"/>
        <v>3.11463117</v>
      </c>
      <c r="M1248" s="27"/>
      <c r="N1248" s="27"/>
      <c r="O1248" s="27"/>
      <c r="P1248" s="27"/>
      <c r="Q1248" s="27"/>
      <c r="R1248" s="27"/>
    </row>
    <row r="1249" spans="1:18" x14ac:dyDescent="0.3">
      <c r="A1249" s="23"/>
      <c r="B1249" s="26"/>
      <c r="C1249" s="26"/>
      <c r="D1249" s="28"/>
      <c r="E1249" s="28"/>
      <c r="F1249" s="28"/>
      <c r="G1249" s="29"/>
      <c r="H1249" s="33" t="s">
        <v>152</v>
      </c>
      <c r="I1249" s="34" t="s">
        <v>1688</v>
      </c>
      <c r="J1249" s="35">
        <v>0</v>
      </c>
      <c r="K1249" s="35">
        <v>2.05016015</v>
      </c>
      <c r="L1249" s="35">
        <f t="shared" si="20"/>
        <v>2.05016015</v>
      </c>
      <c r="M1249" s="27"/>
      <c r="N1249" s="27"/>
      <c r="O1249" s="27"/>
      <c r="P1249" s="27"/>
      <c r="Q1249" s="27"/>
      <c r="R1249" s="27"/>
    </row>
    <row r="1250" spans="1:18" x14ac:dyDescent="0.3">
      <c r="A1250" s="23"/>
      <c r="B1250" s="26"/>
      <c r="C1250" s="26"/>
      <c r="D1250" s="28"/>
      <c r="E1250" s="28"/>
      <c r="F1250" s="28"/>
      <c r="G1250" s="29"/>
      <c r="H1250" s="33" t="s">
        <v>1149</v>
      </c>
      <c r="I1250" s="34" t="s">
        <v>1689</v>
      </c>
      <c r="J1250" s="35">
        <v>0</v>
      </c>
      <c r="K1250" s="35">
        <v>3.0562042699999994</v>
      </c>
      <c r="L1250" s="35">
        <f t="shared" si="20"/>
        <v>3.0562042699999994</v>
      </c>
      <c r="M1250" s="27"/>
      <c r="N1250" s="27"/>
      <c r="O1250" s="27"/>
      <c r="P1250" s="27"/>
      <c r="Q1250" s="27"/>
      <c r="R1250" s="27"/>
    </row>
    <row r="1251" spans="1:18" x14ac:dyDescent="0.3">
      <c r="A1251" s="23"/>
      <c r="B1251" s="26"/>
      <c r="C1251" s="26"/>
      <c r="D1251" s="28"/>
      <c r="E1251" s="28"/>
      <c r="F1251" s="28"/>
      <c r="G1251" s="29"/>
      <c r="H1251" s="33" t="s">
        <v>1151</v>
      </c>
      <c r="I1251" s="34" t="s">
        <v>1690</v>
      </c>
      <c r="J1251" s="35">
        <v>0</v>
      </c>
      <c r="K1251" s="35">
        <v>1.9326320899999998</v>
      </c>
      <c r="L1251" s="35">
        <f t="shared" si="20"/>
        <v>1.9326320899999998</v>
      </c>
      <c r="M1251" s="27"/>
      <c r="N1251" s="27"/>
      <c r="O1251" s="27"/>
      <c r="P1251" s="27"/>
      <c r="Q1251" s="27"/>
      <c r="R1251" s="27"/>
    </row>
    <row r="1252" spans="1:18" x14ac:dyDescent="0.3">
      <c r="A1252" s="23"/>
      <c r="B1252" s="26"/>
      <c r="C1252" s="26"/>
      <c r="D1252" s="28"/>
      <c r="E1252" s="28"/>
      <c r="F1252" s="28"/>
      <c r="G1252" s="29"/>
      <c r="H1252" s="33" t="s">
        <v>1153</v>
      </c>
      <c r="I1252" s="34" t="s">
        <v>1691</v>
      </c>
      <c r="J1252" s="35">
        <v>0</v>
      </c>
      <c r="K1252" s="35">
        <v>1.7703657800000001</v>
      </c>
      <c r="L1252" s="35">
        <f t="shared" si="20"/>
        <v>1.7703657800000001</v>
      </c>
      <c r="M1252" s="27"/>
      <c r="N1252" s="27"/>
      <c r="O1252" s="27"/>
      <c r="P1252" s="27"/>
      <c r="Q1252" s="27"/>
      <c r="R1252" s="27"/>
    </row>
    <row r="1253" spans="1:18" x14ac:dyDescent="0.3">
      <c r="A1253" s="23"/>
      <c r="B1253" s="26"/>
      <c r="C1253" s="26"/>
      <c r="D1253" s="28"/>
      <c r="E1253" s="28"/>
      <c r="F1253" s="28"/>
      <c r="G1253" s="29"/>
      <c r="H1253" s="33" t="s">
        <v>1155</v>
      </c>
      <c r="I1253" s="34" t="s">
        <v>1692</v>
      </c>
      <c r="J1253" s="35">
        <v>0</v>
      </c>
      <c r="K1253" s="35">
        <v>1.7706715400000004</v>
      </c>
      <c r="L1253" s="35">
        <f t="shared" si="20"/>
        <v>1.7706715400000004</v>
      </c>
      <c r="M1253" s="27"/>
      <c r="N1253" s="27"/>
      <c r="O1253" s="27"/>
      <c r="P1253" s="27"/>
      <c r="Q1253" s="27"/>
      <c r="R1253" s="27"/>
    </row>
    <row r="1254" spans="1:18" x14ac:dyDescent="0.3">
      <c r="A1254" s="23"/>
      <c r="B1254" s="26"/>
      <c r="C1254" s="26"/>
      <c r="D1254" s="28"/>
      <c r="E1254" s="28"/>
      <c r="F1254" s="28"/>
      <c r="G1254" s="29"/>
      <c r="H1254" s="33" t="s">
        <v>1162</v>
      </c>
      <c r="I1254" s="34" t="s">
        <v>1693</v>
      </c>
      <c r="J1254" s="35">
        <v>0</v>
      </c>
      <c r="K1254" s="35">
        <v>13.802941599999997</v>
      </c>
      <c r="L1254" s="35">
        <f t="shared" si="20"/>
        <v>13.802941599999997</v>
      </c>
      <c r="M1254" s="27"/>
      <c r="N1254" s="27"/>
      <c r="O1254" s="27"/>
      <c r="P1254" s="27"/>
      <c r="Q1254" s="27"/>
      <c r="R1254" s="27"/>
    </row>
    <row r="1255" spans="1:18" x14ac:dyDescent="0.3">
      <c r="A1255" s="23"/>
      <c r="B1255" s="26"/>
      <c r="C1255" s="26"/>
      <c r="D1255" s="28"/>
      <c r="E1255" s="28"/>
      <c r="F1255" s="28"/>
      <c r="G1255" s="29"/>
      <c r="H1255" s="33" t="s">
        <v>1164</v>
      </c>
      <c r="I1255" s="34" t="s">
        <v>1694</v>
      </c>
      <c r="J1255" s="35">
        <v>0</v>
      </c>
      <c r="K1255" s="35">
        <v>2.2146108000000004</v>
      </c>
      <c r="L1255" s="35">
        <f t="shared" si="20"/>
        <v>2.2146108000000004</v>
      </c>
      <c r="M1255" s="27"/>
      <c r="N1255" s="27"/>
      <c r="O1255" s="27"/>
      <c r="P1255" s="27"/>
      <c r="Q1255" s="27"/>
      <c r="R1255" s="27"/>
    </row>
    <row r="1256" spans="1:18" x14ac:dyDescent="0.3">
      <c r="A1256" s="23"/>
      <c r="B1256" s="26"/>
      <c r="C1256" s="26"/>
      <c r="D1256" s="28"/>
      <c r="E1256" s="28"/>
      <c r="F1256" s="28"/>
      <c r="G1256" s="29"/>
      <c r="H1256" s="33" t="s">
        <v>1166</v>
      </c>
      <c r="I1256" s="34" t="s">
        <v>1695</v>
      </c>
      <c r="J1256" s="35">
        <v>0</v>
      </c>
      <c r="K1256" s="35">
        <v>3.0227160100000003</v>
      </c>
      <c r="L1256" s="35">
        <f t="shared" si="20"/>
        <v>3.0227160100000003</v>
      </c>
      <c r="M1256" s="27"/>
      <c r="N1256" s="27"/>
      <c r="O1256" s="27"/>
      <c r="P1256" s="27"/>
      <c r="Q1256" s="27"/>
      <c r="R1256" s="27"/>
    </row>
    <row r="1257" spans="1:18" x14ac:dyDescent="0.3">
      <c r="A1257" s="23"/>
      <c r="B1257" s="26"/>
      <c r="C1257" s="26"/>
      <c r="D1257" s="28"/>
      <c r="E1257" s="28"/>
      <c r="F1257" s="28"/>
      <c r="G1257" s="29"/>
      <c r="H1257" s="33" t="s">
        <v>82</v>
      </c>
      <c r="I1257" s="34" t="s">
        <v>1696</v>
      </c>
      <c r="J1257" s="35">
        <v>3.4659999999999999E-3</v>
      </c>
      <c r="K1257" s="35">
        <v>2.9657912999999998</v>
      </c>
      <c r="L1257" s="35">
        <f t="shared" si="20"/>
        <v>2.9623252999999998</v>
      </c>
      <c r="M1257" s="27"/>
      <c r="N1257" s="27"/>
      <c r="O1257" s="27"/>
      <c r="P1257" s="27"/>
      <c r="Q1257" s="27"/>
      <c r="R1257" s="27"/>
    </row>
    <row r="1258" spans="1:18" x14ac:dyDescent="0.3">
      <c r="A1258" s="23"/>
      <c r="B1258" s="26"/>
      <c r="C1258" s="26"/>
      <c r="D1258" s="28"/>
      <c r="E1258" s="28"/>
      <c r="F1258" s="28"/>
      <c r="G1258" s="29"/>
      <c r="H1258" s="33" t="s">
        <v>200</v>
      </c>
      <c r="I1258" s="34" t="s">
        <v>1366</v>
      </c>
      <c r="J1258" s="35">
        <v>13.018686000000001</v>
      </c>
      <c r="K1258" s="35">
        <v>5.8232014999999997</v>
      </c>
      <c r="L1258" s="35">
        <f t="shared" si="20"/>
        <v>-7.1954845000000009</v>
      </c>
      <c r="M1258" s="27"/>
      <c r="N1258" s="27"/>
      <c r="O1258" s="27"/>
      <c r="P1258" s="27"/>
      <c r="Q1258" s="27"/>
      <c r="R1258" s="27"/>
    </row>
    <row r="1259" spans="1:18" x14ac:dyDescent="0.3">
      <c r="A1259" s="23"/>
      <c r="B1259" s="26"/>
      <c r="C1259" s="26"/>
      <c r="D1259" s="28"/>
      <c r="E1259" s="28"/>
      <c r="F1259" s="28"/>
      <c r="G1259" s="29"/>
      <c r="H1259" s="33" t="s">
        <v>202</v>
      </c>
      <c r="I1259" s="34" t="s">
        <v>1367</v>
      </c>
      <c r="J1259" s="35">
        <v>15.461157</v>
      </c>
      <c r="K1259" s="35">
        <v>6.4523189299999997</v>
      </c>
      <c r="L1259" s="35">
        <f t="shared" si="20"/>
        <v>-9.0088380699999995</v>
      </c>
      <c r="M1259" s="27"/>
      <c r="N1259" s="27"/>
      <c r="O1259" s="27"/>
      <c r="P1259" s="27"/>
      <c r="Q1259" s="27"/>
      <c r="R1259" s="27"/>
    </row>
    <row r="1260" spans="1:18" x14ac:dyDescent="0.3">
      <c r="A1260" s="23"/>
      <c r="B1260" s="26"/>
      <c r="C1260" s="26"/>
      <c r="D1260" s="28"/>
      <c r="E1260" s="28"/>
      <c r="F1260" s="28"/>
      <c r="G1260" s="29"/>
      <c r="H1260" s="33" t="s">
        <v>268</v>
      </c>
      <c r="I1260" s="34" t="s">
        <v>1697</v>
      </c>
      <c r="J1260" s="35">
        <v>0</v>
      </c>
      <c r="K1260" s="35">
        <v>7.0849000399999991</v>
      </c>
      <c r="L1260" s="35">
        <f t="shared" si="20"/>
        <v>7.0849000399999991</v>
      </c>
      <c r="M1260" s="27"/>
      <c r="N1260" s="27"/>
      <c r="O1260" s="27"/>
      <c r="P1260" s="27"/>
      <c r="Q1260" s="27"/>
      <c r="R1260" s="27"/>
    </row>
    <row r="1261" spans="1:18" x14ac:dyDescent="0.3">
      <c r="A1261" s="23"/>
      <c r="B1261" s="26"/>
      <c r="C1261" s="26"/>
      <c r="D1261" s="28"/>
      <c r="E1261" s="28"/>
      <c r="F1261" s="28"/>
      <c r="G1261" s="29"/>
      <c r="H1261" s="33" t="s">
        <v>424</v>
      </c>
      <c r="I1261" s="34" t="s">
        <v>1698</v>
      </c>
      <c r="J1261" s="35">
        <v>19.279592000000001</v>
      </c>
      <c r="K1261" s="35">
        <v>6.0801588000000004</v>
      </c>
      <c r="L1261" s="35">
        <f t="shared" si="20"/>
        <v>-13.199433200000001</v>
      </c>
      <c r="M1261" s="27"/>
      <c r="N1261" s="27"/>
      <c r="O1261" s="27"/>
      <c r="P1261" s="27"/>
      <c r="Q1261" s="27"/>
      <c r="R1261" s="27"/>
    </row>
    <row r="1262" spans="1:18" x14ac:dyDescent="0.3">
      <c r="A1262" s="23"/>
      <c r="B1262" s="26"/>
      <c r="C1262" s="26"/>
      <c r="D1262" s="28"/>
      <c r="E1262" s="28"/>
      <c r="F1262" s="28"/>
      <c r="G1262" s="29"/>
      <c r="H1262" s="33" t="s">
        <v>425</v>
      </c>
      <c r="I1262" s="34" t="s">
        <v>801</v>
      </c>
      <c r="J1262" s="35">
        <v>13.279465</v>
      </c>
      <c r="K1262" s="35">
        <v>7.8914395800000001</v>
      </c>
      <c r="L1262" s="35">
        <f t="shared" si="20"/>
        <v>-5.38802542</v>
      </c>
      <c r="M1262" s="27"/>
      <c r="N1262" s="27"/>
      <c r="O1262" s="27"/>
      <c r="P1262" s="27"/>
      <c r="Q1262" s="27"/>
      <c r="R1262" s="27"/>
    </row>
    <row r="1263" spans="1:18" x14ac:dyDescent="0.3">
      <c r="A1263" s="23"/>
      <c r="B1263" s="26"/>
      <c r="C1263" s="26"/>
      <c r="D1263" s="28"/>
      <c r="E1263" s="28"/>
      <c r="F1263" s="28"/>
      <c r="G1263" s="29"/>
      <c r="H1263" s="33" t="s">
        <v>427</v>
      </c>
      <c r="I1263" s="34" t="s">
        <v>1699</v>
      </c>
      <c r="J1263" s="35">
        <v>0</v>
      </c>
      <c r="K1263" s="35">
        <v>0.89529119999999995</v>
      </c>
      <c r="L1263" s="35">
        <f t="shared" si="20"/>
        <v>0.89529119999999995</v>
      </c>
      <c r="M1263" s="27"/>
      <c r="N1263" s="27"/>
      <c r="O1263" s="27"/>
      <c r="P1263" s="27"/>
      <c r="Q1263" s="27"/>
      <c r="R1263" s="27"/>
    </row>
    <row r="1264" spans="1:18" x14ac:dyDescent="0.3">
      <c r="A1264" s="23"/>
      <c r="B1264" s="26"/>
      <c r="C1264" s="26"/>
      <c r="D1264" s="28"/>
      <c r="E1264" s="28"/>
      <c r="F1264" s="28"/>
      <c r="G1264" s="29"/>
      <c r="H1264" s="33" t="s">
        <v>274</v>
      </c>
      <c r="I1264" s="34" t="s">
        <v>1700</v>
      </c>
      <c r="J1264" s="35">
        <v>0</v>
      </c>
      <c r="K1264" s="35">
        <v>105.06620846000001</v>
      </c>
      <c r="L1264" s="35">
        <f t="shared" si="20"/>
        <v>105.06620846000001</v>
      </c>
      <c r="M1264" s="27"/>
      <c r="N1264" s="27"/>
      <c r="O1264" s="27"/>
      <c r="P1264" s="27"/>
      <c r="Q1264" s="27"/>
      <c r="R1264" s="27"/>
    </row>
    <row r="1265" spans="1:18" x14ac:dyDescent="0.3">
      <c r="A1265" s="23"/>
      <c r="B1265" s="26"/>
      <c r="C1265" s="26"/>
      <c r="D1265" s="28"/>
      <c r="E1265" s="28"/>
      <c r="F1265" s="28"/>
      <c r="G1265" s="29"/>
      <c r="H1265" s="33" t="s">
        <v>276</v>
      </c>
      <c r="I1265" s="34" t="s">
        <v>1701</v>
      </c>
      <c r="J1265" s="35">
        <v>0</v>
      </c>
      <c r="K1265" s="35">
        <v>2.3183293899999997</v>
      </c>
      <c r="L1265" s="35">
        <f t="shared" si="20"/>
        <v>2.3183293899999997</v>
      </c>
      <c r="M1265" s="27"/>
      <c r="N1265" s="27"/>
      <c r="O1265" s="27"/>
      <c r="P1265" s="27"/>
      <c r="Q1265" s="27"/>
      <c r="R1265" s="27"/>
    </row>
    <row r="1266" spans="1:18" x14ac:dyDescent="0.3">
      <c r="A1266" s="23"/>
      <c r="B1266" s="26"/>
      <c r="C1266" s="26"/>
      <c r="D1266" s="28"/>
      <c r="E1266" s="28"/>
      <c r="F1266" s="28"/>
      <c r="G1266" s="29"/>
      <c r="H1266" s="33" t="s">
        <v>1702</v>
      </c>
      <c r="I1266" s="34" t="s">
        <v>1703</v>
      </c>
      <c r="J1266" s="35">
        <v>0</v>
      </c>
      <c r="K1266" s="35">
        <v>1.8606381699999999</v>
      </c>
      <c r="L1266" s="35">
        <f t="shared" si="20"/>
        <v>1.8606381699999999</v>
      </c>
      <c r="M1266" s="27"/>
      <c r="N1266" s="27"/>
      <c r="O1266" s="27"/>
      <c r="P1266" s="27"/>
      <c r="Q1266" s="27"/>
      <c r="R1266" s="27"/>
    </row>
    <row r="1267" spans="1:18" x14ac:dyDescent="0.3">
      <c r="A1267" s="23"/>
      <c r="B1267" s="26"/>
      <c r="C1267" s="26"/>
      <c r="D1267" s="28"/>
      <c r="E1267" s="28"/>
      <c r="F1267" s="28"/>
      <c r="G1267" s="29"/>
      <c r="H1267" s="33" t="s">
        <v>903</v>
      </c>
      <c r="I1267" s="34" t="s">
        <v>1704</v>
      </c>
      <c r="J1267" s="35">
        <v>0</v>
      </c>
      <c r="K1267" s="35">
        <v>7.9786492400000011</v>
      </c>
      <c r="L1267" s="35">
        <f t="shared" si="20"/>
        <v>7.9786492400000011</v>
      </c>
      <c r="M1267" s="27"/>
      <c r="N1267" s="27"/>
      <c r="O1267" s="27"/>
      <c r="P1267" s="27"/>
      <c r="Q1267" s="27"/>
      <c r="R1267" s="27"/>
    </row>
    <row r="1268" spans="1:18" x14ac:dyDescent="0.3">
      <c r="A1268" s="23"/>
      <c r="B1268" s="26"/>
      <c r="C1268" s="26"/>
      <c r="D1268" s="28"/>
      <c r="E1268" s="28"/>
      <c r="F1268" s="28"/>
      <c r="G1268" s="29"/>
      <c r="H1268" s="33" t="s">
        <v>1705</v>
      </c>
      <c r="I1268" s="34" t="s">
        <v>1706</v>
      </c>
      <c r="J1268" s="35">
        <v>0</v>
      </c>
      <c r="K1268" s="35">
        <v>1.2492633500000001</v>
      </c>
      <c r="L1268" s="35">
        <f t="shared" si="20"/>
        <v>1.2492633500000001</v>
      </c>
      <c r="M1268" s="27"/>
      <c r="N1268" s="27"/>
      <c r="O1268" s="27"/>
      <c r="P1268" s="27"/>
      <c r="Q1268" s="27"/>
      <c r="R1268" s="27"/>
    </row>
    <row r="1269" spans="1:18" x14ac:dyDescent="0.3">
      <c r="A1269" s="23"/>
      <c r="B1269" s="26"/>
      <c r="C1269" s="26"/>
      <c r="D1269" s="28"/>
      <c r="E1269" s="28"/>
      <c r="F1269" s="28"/>
      <c r="G1269" s="29"/>
      <c r="H1269" s="33" t="s">
        <v>1707</v>
      </c>
      <c r="I1269" s="34" t="s">
        <v>1708</v>
      </c>
      <c r="J1269" s="35">
        <v>0</v>
      </c>
      <c r="K1269" s="35">
        <v>0.44785369999999997</v>
      </c>
      <c r="L1269" s="35">
        <f t="shared" si="20"/>
        <v>0.44785369999999997</v>
      </c>
      <c r="M1269" s="27"/>
      <c r="N1269" s="27"/>
      <c r="O1269" s="27"/>
      <c r="P1269" s="27"/>
      <c r="Q1269" s="27"/>
      <c r="R1269" s="27"/>
    </row>
    <row r="1270" spans="1:18" x14ac:dyDescent="0.3">
      <c r="A1270" s="23"/>
      <c r="B1270" s="26"/>
      <c r="C1270" s="26"/>
      <c r="D1270" s="28"/>
      <c r="E1270" s="28"/>
      <c r="F1270" s="28"/>
      <c r="G1270" s="29"/>
      <c r="H1270" s="33" t="s">
        <v>1709</v>
      </c>
      <c r="I1270" s="34" t="s">
        <v>1710</v>
      </c>
      <c r="J1270" s="35">
        <v>0</v>
      </c>
      <c r="K1270" s="35">
        <v>1.1460653999999999</v>
      </c>
      <c r="L1270" s="35">
        <f t="shared" si="20"/>
        <v>1.1460653999999999</v>
      </c>
      <c r="M1270" s="27"/>
      <c r="N1270" s="27"/>
      <c r="O1270" s="27"/>
      <c r="P1270" s="27"/>
      <c r="Q1270" s="27"/>
      <c r="R1270" s="27"/>
    </row>
    <row r="1271" spans="1:18" x14ac:dyDescent="0.3">
      <c r="A1271" s="23"/>
      <c r="B1271" s="26"/>
      <c r="C1271" s="26"/>
      <c r="D1271" s="28"/>
      <c r="E1271" s="28"/>
      <c r="F1271" s="28"/>
      <c r="G1271" s="29"/>
      <c r="H1271" s="33" t="s">
        <v>116</v>
      </c>
      <c r="I1271" s="34" t="s">
        <v>1711</v>
      </c>
      <c r="J1271" s="35">
        <v>1.8706119999999999</v>
      </c>
      <c r="K1271" s="35">
        <v>3.8033652899999995</v>
      </c>
      <c r="L1271" s="35">
        <f t="shared" si="20"/>
        <v>1.9327532899999995</v>
      </c>
      <c r="M1271" s="27"/>
      <c r="N1271" s="27"/>
      <c r="O1271" s="27"/>
      <c r="P1271" s="27"/>
      <c r="Q1271" s="27"/>
      <c r="R1271" s="27"/>
    </row>
    <row r="1272" spans="1:18" x14ac:dyDescent="0.3">
      <c r="A1272" s="23"/>
      <c r="B1272" s="26"/>
      <c r="C1272" s="26"/>
      <c r="D1272" s="28"/>
      <c r="E1272" s="28"/>
      <c r="F1272" s="28"/>
      <c r="G1272" s="29"/>
      <c r="H1272" s="33" t="s">
        <v>287</v>
      </c>
      <c r="I1272" s="34" t="s">
        <v>1712</v>
      </c>
      <c r="J1272" s="35">
        <v>13.685753</v>
      </c>
      <c r="K1272" s="35">
        <v>10.032268339999998</v>
      </c>
      <c r="L1272" s="35">
        <f t="shared" si="20"/>
        <v>-3.6534846600000019</v>
      </c>
      <c r="M1272" s="27"/>
      <c r="N1272" s="27"/>
      <c r="O1272" s="27"/>
      <c r="P1272" s="27"/>
      <c r="Q1272" s="27"/>
      <c r="R1272" s="27"/>
    </row>
    <row r="1273" spans="1:18" x14ac:dyDescent="0.3">
      <c r="A1273" s="23"/>
      <c r="B1273" s="26"/>
      <c r="C1273" s="26"/>
      <c r="D1273" s="28"/>
      <c r="E1273" s="28"/>
      <c r="F1273" s="28"/>
      <c r="G1273" s="29"/>
      <c r="H1273" s="33" t="s">
        <v>619</v>
      </c>
      <c r="I1273" s="34" t="s">
        <v>1368</v>
      </c>
      <c r="J1273" s="35">
        <v>12.01549</v>
      </c>
      <c r="K1273" s="35">
        <v>4.9872562100000009</v>
      </c>
      <c r="L1273" s="35">
        <f t="shared" si="20"/>
        <v>-7.0282337899999989</v>
      </c>
      <c r="M1273" s="27"/>
      <c r="N1273" s="27"/>
      <c r="O1273" s="27"/>
      <c r="P1273" s="27"/>
      <c r="Q1273" s="27"/>
      <c r="R1273" s="27"/>
    </row>
    <row r="1274" spans="1:18" x14ac:dyDescent="0.3">
      <c r="A1274" s="23"/>
      <c r="B1274" s="26"/>
      <c r="C1274" s="26"/>
      <c r="D1274" s="28"/>
      <c r="E1274" s="28"/>
      <c r="F1274" s="28"/>
      <c r="G1274" s="29"/>
      <c r="H1274" s="33" t="s">
        <v>621</v>
      </c>
      <c r="I1274" s="34" t="s">
        <v>426</v>
      </c>
      <c r="J1274" s="35">
        <v>4.2504330000000001</v>
      </c>
      <c r="K1274" s="35">
        <v>2.46470089</v>
      </c>
      <c r="L1274" s="35">
        <f t="shared" si="20"/>
        <v>-1.7857321100000001</v>
      </c>
      <c r="M1274" s="27"/>
      <c r="N1274" s="27"/>
      <c r="O1274" s="27"/>
      <c r="P1274" s="27"/>
      <c r="Q1274" s="27"/>
      <c r="R1274" s="27"/>
    </row>
    <row r="1275" spans="1:18" x14ac:dyDescent="0.3">
      <c r="A1275" s="23"/>
      <c r="B1275" s="26"/>
      <c r="C1275" s="26"/>
      <c r="D1275" s="28"/>
      <c r="E1275" s="28"/>
      <c r="F1275" s="28"/>
      <c r="G1275" s="29"/>
      <c r="H1275" s="33" t="s">
        <v>910</v>
      </c>
      <c r="I1275" s="34" t="s">
        <v>109</v>
      </c>
      <c r="J1275" s="35">
        <v>16.062643000000001</v>
      </c>
      <c r="K1275" s="35">
        <v>5.3349763899999996</v>
      </c>
      <c r="L1275" s="35">
        <f t="shared" si="20"/>
        <v>-10.727666610000002</v>
      </c>
      <c r="M1275" s="27"/>
      <c r="N1275" s="27"/>
      <c r="O1275" s="27"/>
      <c r="P1275" s="27"/>
      <c r="Q1275" s="27"/>
      <c r="R1275" s="27"/>
    </row>
    <row r="1276" spans="1:18" x14ac:dyDescent="0.3">
      <c r="A1276" s="23"/>
      <c r="B1276" s="26"/>
      <c r="C1276" s="26"/>
      <c r="D1276" s="28"/>
      <c r="E1276" s="28"/>
      <c r="F1276" s="28"/>
      <c r="G1276" s="29"/>
      <c r="H1276" s="33" t="s">
        <v>289</v>
      </c>
      <c r="I1276" s="34" t="s">
        <v>1713</v>
      </c>
      <c r="J1276" s="35">
        <v>0</v>
      </c>
      <c r="K1276" s="35">
        <v>3.6227058099999998</v>
      </c>
      <c r="L1276" s="35">
        <f t="shared" si="20"/>
        <v>3.6227058099999998</v>
      </c>
      <c r="M1276" s="27"/>
      <c r="N1276" s="27"/>
      <c r="O1276" s="27"/>
      <c r="P1276" s="27"/>
      <c r="Q1276" s="27"/>
      <c r="R1276" s="27"/>
    </row>
    <row r="1277" spans="1:18" x14ac:dyDescent="0.3">
      <c r="A1277" s="23"/>
      <c r="B1277" s="26"/>
      <c r="C1277" s="26"/>
      <c r="D1277" s="28"/>
      <c r="E1277" s="28"/>
      <c r="F1277" s="28"/>
      <c r="G1277" s="29"/>
      <c r="H1277" s="33" t="s">
        <v>291</v>
      </c>
      <c r="I1277" s="34" t="s">
        <v>1714</v>
      </c>
      <c r="J1277" s="35">
        <v>0</v>
      </c>
      <c r="K1277" s="35">
        <v>3.3032849299999998</v>
      </c>
      <c r="L1277" s="35">
        <f t="shared" si="20"/>
        <v>3.3032849299999998</v>
      </c>
      <c r="M1277" s="27"/>
      <c r="N1277" s="27"/>
      <c r="O1277" s="27"/>
      <c r="P1277" s="27"/>
      <c r="Q1277" s="27"/>
      <c r="R1277" s="27"/>
    </row>
    <row r="1278" spans="1:18" x14ac:dyDescent="0.3">
      <c r="A1278" s="23"/>
      <c r="B1278" s="26"/>
      <c r="C1278" s="26"/>
      <c r="D1278" s="28"/>
      <c r="E1278" s="28"/>
      <c r="F1278" s="28"/>
      <c r="G1278" s="29"/>
      <c r="H1278" s="33" t="s">
        <v>293</v>
      </c>
      <c r="I1278" s="34" t="s">
        <v>1715</v>
      </c>
      <c r="J1278" s="35">
        <v>0</v>
      </c>
      <c r="K1278" s="35">
        <v>1.2606917799999999</v>
      </c>
      <c r="L1278" s="35">
        <f t="shared" si="20"/>
        <v>1.2606917799999999</v>
      </c>
      <c r="M1278" s="27"/>
      <c r="N1278" s="27"/>
      <c r="O1278" s="27"/>
      <c r="P1278" s="27"/>
      <c r="Q1278" s="27"/>
      <c r="R1278" s="27"/>
    </row>
    <row r="1279" spans="1:18" x14ac:dyDescent="0.3">
      <c r="A1279" s="23"/>
      <c r="B1279" s="26"/>
      <c r="C1279" s="26"/>
      <c r="D1279" s="28"/>
      <c r="E1279" s="28"/>
      <c r="F1279" s="28"/>
      <c r="G1279" s="29"/>
      <c r="H1279" s="33" t="s">
        <v>118</v>
      </c>
      <c r="I1279" s="34" t="s">
        <v>145</v>
      </c>
      <c r="J1279" s="35">
        <v>177.411666</v>
      </c>
      <c r="K1279" s="35">
        <v>27.36657469</v>
      </c>
      <c r="L1279" s="35">
        <f t="shared" si="20"/>
        <v>-150.04509131</v>
      </c>
      <c r="M1279" s="27"/>
      <c r="N1279" s="27"/>
      <c r="O1279" s="27"/>
      <c r="P1279" s="27"/>
      <c r="Q1279" s="27"/>
      <c r="R1279" s="27"/>
    </row>
    <row r="1280" spans="1:18" x14ac:dyDescent="0.3">
      <c r="A1280" s="23"/>
      <c r="B1280" s="26"/>
      <c r="C1280" s="26"/>
      <c r="D1280" s="28"/>
      <c r="E1280" s="28"/>
      <c r="F1280" s="28"/>
      <c r="G1280" s="29"/>
      <c r="H1280" s="33" t="s">
        <v>1369</v>
      </c>
      <c r="I1280" s="34" t="s">
        <v>1370</v>
      </c>
      <c r="J1280" s="35">
        <v>0</v>
      </c>
      <c r="K1280" s="35">
        <v>13.479431780000001</v>
      </c>
      <c r="L1280" s="35">
        <f t="shared" si="20"/>
        <v>13.479431780000001</v>
      </c>
      <c r="M1280" s="27"/>
      <c r="N1280" s="27"/>
      <c r="O1280" s="27"/>
      <c r="P1280" s="27"/>
      <c r="Q1280" s="27"/>
      <c r="R1280" s="27"/>
    </row>
    <row r="1281" spans="1:18" x14ac:dyDescent="0.3">
      <c r="A1281" s="23"/>
      <c r="B1281" s="26"/>
      <c r="C1281" s="26"/>
      <c r="D1281" s="28"/>
      <c r="E1281" s="28"/>
      <c r="F1281" s="28"/>
      <c r="G1281" s="29"/>
      <c r="H1281" s="33" t="s">
        <v>1371</v>
      </c>
      <c r="I1281" s="34" t="s">
        <v>1372</v>
      </c>
      <c r="J1281" s="35">
        <v>0</v>
      </c>
      <c r="K1281" s="35">
        <v>14.07455863</v>
      </c>
      <c r="L1281" s="35">
        <f t="shared" si="20"/>
        <v>14.07455863</v>
      </c>
      <c r="M1281" s="27"/>
      <c r="N1281" s="27"/>
      <c r="O1281" s="27"/>
      <c r="P1281" s="27"/>
      <c r="Q1281" s="27"/>
      <c r="R1281" s="27"/>
    </row>
    <row r="1282" spans="1:18" x14ac:dyDescent="0.3">
      <c r="A1282" s="23"/>
      <c r="B1282" s="26"/>
      <c r="C1282" s="26"/>
      <c r="D1282" s="28"/>
      <c r="E1282" s="28"/>
      <c r="F1282" s="28"/>
      <c r="G1282" s="29"/>
      <c r="H1282" s="33" t="s">
        <v>1373</v>
      </c>
      <c r="I1282" s="34" t="s">
        <v>1374</v>
      </c>
      <c r="J1282" s="35">
        <v>0</v>
      </c>
      <c r="K1282" s="35">
        <v>8.6876449900000008</v>
      </c>
      <c r="L1282" s="35">
        <f t="shared" si="20"/>
        <v>8.6876449900000008</v>
      </c>
      <c r="M1282" s="27"/>
      <c r="N1282" s="27"/>
      <c r="O1282" s="27"/>
      <c r="P1282" s="27"/>
      <c r="Q1282" s="27"/>
      <c r="R1282" s="27"/>
    </row>
    <row r="1283" spans="1:18" x14ac:dyDescent="0.3">
      <c r="A1283" s="23"/>
      <c r="B1283" s="26"/>
      <c r="C1283" s="26"/>
      <c r="D1283" s="28"/>
      <c r="E1283" s="28"/>
      <c r="F1283" s="28"/>
      <c r="G1283" s="29"/>
      <c r="H1283" s="33" t="s">
        <v>1375</v>
      </c>
      <c r="I1283" s="34" t="s">
        <v>1376</v>
      </c>
      <c r="J1283" s="35">
        <v>0</v>
      </c>
      <c r="K1283" s="35">
        <v>13.418935099999999</v>
      </c>
      <c r="L1283" s="35">
        <f t="shared" si="20"/>
        <v>13.418935099999999</v>
      </c>
      <c r="M1283" s="27"/>
      <c r="N1283" s="27"/>
      <c r="O1283" s="27"/>
      <c r="P1283" s="27"/>
      <c r="Q1283" s="27"/>
      <c r="R1283" s="27"/>
    </row>
    <row r="1284" spans="1:18" x14ac:dyDescent="0.3">
      <c r="A1284" s="23"/>
      <c r="B1284" s="26"/>
      <c r="C1284" s="26"/>
      <c r="D1284" s="28"/>
      <c r="E1284" s="28"/>
      <c r="F1284" s="28"/>
      <c r="G1284" s="29"/>
      <c r="H1284" s="33" t="s">
        <v>1377</v>
      </c>
      <c r="I1284" s="34" t="s">
        <v>1378</v>
      </c>
      <c r="J1284" s="35">
        <v>0</v>
      </c>
      <c r="K1284" s="35">
        <v>8.8854629200000002</v>
      </c>
      <c r="L1284" s="35">
        <f t="shared" si="20"/>
        <v>8.8854629200000002</v>
      </c>
      <c r="M1284" s="27"/>
      <c r="N1284" s="27"/>
      <c r="O1284" s="27"/>
      <c r="P1284" s="27"/>
      <c r="Q1284" s="27"/>
      <c r="R1284" s="27"/>
    </row>
    <row r="1285" spans="1:18" x14ac:dyDescent="0.3">
      <c r="A1285" s="23"/>
      <c r="B1285" s="26"/>
      <c r="C1285" s="26"/>
      <c r="D1285" s="28"/>
      <c r="E1285" s="28"/>
      <c r="F1285" s="28"/>
      <c r="G1285" s="29"/>
      <c r="H1285" s="33" t="s">
        <v>576</v>
      </c>
      <c r="I1285" s="34" t="s">
        <v>1716</v>
      </c>
      <c r="J1285" s="35">
        <v>0</v>
      </c>
      <c r="K1285" s="35">
        <v>2.9935509500000004</v>
      </c>
      <c r="L1285" s="35">
        <f t="shared" si="20"/>
        <v>2.9935509500000004</v>
      </c>
      <c r="M1285" s="27"/>
      <c r="N1285" s="27"/>
      <c r="O1285" s="27"/>
      <c r="P1285" s="27"/>
      <c r="Q1285" s="27"/>
      <c r="R1285" s="27"/>
    </row>
    <row r="1286" spans="1:18" x14ac:dyDescent="0.3">
      <c r="A1286" s="23"/>
      <c r="B1286" s="26"/>
      <c r="C1286" s="26"/>
      <c r="D1286" s="28"/>
      <c r="E1286" s="28"/>
      <c r="F1286" s="28"/>
      <c r="G1286" s="29"/>
      <c r="H1286" s="33" t="s">
        <v>310</v>
      </c>
      <c r="I1286" s="34" t="s">
        <v>1717</v>
      </c>
      <c r="J1286" s="35">
        <v>0</v>
      </c>
      <c r="K1286" s="35">
        <v>4.3520731000000001</v>
      </c>
      <c r="L1286" s="35">
        <f t="shared" si="20"/>
        <v>4.3520731000000001</v>
      </c>
      <c r="M1286" s="27"/>
      <c r="N1286" s="27"/>
      <c r="O1286" s="27"/>
      <c r="P1286" s="27"/>
      <c r="Q1286" s="27"/>
      <c r="R1286" s="27"/>
    </row>
    <row r="1287" spans="1:18" x14ac:dyDescent="0.3">
      <c r="A1287" s="23"/>
      <c r="B1287" s="26"/>
      <c r="C1287" s="26"/>
      <c r="D1287" s="28"/>
      <c r="E1287" s="28"/>
      <c r="F1287" s="28"/>
      <c r="G1287" s="29"/>
      <c r="H1287" s="33" t="s">
        <v>120</v>
      </c>
      <c r="I1287" s="34" t="s">
        <v>1718</v>
      </c>
      <c r="J1287" s="35">
        <v>4.0505409999999999</v>
      </c>
      <c r="K1287" s="35">
        <v>6.3696873900000019</v>
      </c>
      <c r="L1287" s="35">
        <f t="shared" si="20"/>
        <v>2.319146390000002</v>
      </c>
      <c r="M1287" s="27"/>
      <c r="N1287" s="27"/>
      <c r="O1287" s="27"/>
      <c r="P1287" s="27"/>
      <c r="Q1287" s="27"/>
      <c r="R1287" s="27"/>
    </row>
    <row r="1288" spans="1:18" x14ac:dyDescent="0.3">
      <c r="A1288" s="23"/>
      <c r="B1288" s="26"/>
      <c r="C1288" s="26"/>
      <c r="D1288" s="28"/>
      <c r="E1288" s="28"/>
      <c r="F1288" s="28"/>
      <c r="G1288" s="29"/>
      <c r="H1288" s="33" t="s">
        <v>628</v>
      </c>
      <c r="I1288" s="34" t="s">
        <v>1379</v>
      </c>
      <c r="J1288" s="35">
        <v>12.631107</v>
      </c>
      <c r="K1288" s="35">
        <v>3.9126096799999996</v>
      </c>
      <c r="L1288" s="35">
        <f t="shared" si="20"/>
        <v>-8.7184973200000009</v>
      </c>
      <c r="M1288" s="27"/>
      <c r="N1288" s="27"/>
      <c r="O1288" s="27"/>
      <c r="P1288" s="27"/>
      <c r="Q1288" s="27"/>
      <c r="R1288" s="27"/>
    </row>
    <row r="1289" spans="1:18" x14ac:dyDescent="0.3">
      <c r="A1289" s="23"/>
      <c r="B1289" s="26"/>
      <c r="C1289" s="26"/>
      <c r="D1289" s="28"/>
      <c r="E1289" s="28"/>
      <c r="F1289" s="28"/>
      <c r="G1289" s="29"/>
      <c r="H1289" s="33" t="s">
        <v>629</v>
      </c>
      <c r="I1289" s="34" t="s">
        <v>630</v>
      </c>
      <c r="J1289" s="35">
        <v>7.4933500000000004</v>
      </c>
      <c r="K1289" s="35">
        <v>1.2465944899999999</v>
      </c>
      <c r="L1289" s="35">
        <f t="shared" si="20"/>
        <v>-6.2467555100000007</v>
      </c>
      <c r="M1289" s="27"/>
      <c r="N1289" s="27"/>
      <c r="O1289" s="27"/>
      <c r="P1289" s="27"/>
      <c r="Q1289" s="27"/>
      <c r="R1289" s="27"/>
    </row>
    <row r="1290" spans="1:18" x14ac:dyDescent="0.3">
      <c r="A1290" s="23"/>
      <c r="B1290" s="26"/>
      <c r="C1290" s="26"/>
      <c r="D1290" s="28"/>
      <c r="E1290" s="28"/>
      <c r="F1290" s="28"/>
      <c r="G1290" s="29"/>
      <c r="H1290" s="33" t="s">
        <v>631</v>
      </c>
      <c r="I1290" s="34" t="s">
        <v>632</v>
      </c>
      <c r="J1290" s="35">
        <v>7.7402769999999999</v>
      </c>
      <c r="K1290" s="35">
        <v>1.31415543</v>
      </c>
      <c r="L1290" s="35">
        <f t="shared" si="20"/>
        <v>-6.4261215699999994</v>
      </c>
      <c r="M1290" s="27"/>
      <c r="N1290" s="27"/>
      <c r="O1290" s="27"/>
      <c r="P1290" s="27"/>
      <c r="Q1290" s="27"/>
      <c r="R1290" s="27"/>
    </row>
    <row r="1291" spans="1:18" x14ac:dyDescent="0.3">
      <c r="A1291" s="23"/>
      <c r="B1291" s="26"/>
      <c r="C1291" s="26"/>
      <c r="D1291" s="28"/>
      <c r="E1291" s="28"/>
      <c r="F1291" s="28"/>
      <c r="G1291" s="29"/>
      <c r="H1291" s="33" t="s">
        <v>633</v>
      </c>
      <c r="I1291" s="34" t="s">
        <v>1380</v>
      </c>
      <c r="J1291" s="35">
        <v>7.8464029999999996</v>
      </c>
      <c r="K1291" s="35">
        <v>1.6823324</v>
      </c>
      <c r="L1291" s="35">
        <f t="shared" si="20"/>
        <v>-6.1640705999999996</v>
      </c>
      <c r="M1291" s="27"/>
      <c r="N1291" s="27"/>
      <c r="O1291" s="27"/>
      <c r="P1291" s="27"/>
      <c r="Q1291" s="27"/>
      <c r="R1291" s="27"/>
    </row>
    <row r="1292" spans="1:18" x14ac:dyDescent="0.3">
      <c r="A1292" s="23"/>
      <c r="B1292" s="26"/>
      <c r="C1292" s="26"/>
      <c r="D1292" s="28"/>
      <c r="E1292" s="28"/>
      <c r="F1292" s="28"/>
      <c r="G1292" s="29"/>
      <c r="H1292" s="33" t="s">
        <v>634</v>
      </c>
      <c r="I1292" s="34" t="s">
        <v>1381</v>
      </c>
      <c r="J1292" s="35">
        <v>7.577871</v>
      </c>
      <c r="K1292" s="35">
        <v>3.7326692399999999</v>
      </c>
      <c r="L1292" s="35">
        <f t="shared" si="20"/>
        <v>-3.8452017600000001</v>
      </c>
      <c r="M1292" s="27"/>
      <c r="N1292" s="27"/>
      <c r="O1292" s="27"/>
      <c r="P1292" s="27"/>
      <c r="Q1292" s="27"/>
      <c r="R1292" s="27"/>
    </row>
    <row r="1293" spans="1:18" x14ac:dyDescent="0.3">
      <c r="A1293" s="23"/>
      <c r="B1293" s="26"/>
      <c r="C1293" s="26"/>
      <c r="D1293" s="28"/>
      <c r="E1293" s="28"/>
      <c r="F1293" s="28"/>
      <c r="G1293" s="29"/>
      <c r="H1293" s="33" t="s">
        <v>319</v>
      </c>
      <c r="I1293" s="34" t="s">
        <v>435</v>
      </c>
      <c r="J1293" s="35">
        <v>0</v>
      </c>
      <c r="K1293" s="35">
        <v>1.3107900699999999</v>
      </c>
      <c r="L1293" s="35">
        <f t="shared" si="20"/>
        <v>1.3107900699999999</v>
      </c>
      <c r="M1293" s="27"/>
      <c r="N1293" s="27"/>
      <c r="O1293" s="27"/>
      <c r="P1293" s="27"/>
      <c r="Q1293" s="27"/>
      <c r="R1293" s="27"/>
    </row>
    <row r="1294" spans="1:18" x14ac:dyDescent="0.3">
      <c r="A1294" s="23"/>
      <c r="B1294" s="26"/>
      <c r="C1294" s="26"/>
      <c r="D1294" s="28"/>
      <c r="E1294" s="28"/>
      <c r="F1294" s="28"/>
      <c r="G1294" s="29"/>
      <c r="H1294" s="33" t="s">
        <v>321</v>
      </c>
      <c r="I1294" s="34" t="s">
        <v>975</v>
      </c>
      <c r="J1294" s="35">
        <v>0</v>
      </c>
      <c r="K1294" s="35">
        <v>3.5424870999999998</v>
      </c>
      <c r="L1294" s="35">
        <f t="shared" si="20"/>
        <v>3.5424870999999998</v>
      </c>
      <c r="M1294" s="27"/>
      <c r="N1294" s="27"/>
      <c r="O1294" s="27"/>
      <c r="P1294" s="27"/>
      <c r="Q1294" s="27"/>
      <c r="R1294" s="27"/>
    </row>
    <row r="1295" spans="1:18" x14ac:dyDescent="0.3">
      <c r="A1295" s="23"/>
      <c r="B1295" s="26"/>
      <c r="C1295" s="26"/>
      <c r="D1295" s="28"/>
      <c r="E1295" s="28"/>
      <c r="F1295" s="28"/>
      <c r="G1295" s="29"/>
      <c r="H1295" s="33" t="s">
        <v>331</v>
      </c>
      <c r="I1295" s="34" t="s">
        <v>871</v>
      </c>
      <c r="J1295" s="35">
        <v>0</v>
      </c>
      <c r="K1295" s="35">
        <v>10.02790433</v>
      </c>
      <c r="L1295" s="35">
        <f t="shared" ref="L1295:L1358" si="21">+K1295-J1295</f>
        <v>10.02790433</v>
      </c>
      <c r="M1295" s="27"/>
      <c r="N1295" s="27"/>
      <c r="O1295" s="27"/>
      <c r="P1295" s="27"/>
      <c r="Q1295" s="27"/>
      <c r="R1295" s="27"/>
    </row>
    <row r="1296" spans="1:18" x14ac:dyDescent="0.3">
      <c r="A1296" s="23"/>
      <c r="B1296" s="26"/>
      <c r="C1296" s="26"/>
      <c r="D1296" s="28"/>
      <c r="E1296" s="28"/>
      <c r="F1296" s="28"/>
      <c r="G1296" s="29"/>
      <c r="H1296" s="33" t="s">
        <v>333</v>
      </c>
      <c r="I1296" s="34" t="s">
        <v>109</v>
      </c>
      <c r="J1296" s="35">
        <v>0</v>
      </c>
      <c r="K1296" s="35">
        <v>10.648971490000005</v>
      </c>
      <c r="L1296" s="35">
        <f t="shared" si="21"/>
        <v>10.648971490000005</v>
      </c>
      <c r="M1296" s="27"/>
      <c r="N1296" s="27"/>
      <c r="O1296" s="27"/>
      <c r="P1296" s="27"/>
      <c r="Q1296" s="27"/>
      <c r="R1296" s="27"/>
    </row>
    <row r="1297" spans="1:18" x14ac:dyDescent="0.3">
      <c r="A1297" s="23"/>
      <c r="B1297" s="26"/>
      <c r="C1297" s="26"/>
      <c r="D1297" s="28"/>
      <c r="E1297" s="28"/>
      <c r="F1297" s="28"/>
      <c r="G1297" s="29"/>
      <c r="H1297" s="33" t="s">
        <v>337</v>
      </c>
      <c r="I1297" s="34" t="s">
        <v>106</v>
      </c>
      <c r="J1297" s="35">
        <v>0</v>
      </c>
      <c r="K1297" s="35">
        <v>9.8459065499999987</v>
      </c>
      <c r="L1297" s="35">
        <f t="shared" si="21"/>
        <v>9.8459065499999987</v>
      </c>
      <c r="M1297" s="27"/>
      <c r="N1297" s="27"/>
      <c r="O1297" s="27"/>
      <c r="P1297" s="27"/>
      <c r="Q1297" s="27"/>
      <c r="R1297" s="27"/>
    </row>
    <row r="1298" spans="1:18" x14ac:dyDescent="0.3">
      <c r="A1298" s="23"/>
      <c r="B1298" s="26"/>
      <c r="C1298" s="26"/>
      <c r="D1298" s="28"/>
      <c r="E1298" s="28"/>
      <c r="F1298" s="28"/>
      <c r="G1298" s="29"/>
      <c r="H1298" s="33" t="s">
        <v>347</v>
      </c>
      <c r="I1298" s="34" t="s">
        <v>1362</v>
      </c>
      <c r="J1298" s="35">
        <v>0</v>
      </c>
      <c r="K1298" s="35">
        <v>7.8821071199999997</v>
      </c>
      <c r="L1298" s="35">
        <f t="shared" si="21"/>
        <v>7.8821071199999997</v>
      </c>
      <c r="M1298" s="27"/>
      <c r="N1298" s="27"/>
      <c r="O1298" s="27"/>
      <c r="P1298" s="27"/>
      <c r="Q1298" s="27"/>
      <c r="R1298" s="27"/>
    </row>
    <row r="1299" spans="1:18" x14ac:dyDescent="0.3">
      <c r="A1299" s="23"/>
      <c r="B1299" s="26"/>
      <c r="C1299" s="26"/>
      <c r="D1299" s="28"/>
      <c r="E1299" s="71">
        <v>31</v>
      </c>
      <c r="F1299" s="72" t="s">
        <v>1382</v>
      </c>
      <c r="G1299" s="73"/>
      <c r="H1299" s="74"/>
      <c r="I1299" s="75"/>
      <c r="J1299" s="76">
        <v>241.21915899999999</v>
      </c>
      <c r="K1299" s="76">
        <v>241.21915900000008</v>
      </c>
      <c r="L1299" s="76">
        <f t="shared" si="21"/>
        <v>0</v>
      </c>
      <c r="M1299" s="27"/>
      <c r="N1299" s="27"/>
      <c r="O1299" s="27"/>
      <c r="P1299" s="27"/>
      <c r="Q1299" s="27"/>
      <c r="R1299" s="27"/>
    </row>
    <row r="1300" spans="1:18" x14ac:dyDescent="0.3">
      <c r="A1300" s="23"/>
      <c r="B1300" s="26"/>
      <c r="C1300" s="26"/>
      <c r="D1300" s="28"/>
      <c r="E1300" s="28"/>
      <c r="F1300" s="28"/>
      <c r="G1300" s="42" t="s">
        <v>2</v>
      </c>
      <c r="H1300" s="43"/>
      <c r="I1300" s="44"/>
      <c r="J1300" s="45">
        <v>241.21915899999999</v>
      </c>
      <c r="K1300" s="45">
        <v>241.21915900000008</v>
      </c>
      <c r="L1300" s="45">
        <f t="shared" si="21"/>
        <v>0</v>
      </c>
      <c r="M1300" s="27"/>
      <c r="N1300" s="27"/>
      <c r="O1300" s="27"/>
      <c r="P1300" s="27"/>
      <c r="Q1300" s="27"/>
      <c r="R1300" s="27"/>
    </row>
    <row r="1301" spans="1:18" x14ac:dyDescent="0.3">
      <c r="A1301" s="23"/>
      <c r="B1301" s="26"/>
      <c r="C1301" s="26"/>
      <c r="D1301" s="28"/>
      <c r="E1301" s="28"/>
      <c r="F1301" s="28"/>
      <c r="G1301" s="29"/>
      <c r="H1301" s="30" t="s">
        <v>30</v>
      </c>
      <c r="I1301" s="31" t="s">
        <v>1383</v>
      </c>
      <c r="J1301" s="32">
        <v>62.480896000000001</v>
      </c>
      <c r="K1301" s="32">
        <v>79.244107239999991</v>
      </c>
      <c r="L1301" s="32">
        <f t="shared" si="21"/>
        <v>16.76321123999999</v>
      </c>
      <c r="M1301" s="27"/>
      <c r="N1301" s="27"/>
      <c r="O1301" s="27"/>
      <c r="P1301" s="27"/>
      <c r="Q1301" s="27"/>
      <c r="R1301" s="27"/>
    </row>
    <row r="1302" spans="1:18" x14ac:dyDescent="0.3">
      <c r="A1302" s="23"/>
      <c r="B1302" s="26"/>
      <c r="C1302" s="26"/>
      <c r="D1302" s="28"/>
      <c r="E1302" s="28"/>
      <c r="F1302" s="28"/>
      <c r="G1302" s="29"/>
      <c r="H1302" s="33" t="s">
        <v>32</v>
      </c>
      <c r="I1302" s="34" t="s">
        <v>1384</v>
      </c>
      <c r="J1302" s="35">
        <v>163.57921300000001</v>
      </c>
      <c r="K1302" s="35">
        <v>146.67494455000011</v>
      </c>
      <c r="L1302" s="35">
        <f t="shared" si="21"/>
        <v>-16.904268449999904</v>
      </c>
      <c r="M1302" s="27"/>
      <c r="N1302" s="27"/>
      <c r="O1302" s="27"/>
      <c r="P1302" s="27"/>
      <c r="Q1302" s="27"/>
      <c r="R1302" s="27"/>
    </row>
    <row r="1303" spans="1:18" x14ac:dyDescent="0.3">
      <c r="A1303" s="23"/>
      <c r="B1303" s="26"/>
      <c r="C1303" s="26"/>
      <c r="D1303" s="28"/>
      <c r="E1303" s="28"/>
      <c r="F1303" s="28"/>
      <c r="G1303" s="29"/>
      <c r="H1303" s="33" t="s">
        <v>82</v>
      </c>
      <c r="I1303" s="34" t="s">
        <v>435</v>
      </c>
      <c r="J1303" s="35">
        <v>15.159050000000001</v>
      </c>
      <c r="K1303" s="35">
        <v>15.30010721</v>
      </c>
      <c r="L1303" s="35">
        <f t="shared" si="21"/>
        <v>0.1410572099999996</v>
      </c>
      <c r="M1303" s="27"/>
      <c r="N1303" s="27"/>
      <c r="O1303" s="27"/>
      <c r="P1303" s="27"/>
      <c r="Q1303" s="27"/>
      <c r="R1303" s="27"/>
    </row>
    <row r="1304" spans="1:18" x14ac:dyDescent="0.3">
      <c r="A1304" s="23"/>
      <c r="B1304" s="26"/>
      <c r="C1304" s="26"/>
      <c r="D1304" s="28"/>
      <c r="E1304" s="71">
        <v>36</v>
      </c>
      <c r="F1304" s="72" t="s">
        <v>1385</v>
      </c>
      <c r="G1304" s="73"/>
      <c r="H1304" s="74"/>
      <c r="I1304" s="75"/>
      <c r="J1304" s="76">
        <v>18266.184165999999</v>
      </c>
      <c r="K1304" s="76">
        <v>18656.184165999999</v>
      </c>
      <c r="L1304" s="76">
        <f t="shared" si="21"/>
        <v>390</v>
      </c>
      <c r="M1304" s="27"/>
      <c r="N1304" s="27"/>
      <c r="O1304" s="27"/>
      <c r="P1304" s="27"/>
      <c r="Q1304" s="27"/>
      <c r="R1304" s="27"/>
    </row>
    <row r="1305" spans="1:18" x14ac:dyDescent="0.3">
      <c r="A1305" s="23"/>
      <c r="B1305" s="26"/>
      <c r="C1305" s="26"/>
      <c r="D1305" s="28"/>
      <c r="E1305" s="28"/>
      <c r="F1305" s="28"/>
      <c r="G1305" s="42" t="s">
        <v>2</v>
      </c>
      <c r="H1305" s="43"/>
      <c r="I1305" s="44"/>
      <c r="J1305" s="45">
        <v>1459.000945</v>
      </c>
      <c r="K1305" s="45">
        <v>1106.7037993099998</v>
      </c>
      <c r="L1305" s="45">
        <f t="shared" si="21"/>
        <v>-352.29714569000021</v>
      </c>
      <c r="M1305" s="27"/>
      <c r="N1305" s="27"/>
      <c r="O1305" s="27"/>
      <c r="P1305" s="27"/>
      <c r="Q1305" s="27"/>
      <c r="R1305" s="27"/>
    </row>
    <row r="1306" spans="1:18" x14ac:dyDescent="0.3">
      <c r="A1306" s="23"/>
      <c r="B1306" s="26"/>
      <c r="C1306" s="26"/>
      <c r="D1306" s="28"/>
      <c r="E1306" s="28"/>
      <c r="F1306" s="28"/>
      <c r="G1306" s="29"/>
      <c r="H1306" s="30" t="s">
        <v>30</v>
      </c>
      <c r="I1306" s="31" t="s">
        <v>452</v>
      </c>
      <c r="J1306" s="32">
        <v>7.1345049999999999</v>
      </c>
      <c r="K1306" s="32">
        <v>9.9070222699999988</v>
      </c>
      <c r="L1306" s="32">
        <f t="shared" si="21"/>
        <v>2.7725172699999989</v>
      </c>
      <c r="M1306" s="27"/>
      <c r="N1306" s="27"/>
      <c r="O1306" s="27"/>
      <c r="P1306" s="27"/>
      <c r="Q1306" s="27"/>
      <c r="R1306" s="27"/>
    </row>
    <row r="1307" spans="1:18" x14ac:dyDescent="0.3">
      <c r="A1307" s="23"/>
      <c r="B1307" s="26"/>
      <c r="C1307" s="26"/>
      <c r="D1307" s="28"/>
      <c r="E1307" s="28"/>
      <c r="F1307" s="28"/>
      <c r="G1307" s="29"/>
      <c r="H1307" s="33" t="s">
        <v>59</v>
      </c>
      <c r="I1307" s="34" t="s">
        <v>547</v>
      </c>
      <c r="J1307" s="35">
        <v>2.8259629999999998</v>
      </c>
      <c r="K1307" s="35">
        <v>3.1815289099999999</v>
      </c>
      <c r="L1307" s="35">
        <f t="shared" si="21"/>
        <v>0.35556591000000015</v>
      </c>
      <c r="M1307" s="27"/>
      <c r="N1307" s="27"/>
      <c r="O1307" s="27"/>
      <c r="P1307" s="27"/>
      <c r="Q1307" s="27"/>
      <c r="R1307" s="27"/>
    </row>
    <row r="1308" spans="1:18" x14ac:dyDescent="0.3">
      <c r="A1308" s="23"/>
      <c r="B1308" s="26"/>
      <c r="C1308" s="26"/>
      <c r="D1308" s="28"/>
      <c r="E1308" s="28"/>
      <c r="F1308" s="28"/>
      <c r="G1308" s="29"/>
      <c r="H1308" s="33" t="s">
        <v>73</v>
      </c>
      <c r="I1308" s="34" t="s">
        <v>1386</v>
      </c>
      <c r="J1308" s="35">
        <v>1.2249030000000001</v>
      </c>
      <c r="K1308" s="35">
        <v>1.2302122499999999</v>
      </c>
      <c r="L1308" s="35">
        <f t="shared" si="21"/>
        <v>5.3092499999998211E-3</v>
      </c>
      <c r="M1308" s="27"/>
      <c r="N1308" s="27"/>
      <c r="O1308" s="27"/>
      <c r="P1308" s="27"/>
      <c r="Q1308" s="27"/>
      <c r="R1308" s="27"/>
    </row>
    <row r="1309" spans="1:18" x14ac:dyDescent="0.3">
      <c r="A1309" s="23"/>
      <c r="B1309" s="26"/>
      <c r="C1309" s="26"/>
      <c r="D1309" s="28"/>
      <c r="E1309" s="28"/>
      <c r="F1309" s="28"/>
      <c r="G1309" s="29"/>
      <c r="H1309" s="33" t="s">
        <v>103</v>
      </c>
      <c r="I1309" s="34" t="s">
        <v>1387</v>
      </c>
      <c r="J1309" s="35">
        <v>7.348001</v>
      </c>
      <c r="K1309" s="35">
        <v>6.5953845700000002</v>
      </c>
      <c r="L1309" s="35">
        <f t="shared" si="21"/>
        <v>-0.75261642999999978</v>
      </c>
      <c r="M1309" s="27"/>
      <c r="N1309" s="27"/>
      <c r="O1309" s="27"/>
      <c r="P1309" s="27"/>
      <c r="Q1309" s="27"/>
      <c r="R1309" s="27"/>
    </row>
    <row r="1310" spans="1:18" x14ac:dyDescent="0.3">
      <c r="A1310" s="23"/>
      <c r="B1310" s="26"/>
      <c r="C1310" s="26"/>
      <c r="D1310" s="28"/>
      <c r="E1310" s="28"/>
      <c r="F1310" s="28"/>
      <c r="G1310" s="29"/>
      <c r="H1310" s="33" t="s">
        <v>75</v>
      </c>
      <c r="I1310" s="34" t="s">
        <v>1388</v>
      </c>
      <c r="J1310" s="35">
        <v>6.0200370000000003</v>
      </c>
      <c r="K1310" s="35">
        <v>6.3300679999999998</v>
      </c>
      <c r="L1310" s="35">
        <f t="shared" si="21"/>
        <v>0.3100309999999995</v>
      </c>
      <c r="M1310" s="27"/>
      <c r="N1310" s="27"/>
      <c r="O1310" s="27"/>
      <c r="P1310" s="27"/>
      <c r="Q1310" s="27"/>
      <c r="R1310" s="27"/>
    </row>
    <row r="1311" spans="1:18" x14ac:dyDescent="0.3">
      <c r="A1311" s="23"/>
      <c r="B1311" s="26"/>
      <c r="C1311" s="26"/>
      <c r="D1311" s="28"/>
      <c r="E1311" s="28"/>
      <c r="F1311" s="28"/>
      <c r="G1311" s="29"/>
      <c r="H1311" s="33" t="s">
        <v>77</v>
      </c>
      <c r="I1311" s="34" t="s">
        <v>1235</v>
      </c>
      <c r="J1311" s="35">
        <v>6.2349550000000002</v>
      </c>
      <c r="K1311" s="35">
        <v>6.38149356</v>
      </c>
      <c r="L1311" s="35">
        <f t="shared" si="21"/>
        <v>0.14653855999999976</v>
      </c>
      <c r="M1311" s="27"/>
      <c r="N1311" s="27"/>
      <c r="O1311" s="27"/>
      <c r="P1311" s="27"/>
      <c r="Q1311" s="27"/>
      <c r="R1311" s="27"/>
    </row>
    <row r="1312" spans="1:18" x14ac:dyDescent="0.3">
      <c r="A1312" s="23"/>
      <c r="B1312" s="26"/>
      <c r="C1312" s="26"/>
      <c r="D1312" s="28"/>
      <c r="E1312" s="28"/>
      <c r="F1312" s="28"/>
      <c r="G1312" s="29"/>
      <c r="H1312" s="33" t="s">
        <v>79</v>
      </c>
      <c r="I1312" s="34" t="s">
        <v>1389</v>
      </c>
      <c r="J1312" s="35">
        <v>6.3984909999999999</v>
      </c>
      <c r="K1312" s="35">
        <v>6.8298473499999988</v>
      </c>
      <c r="L1312" s="35">
        <f t="shared" si="21"/>
        <v>0.43135634999999883</v>
      </c>
      <c r="M1312" s="27"/>
      <c r="N1312" s="27"/>
      <c r="O1312" s="27"/>
      <c r="P1312" s="27"/>
      <c r="Q1312" s="27"/>
      <c r="R1312" s="27"/>
    </row>
    <row r="1313" spans="1:18" x14ac:dyDescent="0.3">
      <c r="A1313" s="23"/>
      <c r="B1313" s="26"/>
      <c r="C1313" s="26"/>
      <c r="D1313" s="28"/>
      <c r="E1313" s="28"/>
      <c r="F1313" s="28"/>
      <c r="G1313" s="29"/>
      <c r="H1313" s="33" t="s">
        <v>453</v>
      </c>
      <c r="I1313" s="34" t="s">
        <v>1390</v>
      </c>
      <c r="J1313" s="35">
        <v>1.2233639999999999</v>
      </c>
      <c r="K1313" s="35">
        <v>1.3766903300000002</v>
      </c>
      <c r="L1313" s="35">
        <f t="shared" si="21"/>
        <v>0.15332633000000029</v>
      </c>
      <c r="M1313" s="27"/>
      <c r="N1313" s="27"/>
      <c r="O1313" s="27"/>
      <c r="P1313" s="27"/>
      <c r="Q1313" s="27"/>
      <c r="R1313" s="27"/>
    </row>
    <row r="1314" spans="1:18" x14ac:dyDescent="0.3">
      <c r="A1314" s="23"/>
      <c r="B1314" s="26"/>
      <c r="C1314" s="26"/>
      <c r="D1314" s="28"/>
      <c r="E1314" s="28"/>
      <c r="F1314" s="28"/>
      <c r="G1314" s="29"/>
      <c r="H1314" s="33" t="s">
        <v>455</v>
      </c>
      <c r="I1314" s="34" t="s">
        <v>1391</v>
      </c>
      <c r="J1314" s="35">
        <v>5.7951990000000002</v>
      </c>
      <c r="K1314" s="35">
        <v>6.1639271200000003</v>
      </c>
      <c r="L1314" s="35">
        <f t="shared" si="21"/>
        <v>0.3687281200000001</v>
      </c>
      <c r="M1314" s="27"/>
      <c r="N1314" s="27"/>
      <c r="O1314" s="27"/>
      <c r="P1314" s="27"/>
      <c r="Q1314" s="27"/>
      <c r="R1314" s="27"/>
    </row>
    <row r="1315" spans="1:18" x14ac:dyDescent="0.3">
      <c r="A1315" s="23"/>
      <c r="B1315" s="26"/>
      <c r="C1315" s="26"/>
      <c r="D1315" s="28"/>
      <c r="E1315" s="28"/>
      <c r="F1315" s="28"/>
      <c r="G1315" s="29"/>
      <c r="H1315" s="33" t="s">
        <v>457</v>
      </c>
      <c r="I1315" s="34" t="s">
        <v>1392</v>
      </c>
      <c r="J1315" s="35">
        <v>6.0170599999999999</v>
      </c>
      <c r="K1315" s="35">
        <v>6.1207036200000005</v>
      </c>
      <c r="L1315" s="35">
        <f t="shared" si="21"/>
        <v>0.1036436200000006</v>
      </c>
      <c r="M1315" s="27"/>
      <c r="N1315" s="27"/>
      <c r="O1315" s="27"/>
      <c r="P1315" s="27"/>
      <c r="Q1315" s="27"/>
      <c r="R1315" s="27"/>
    </row>
    <row r="1316" spans="1:18" x14ac:dyDescent="0.3">
      <c r="A1316" s="23"/>
      <c r="B1316" s="26"/>
      <c r="C1316" s="26"/>
      <c r="D1316" s="28"/>
      <c r="E1316" s="28"/>
      <c r="F1316" s="28"/>
      <c r="G1316" s="29"/>
      <c r="H1316" s="33" t="s">
        <v>459</v>
      </c>
      <c r="I1316" s="34" t="s">
        <v>1393</v>
      </c>
      <c r="J1316" s="35">
        <v>5.1736360000000001</v>
      </c>
      <c r="K1316" s="35">
        <v>5.2930934300000008</v>
      </c>
      <c r="L1316" s="35">
        <f t="shared" si="21"/>
        <v>0.11945743000000064</v>
      </c>
      <c r="M1316" s="27"/>
      <c r="N1316" s="27"/>
      <c r="O1316" s="27"/>
      <c r="P1316" s="27"/>
      <c r="Q1316" s="27"/>
      <c r="R1316" s="27"/>
    </row>
    <row r="1317" spans="1:18" x14ac:dyDescent="0.3">
      <c r="A1317" s="23"/>
      <c r="B1317" s="26"/>
      <c r="C1317" s="26"/>
      <c r="D1317" s="28"/>
      <c r="E1317" s="28"/>
      <c r="F1317" s="28"/>
      <c r="G1317" s="29"/>
      <c r="H1317" s="33" t="s">
        <v>163</v>
      </c>
      <c r="I1317" s="34" t="s">
        <v>435</v>
      </c>
      <c r="J1317" s="35">
        <v>1010.359814</v>
      </c>
      <c r="K1317" s="35">
        <v>68.68011061</v>
      </c>
      <c r="L1317" s="35">
        <f t="shared" si="21"/>
        <v>-941.67970338999999</v>
      </c>
      <c r="M1317" s="27"/>
      <c r="N1317" s="27"/>
      <c r="O1317" s="27"/>
      <c r="P1317" s="27"/>
      <c r="Q1317" s="27"/>
      <c r="R1317" s="27"/>
    </row>
    <row r="1318" spans="1:18" x14ac:dyDescent="0.3">
      <c r="A1318" s="23"/>
      <c r="B1318" s="26"/>
      <c r="C1318" s="26"/>
      <c r="D1318" s="28"/>
      <c r="E1318" s="28"/>
      <c r="F1318" s="28"/>
      <c r="G1318" s="29"/>
      <c r="H1318" s="33" t="s">
        <v>554</v>
      </c>
      <c r="I1318" s="34" t="s">
        <v>107</v>
      </c>
      <c r="J1318" s="35">
        <v>33.935493999999998</v>
      </c>
      <c r="K1318" s="35">
        <v>376.1652669799999</v>
      </c>
      <c r="L1318" s="35">
        <f t="shared" si="21"/>
        <v>342.22977297999989</v>
      </c>
      <c r="M1318" s="27"/>
      <c r="N1318" s="27"/>
      <c r="O1318" s="27"/>
      <c r="P1318" s="27"/>
      <c r="Q1318" s="27"/>
      <c r="R1318" s="27"/>
    </row>
    <row r="1319" spans="1:18" x14ac:dyDescent="0.3">
      <c r="A1319" s="23"/>
      <c r="B1319" s="26"/>
      <c r="C1319" s="26"/>
      <c r="D1319" s="28"/>
      <c r="E1319" s="28"/>
      <c r="F1319" s="28"/>
      <c r="G1319" s="29"/>
      <c r="H1319" s="33" t="s">
        <v>449</v>
      </c>
      <c r="I1319" s="34" t="s">
        <v>1394</v>
      </c>
      <c r="J1319" s="35">
        <v>126.78869</v>
      </c>
      <c r="K1319" s="35">
        <v>109.03945886</v>
      </c>
      <c r="L1319" s="35">
        <f t="shared" si="21"/>
        <v>-17.749231140000006</v>
      </c>
      <c r="M1319" s="27"/>
      <c r="N1319" s="27"/>
      <c r="O1319" s="27"/>
      <c r="P1319" s="27"/>
      <c r="Q1319" s="27"/>
      <c r="R1319" s="27"/>
    </row>
    <row r="1320" spans="1:18" x14ac:dyDescent="0.3">
      <c r="A1320" s="23"/>
      <c r="B1320" s="26"/>
      <c r="C1320" s="26"/>
      <c r="D1320" s="28"/>
      <c r="E1320" s="28"/>
      <c r="F1320" s="28"/>
      <c r="G1320" s="29"/>
      <c r="H1320" s="33" t="s">
        <v>691</v>
      </c>
      <c r="I1320" s="34" t="s">
        <v>426</v>
      </c>
      <c r="J1320" s="35">
        <v>21.297540000000001</v>
      </c>
      <c r="K1320" s="35">
        <v>22.49008813</v>
      </c>
      <c r="L1320" s="35">
        <f t="shared" si="21"/>
        <v>1.1925481299999987</v>
      </c>
      <c r="M1320" s="27"/>
      <c r="N1320" s="27"/>
      <c r="O1320" s="27"/>
      <c r="P1320" s="27"/>
      <c r="Q1320" s="27"/>
      <c r="R1320" s="27"/>
    </row>
    <row r="1321" spans="1:18" x14ac:dyDescent="0.3">
      <c r="A1321" s="23"/>
      <c r="B1321" s="26"/>
      <c r="C1321" s="26"/>
      <c r="D1321" s="28"/>
      <c r="E1321" s="28"/>
      <c r="F1321" s="28"/>
      <c r="G1321" s="29"/>
      <c r="H1321" s="33" t="s">
        <v>165</v>
      </c>
      <c r="I1321" s="34" t="s">
        <v>1395</v>
      </c>
      <c r="J1321" s="35">
        <v>2.5069620000000001</v>
      </c>
      <c r="K1321" s="35">
        <v>2.84560754</v>
      </c>
      <c r="L1321" s="35">
        <f t="shared" si="21"/>
        <v>0.33864553999999991</v>
      </c>
      <c r="M1321" s="27"/>
      <c r="N1321" s="27"/>
      <c r="O1321" s="27"/>
      <c r="P1321" s="27"/>
      <c r="Q1321" s="27"/>
      <c r="R1321" s="27"/>
    </row>
    <row r="1322" spans="1:18" x14ac:dyDescent="0.3">
      <c r="A1322" s="23"/>
      <c r="B1322" s="26"/>
      <c r="C1322" s="26"/>
      <c r="D1322" s="28"/>
      <c r="E1322" s="28"/>
      <c r="F1322" s="28"/>
      <c r="G1322" s="29"/>
      <c r="H1322" s="33" t="s">
        <v>558</v>
      </c>
      <c r="I1322" s="34" t="s">
        <v>1396</v>
      </c>
      <c r="J1322" s="35">
        <v>7.0795209999999997</v>
      </c>
      <c r="K1322" s="35">
        <v>7.0975257300000001</v>
      </c>
      <c r="L1322" s="35">
        <f t="shared" si="21"/>
        <v>1.8004730000000357E-2</v>
      </c>
      <c r="M1322" s="27"/>
      <c r="N1322" s="27"/>
      <c r="O1322" s="27"/>
      <c r="P1322" s="27"/>
      <c r="Q1322" s="27"/>
      <c r="R1322" s="27"/>
    </row>
    <row r="1323" spans="1:18" ht="26.4" x14ac:dyDescent="0.3">
      <c r="A1323" s="23"/>
      <c r="B1323" s="26"/>
      <c r="C1323" s="26"/>
      <c r="D1323" s="28"/>
      <c r="E1323" s="28"/>
      <c r="F1323" s="28"/>
      <c r="G1323" s="29"/>
      <c r="H1323" s="33" t="s">
        <v>560</v>
      </c>
      <c r="I1323" s="34" t="s">
        <v>1397</v>
      </c>
      <c r="J1323" s="35">
        <v>6.4472750000000003</v>
      </c>
      <c r="K1323" s="35">
        <v>6.7639832499999999</v>
      </c>
      <c r="L1323" s="35">
        <f t="shared" si="21"/>
        <v>0.31670824999999958</v>
      </c>
      <c r="M1323" s="27"/>
      <c r="N1323" s="27"/>
      <c r="O1323" s="27"/>
      <c r="P1323" s="27"/>
      <c r="Q1323" s="27"/>
      <c r="R1323" s="27"/>
    </row>
    <row r="1324" spans="1:18" x14ac:dyDescent="0.3">
      <c r="A1324" s="23"/>
      <c r="B1324" s="26"/>
      <c r="C1324" s="26"/>
      <c r="D1324" s="28"/>
      <c r="E1324" s="28"/>
      <c r="F1324" s="28"/>
      <c r="G1324" s="29"/>
      <c r="H1324" s="33" t="s">
        <v>167</v>
      </c>
      <c r="I1324" s="34" t="s">
        <v>1398</v>
      </c>
      <c r="J1324" s="35">
        <v>1.6457109999999999</v>
      </c>
      <c r="K1324" s="35">
        <v>1.92101956</v>
      </c>
      <c r="L1324" s="35">
        <f t="shared" si="21"/>
        <v>0.27530856000000004</v>
      </c>
      <c r="M1324" s="27"/>
      <c r="N1324" s="27"/>
      <c r="O1324" s="27"/>
      <c r="P1324" s="27"/>
      <c r="Q1324" s="27"/>
      <c r="R1324" s="27"/>
    </row>
    <row r="1325" spans="1:18" x14ac:dyDescent="0.3">
      <c r="A1325" s="23"/>
      <c r="B1325" s="26"/>
      <c r="C1325" s="26"/>
      <c r="D1325" s="28"/>
      <c r="E1325" s="28"/>
      <c r="F1325" s="28"/>
      <c r="G1325" s="29"/>
      <c r="H1325" s="33" t="s">
        <v>1128</v>
      </c>
      <c r="I1325" s="34" t="s">
        <v>1399</v>
      </c>
      <c r="J1325" s="35">
        <v>17.073035000000001</v>
      </c>
      <c r="K1325" s="35">
        <v>10.21964777</v>
      </c>
      <c r="L1325" s="35">
        <f t="shared" si="21"/>
        <v>-6.8533872300000009</v>
      </c>
      <c r="M1325" s="27"/>
      <c r="N1325" s="27"/>
      <c r="O1325" s="27"/>
      <c r="P1325" s="27"/>
      <c r="Q1325" s="27"/>
      <c r="R1325" s="27"/>
    </row>
    <row r="1326" spans="1:18" x14ac:dyDescent="0.3">
      <c r="A1326" s="23"/>
      <c r="B1326" s="26"/>
      <c r="C1326" s="26"/>
      <c r="D1326" s="28"/>
      <c r="E1326" s="28"/>
      <c r="F1326" s="28"/>
      <c r="G1326" s="29"/>
      <c r="H1326" s="33" t="s">
        <v>1130</v>
      </c>
      <c r="I1326" s="34" t="s">
        <v>1400</v>
      </c>
      <c r="J1326" s="35">
        <v>3.7185440000000001</v>
      </c>
      <c r="K1326" s="35">
        <v>3.8014164199999998</v>
      </c>
      <c r="L1326" s="35">
        <f t="shared" si="21"/>
        <v>8.2872419999999725E-2</v>
      </c>
      <c r="M1326" s="27"/>
      <c r="N1326" s="27"/>
      <c r="O1326" s="27"/>
      <c r="P1326" s="27"/>
      <c r="Q1326" s="27"/>
      <c r="R1326" s="27"/>
    </row>
    <row r="1327" spans="1:18" ht="26.4" x14ac:dyDescent="0.3">
      <c r="A1327" s="23"/>
      <c r="B1327" s="26"/>
      <c r="C1327" s="26"/>
      <c r="D1327" s="28"/>
      <c r="E1327" s="28"/>
      <c r="F1327" s="28"/>
      <c r="G1327" s="29"/>
      <c r="H1327" s="33" t="s">
        <v>1401</v>
      </c>
      <c r="I1327" s="34" t="s">
        <v>1402</v>
      </c>
      <c r="J1327" s="35">
        <v>4.4359010000000003</v>
      </c>
      <c r="K1327" s="35">
        <v>4.3927150099999999</v>
      </c>
      <c r="L1327" s="35">
        <f t="shared" si="21"/>
        <v>-4.3185990000000452E-2</v>
      </c>
      <c r="M1327" s="27"/>
      <c r="N1327" s="27"/>
      <c r="O1327" s="27"/>
      <c r="P1327" s="27"/>
      <c r="Q1327" s="27"/>
      <c r="R1327" s="27"/>
    </row>
    <row r="1328" spans="1:18" x14ac:dyDescent="0.3">
      <c r="A1328" s="23"/>
      <c r="B1328" s="26"/>
      <c r="C1328" s="26"/>
      <c r="D1328" s="28"/>
      <c r="E1328" s="28"/>
      <c r="F1328" s="28"/>
      <c r="G1328" s="29"/>
      <c r="H1328" s="33" t="s">
        <v>169</v>
      </c>
      <c r="I1328" s="34" t="s">
        <v>1403</v>
      </c>
      <c r="J1328" s="35">
        <v>1.0444960000000001</v>
      </c>
      <c r="K1328" s="35">
        <v>1.0795154500000002</v>
      </c>
      <c r="L1328" s="35">
        <f t="shared" si="21"/>
        <v>3.5019450000000063E-2</v>
      </c>
      <c r="M1328" s="27"/>
      <c r="N1328" s="27"/>
      <c r="O1328" s="27"/>
      <c r="P1328" s="27"/>
      <c r="Q1328" s="27"/>
      <c r="R1328" s="27"/>
    </row>
    <row r="1329" spans="1:18" x14ac:dyDescent="0.3">
      <c r="A1329" s="23"/>
      <c r="B1329" s="26"/>
      <c r="C1329" s="26"/>
      <c r="D1329" s="28"/>
      <c r="E1329" s="28"/>
      <c r="F1329" s="28"/>
      <c r="G1329" s="29"/>
      <c r="H1329" s="33" t="s">
        <v>940</v>
      </c>
      <c r="I1329" s="34" t="s">
        <v>1404</v>
      </c>
      <c r="J1329" s="35">
        <v>3.9667249999999998</v>
      </c>
      <c r="K1329" s="35">
        <v>4.1710663100000005</v>
      </c>
      <c r="L1329" s="35">
        <f t="shared" si="21"/>
        <v>0.20434131000000066</v>
      </c>
      <c r="M1329" s="27"/>
      <c r="N1329" s="27"/>
      <c r="O1329" s="27"/>
      <c r="P1329" s="27"/>
      <c r="Q1329" s="27"/>
      <c r="R1329" s="27"/>
    </row>
    <row r="1330" spans="1:18" x14ac:dyDescent="0.3">
      <c r="A1330" s="23"/>
      <c r="B1330" s="26"/>
      <c r="C1330" s="26"/>
      <c r="D1330" s="28"/>
      <c r="E1330" s="28"/>
      <c r="F1330" s="28"/>
      <c r="G1330" s="29"/>
      <c r="H1330" s="33" t="s">
        <v>942</v>
      </c>
      <c r="I1330" s="34" t="s">
        <v>1405</v>
      </c>
      <c r="J1330" s="35">
        <v>3.4482089999999999</v>
      </c>
      <c r="K1330" s="35">
        <v>3.67551132</v>
      </c>
      <c r="L1330" s="35">
        <f t="shared" si="21"/>
        <v>0.22730232000000017</v>
      </c>
      <c r="M1330" s="27"/>
      <c r="N1330" s="27"/>
      <c r="O1330" s="27"/>
      <c r="P1330" s="27"/>
      <c r="Q1330" s="27"/>
      <c r="R1330" s="27"/>
    </row>
    <row r="1331" spans="1:18" ht="26.4" x14ac:dyDescent="0.3">
      <c r="A1331" s="23"/>
      <c r="B1331" s="26"/>
      <c r="C1331" s="26"/>
      <c r="D1331" s="28"/>
      <c r="E1331" s="28"/>
      <c r="F1331" s="28"/>
      <c r="G1331" s="29"/>
      <c r="H1331" s="33" t="s">
        <v>170</v>
      </c>
      <c r="I1331" s="34" t="s">
        <v>1406</v>
      </c>
      <c r="J1331" s="35">
        <v>1.381648</v>
      </c>
      <c r="K1331" s="35">
        <v>1.17133892</v>
      </c>
      <c r="L1331" s="35">
        <f t="shared" si="21"/>
        <v>-0.21030908000000004</v>
      </c>
      <c r="M1331" s="27"/>
      <c r="N1331" s="27"/>
      <c r="O1331" s="27"/>
      <c r="P1331" s="27"/>
      <c r="Q1331" s="27"/>
      <c r="R1331" s="27"/>
    </row>
    <row r="1332" spans="1:18" x14ac:dyDescent="0.3">
      <c r="A1332" s="23"/>
      <c r="B1332" s="26"/>
      <c r="C1332" s="26"/>
      <c r="D1332" s="28"/>
      <c r="E1332" s="28"/>
      <c r="F1332" s="28"/>
      <c r="G1332" s="29"/>
      <c r="H1332" s="33" t="s">
        <v>1407</v>
      </c>
      <c r="I1332" s="34" t="s">
        <v>1408</v>
      </c>
      <c r="J1332" s="35">
        <v>12.262933</v>
      </c>
      <c r="K1332" s="35">
        <v>12.125082530000002</v>
      </c>
      <c r="L1332" s="35">
        <f t="shared" si="21"/>
        <v>-0.13785046999999828</v>
      </c>
      <c r="M1332" s="27"/>
      <c r="N1332" s="27"/>
      <c r="O1332" s="27"/>
      <c r="P1332" s="27"/>
      <c r="Q1332" s="27"/>
      <c r="R1332" s="27"/>
    </row>
    <row r="1333" spans="1:18" x14ac:dyDescent="0.3">
      <c r="A1333" s="23"/>
      <c r="B1333" s="26"/>
      <c r="C1333" s="26"/>
      <c r="D1333" s="28"/>
      <c r="E1333" s="28"/>
      <c r="F1333" s="28"/>
      <c r="G1333" s="29"/>
      <c r="H1333" s="33" t="s">
        <v>1409</v>
      </c>
      <c r="I1333" s="34" t="s">
        <v>1410</v>
      </c>
      <c r="J1333" s="35">
        <v>9.3355750000000004</v>
      </c>
      <c r="K1333" s="35">
        <v>9.4849967599999996</v>
      </c>
      <c r="L1333" s="35">
        <f t="shared" si="21"/>
        <v>0.14942175999999918</v>
      </c>
      <c r="M1333" s="27"/>
      <c r="N1333" s="27"/>
      <c r="O1333" s="27"/>
      <c r="P1333" s="27"/>
      <c r="Q1333" s="27"/>
      <c r="R1333" s="27"/>
    </row>
    <row r="1334" spans="1:18" x14ac:dyDescent="0.3">
      <c r="A1334" s="23"/>
      <c r="B1334" s="26"/>
      <c r="C1334" s="26"/>
      <c r="D1334" s="28"/>
      <c r="E1334" s="28"/>
      <c r="F1334" s="28"/>
      <c r="G1334" s="29"/>
      <c r="H1334" s="33" t="s">
        <v>32</v>
      </c>
      <c r="I1334" s="34" t="s">
        <v>1411</v>
      </c>
      <c r="J1334" s="35">
        <v>2.5800429999999999</v>
      </c>
      <c r="K1334" s="35">
        <v>266.25820573999999</v>
      </c>
      <c r="L1334" s="35">
        <f t="shared" si="21"/>
        <v>263.67816274</v>
      </c>
      <c r="M1334" s="27"/>
      <c r="N1334" s="27"/>
      <c r="O1334" s="27"/>
      <c r="P1334" s="27"/>
      <c r="Q1334" s="27"/>
      <c r="R1334" s="27"/>
    </row>
    <row r="1335" spans="1:18" ht="26.4" x14ac:dyDescent="0.3">
      <c r="A1335" s="23"/>
      <c r="B1335" s="26"/>
      <c r="C1335" s="26"/>
      <c r="D1335" s="28"/>
      <c r="E1335" s="28"/>
      <c r="F1335" s="28"/>
      <c r="G1335" s="29"/>
      <c r="H1335" s="33" t="s">
        <v>37</v>
      </c>
      <c r="I1335" s="34" t="s">
        <v>1412</v>
      </c>
      <c r="J1335" s="35">
        <v>0.96568699999999996</v>
      </c>
      <c r="K1335" s="35">
        <v>0.94493029000000006</v>
      </c>
      <c r="L1335" s="35">
        <f t="shared" si="21"/>
        <v>-2.0756709999999901E-2</v>
      </c>
      <c r="M1335" s="27"/>
      <c r="N1335" s="27"/>
      <c r="O1335" s="27"/>
      <c r="P1335" s="27"/>
      <c r="Q1335" s="27"/>
      <c r="R1335" s="27"/>
    </row>
    <row r="1336" spans="1:18" x14ac:dyDescent="0.3">
      <c r="A1336" s="23"/>
      <c r="B1336" s="26"/>
      <c r="C1336" s="26"/>
      <c r="D1336" s="28"/>
      <c r="E1336" s="28"/>
      <c r="F1336" s="28"/>
      <c r="G1336" s="29"/>
      <c r="H1336" s="33" t="s">
        <v>39</v>
      </c>
      <c r="I1336" s="34" t="s">
        <v>1413</v>
      </c>
      <c r="J1336" s="35">
        <v>52.393092000000003</v>
      </c>
      <c r="K1336" s="35">
        <v>84.047535609999997</v>
      </c>
      <c r="L1336" s="35">
        <f t="shared" si="21"/>
        <v>31.654443609999994</v>
      </c>
      <c r="M1336" s="27"/>
      <c r="N1336" s="27"/>
      <c r="O1336" s="27"/>
      <c r="P1336" s="27"/>
      <c r="Q1336" s="27"/>
      <c r="R1336" s="27"/>
    </row>
    <row r="1337" spans="1:18" ht="26.4" x14ac:dyDescent="0.3">
      <c r="A1337" s="23"/>
      <c r="B1337" s="26"/>
      <c r="C1337" s="26"/>
      <c r="D1337" s="28"/>
      <c r="E1337" s="28"/>
      <c r="F1337" s="28"/>
      <c r="G1337" s="29"/>
      <c r="H1337" s="33" t="s">
        <v>126</v>
      </c>
      <c r="I1337" s="34" t="s">
        <v>1414</v>
      </c>
      <c r="J1337" s="35">
        <v>46.493779000000004</v>
      </c>
      <c r="K1337" s="35">
        <v>16.794661390000002</v>
      </c>
      <c r="L1337" s="35">
        <f t="shared" si="21"/>
        <v>-29.699117610000002</v>
      </c>
      <c r="M1337" s="27"/>
      <c r="N1337" s="27"/>
      <c r="O1337" s="27"/>
      <c r="P1337" s="27"/>
      <c r="Q1337" s="27"/>
      <c r="R1337" s="27"/>
    </row>
    <row r="1338" spans="1:18" x14ac:dyDescent="0.3">
      <c r="A1338" s="23"/>
      <c r="B1338" s="26"/>
      <c r="C1338" s="26"/>
      <c r="D1338" s="28"/>
      <c r="E1338" s="28"/>
      <c r="F1338" s="28"/>
      <c r="G1338" s="29"/>
      <c r="H1338" s="33" t="s">
        <v>130</v>
      </c>
      <c r="I1338" s="34" t="s">
        <v>1415</v>
      </c>
      <c r="J1338" s="35">
        <v>1.2793220000000001</v>
      </c>
      <c r="K1338" s="35">
        <v>1.24759039</v>
      </c>
      <c r="L1338" s="35">
        <f t="shared" si="21"/>
        <v>-3.1731610000000021E-2</v>
      </c>
      <c r="M1338" s="27"/>
      <c r="N1338" s="27"/>
      <c r="O1338" s="27"/>
      <c r="P1338" s="27"/>
      <c r="Q1338" s="27"/>
      <c r="R1338" s="27"/>
    </row>
    <row r="1339" spans="1:18" x14ac:dyDescent="0.3">
      <c r="A1339" s="23"/>
      <c r="B1339" s="26"/>
      <c r="C1339" s="26"/>
      <c r="D1339" s="28"/>
      <c r="E1339" s="28"/>
      <c r="F1339" s="28"/>
      <c r="G1339" s="29"/>
      <c r="H1339" s="33" t="s">
        <v>132</v>
      </c>
      <c r="I1339" s="34" t="s">
        <v>1416</v>
      </c>
      <c r="J1339" s="35">
        <v>4.7989790000000001</v>
      </c>
      <c r="K1339" s="35">
        <v>5.0210723000000002</v>
      </c>
      <c r="L1339" s="35">
        <f t="shared" si="21"/>
        <v>0.22209330000000005</v>
      </c>
      <c r="M1339" s="27"/>
      <c r="N1339" s="27"/>
      <c r="O1339" s="27"/>
      <c r="P1339" s="27"/>
      <c r="Q1339" s="27"/>
      <c r="R1339" s="27"/>
    </row>
    <row r="1340" spans="1:18" x14ac:dyDescent="0.3">
      <c r="A1340" s="23"/>
      <c r="B1340" s="26"/>
      <c r="C1340" s="26"/>
      <c r="D1340" s="28"/>
      <c r="E1340" s="28"/>
      <c r="F1340" s="28"/>
      <c r="G1340" s="29"/>
      <c r="H1340" s="33" t="s">
        <v>134</v>
      </c>
      <c r="I1340" s="34" t="s">
        <v>1417</v>
      </c>
      <c r="J1340" s="35">
        <v>8.4126539999999999</v>
      </c>
      <c r="K1340" s="35">
        <v>7.9160444999999999</v>
      </c>
      <c r="L1340" s="35">
        <f t="shared" si="21"/>
        <v>-0.49660949999999993</v>
      </c>
      <c r="M1340" s="27"/>
      <c r="N1340" s="27"/>
      <c r="O1340" s="27"/>
      <c r="P1340" s="27"/>
      <c r="Q1340" s="27"/>
      <c r="R1340" s="27"/>
    </row>
    <row r="1341" spans="1:18" x14ac:dyDescent="0.3">
      <c r="A1341" s="23"/>
      <c r="B1341" s="26"/>
      <c r="C1341" s="26"/>
      <c r="D1341" s="28"/>
      <c r="E1341" s="28"/>
      <c r="F1341" s="28"/>
      <c r="G1341" s="29"/>
      <c r="H1341" s="33" t="s">
        <v>136</v>
      </c>
      <c r="I1341" s="34" t="s">
        <v>1418</v>
      </c>
      <c r="J1341" s="35">
        <v>13.875057</v>
      </c>
      <c r="K1341" s="35">
        <v>14.179476030000002</v>
      </c>
      <c r="L1341" s="35">
        <f t="shared" si="21"/>
        <v>0.30441903000000181</v>
      </c>
      <c r="M1341" s="27"/>
      <c r="N1341" s="27"/>
      <c r="O1341" s="27"/>
      <c r="P1341" s="27"/>
      <c r="Q1341" s="27"/>
      <c r="R1341" s="27"/>
    </row>
    <row r="1342" spans="1:18" ht="26.4" x14ac:dyDescent="0.3">
      <c r="A1342" s="23"/>
      <c r="B1342" s="26"/>
      <c r="C1342" s="26"/>
      <c r="D1342" s="28"/>
      <c r="E1342" s="28"/>
      <c r="F1342" s="28"/>
      <c r="G1342" s="29"/>
      <c r="H1342" s="33" t="s">
        <v>474</v>
      </c>
      <c r="I1342" s="34" t="s">
        <v>1419</v>
      </c>
      <c r="J1342" s="35">
        <v>6.0781450000000001</v>
      </c>
      <c r="K1342" s="35">
        <v>5.7599605000000009</v>
      </c>
      <c r="L1342" s="35">
        <f t="shared" si="21"/>
        <v>-0.3181844999999992</v>
      </c>
      <c r="M1342" s="27"/>
      <c r="N1342" s="27"/>
      <c r="O1342" s="27"/>
      <c r="P1342" s="27"/>
      <c r="Q1342" s="27"/>
      <c r="R1342" s="27"/>
    </row>
    <row r="1343" spans="1:18" x14ac:dyDescent="0.3">
      <c r="A1343" s="23"/>
      <c r="B1343" s="26"/>
      <c r="C1343" s="26"/>
      <c r="D1343" s="28"/>
      <c r="E1343" s="28"/>
      <c r="F1343" s="28"/>
      <c r="G1343" s="42" t="s">
        <v>521</v>
      </c>
      <c r="H1343" s="46"/>
      <c r="I1343" s="47"/>
      <c r="J1343" s="48">
        <v>16807.183220999999</v>
      </c>
      <c r="K1343" s="48">
        <v>17549.480366690001</v>
      </c>
      <c r="L1343" s="48">
        <f t="shared" si="21"/>
        <v>742.29714569000134</v>
      </c>
      <c r="M1343" s="27"/>
      <c r="N1343" s="27"/>
      <c r="O1343" s="27"/>
      <c r="P1343" s="27"/>
      <c r="Q1343" s="27"/>
      <c r="R1343" s="27"/>
    </row>
    <row r="1344" spans="1:18" x14ac:dyDescent="0.3">
      <c r="A1344" s="23"/>
      <c r="B1344" s="26"/>
      <c r="C1344" s="26"/>
      <c r="D1344" s="28"/>
      <c r="E1344" s="28"/>
      <c r="F1344" s="28"/>
      <c r="G1344" s="29"/>
      <c r="H1344" s="30" t="s">
        <v>647</v>
      </c>
      <c r="I1344" s="31" t="s">
        <v>1420</v>
      </c>
      <c r="J1344" s="32">
        <v>534.17884700000002</v>
      </c>
      <c r="K1344" s="32">
        <v>1386.7916940199998</v>
      </c>
      <c r="L1344" s="32">
        <f t="shared" si="21"/>
        <v>852.61284701999978</v>
      </c>
      <c r="M1344" s="27"/>
      <c r="N1344" s="27"/>
      <c r="O1344" s="27"/>
      <c r="P1344" s="27"/>
      <c r="Q1344" s="27"/>
      <c r="R1344" s="27"/>
    </row>
    <row r="1345" spans="1:18" x14ac:dyDescent="0.3">
      <c r="A1345" s="23"/>
      <c r="B1345" s="26"/>
      <c r="C1345" s="26"/>
      <c r="D1345" s="28"/>
      <c r="E1345" s="28"/>
      <c r="F1345" s="28"/>
      <c r="G1345" s="29"/>
      <c r="H1345" s="33" t="s">
        <v>649</v>
      </c>
      <c r="I1345" s="34" t="s">
        <v>1421</v>
      </c>
      <c r="J1345" s="35">
        <v>24.027711</v>
      </c>
      <c r="K1345" s="35">
        <v>26.609243069999998</v>
      </c>
      <c r="L1345" s="35">
        <f t="shared" si="21"/>
        <v>2.581532069999998</v>
      </c>
      <c r="M1345" s="27"/>
      <c r="N1345" s="27"/>
      <c r="O1345" s="27"/>
      <c r="P1345" s="27"/>
      <c r="Q1345" s="27"/>
      <c r="R1345" s="27"/>
    </row>
    <row r="1346" spans="1:18" x14ac:dyDescent="0.3">
      <c r="A1346" s="23"/>
      <c r="B1346" s="26"/>
      <c r="C1346" s="26"/>
      <c r="D1346" s="28"/>
      <c r="E1346" s="28"/>
      <c r="F1346" s="28"/>
      <c r="G1346" s="29"/>
      <c r="H1346" s="33" t="s">
        <v>651</v>
      </c>
      <c r="I1346" s="34" t="s">
        <v>1578</v>
      </c>
      <c r="J1346" s="35">
        <v>4222.6897049999998</v>
      </c>
      <c r="K1346" s="35">
        <v>4217.6700844900006</v>
      </c>
      <c r="L1346" s="35">
        <f t="shared" si="21"/>
        <v>-5.0196205099991857</v>
      </c>
      <c r="M1346" s="27"/>
      <c r="N1346" s="27"/>
      <c r="O1346" s="27"/>
      <c r="P1346" s="27"/>
      <c r="Q1346" s="27"/>
      <c r="R1346" s="27"/>
    </row>
    <row r="1347" spans="1:18" x14ac:dyDescent="0.3">
      <c r="A1347" s="23"/>
      <c r="B1347" s="26"/>
      <c r="C1347" s="26"/>
      <c r="D1347" s="28"/>
      <c r="E1347" s="28"/>
      <c r="F1347" s="28"/>
      <c r="G1347" s="29"/>
      <c r="H1347" s="33" t="s">
        <v>653</v>
      </c>
      <c r="I1347" s="34" t="s">
        <v>1422</v>
      </c>
      <c r="J1347" s="35">
        <v>16.644304999999999</v>
      </c>
      <c r="K1347" s="35">
        <v>17.741493990000002</v>
      </c>
      <c r="L1347" s="35">
        <f t="shared" si="21"/>
        <v>1.0971889900000029</v>
      </c>
      <c r="M1347" s="27"/>
      <c r="N1347" s="27"/>
      <c r="O1347" s="27"/>
      <c r="P1347" s="27"/>
      <c r="Q1347" s="27"/>
      <c r="R1347" s="27"/>
    </row>
    <row r="1348" spans="1:18" x14ac:dyDescent="0.3">
      <c r="A1348" s="23"/>
      <c r="B1348" s="26"/>
      <c r="C1348" s="26"/>
      <c r="D1348" s="28"/>
      <c r="E1348" s="28"/>
      <c r="F1348" s="28"/>
      <c r="G1348" s="29"/>
      <c r="H1348" s="33" t="s">
        <v>524</v>
      </c>
      <c r="I1348" s="34" t="s">
        <v>1423</v>
      </c>
      <c r="J1348" s="35">
        <v>866.61548800000003</v>
      </c>
      <c r="K1348" s="35">
        <v>1234.6951426100002</v>
      </c>
      <c r="L1348" s="35">
        <f t="shared" si="21"/>
        <v>368.07965461000015</v>
      </c>
      <c r="M1348" s="27"/>
      <c r="N1348" s="27"/>
      <c r="O1348" s="27"/>
      <c r="P1348" s="27"/>
      <c r="Q1348" s="27"/>
      <c r="R1348" s="27"/>
    </row>
    <row r="1349" spans="1:18" x14ac:dyDescent="0.3">
      <c r="A1349" s="23"/>
      <c r="B1349" s="26"/>
      <c r="C1349" s="26"/>
      <c r="D1349" s="28"/>
      <c r="E1349" s="28"/>
      <c r="F1349" s="28"/>
      <c r="G1349" s="29"/>
      <c r="H1349" s="33" t="s">
        <v>526</v>
      </c>
      <c r="I1349" s="34" t="s">
        <v>1424</v>
      </c>
      <c r="J1349" s="35">
        <v>57.758761</v>
      </c>
      <c r="K1349" s="35">
        <v>56.758242870000004</v>
      </c>
      <c r="L1349" s="35">
        <f t="shared" si="21"/>
        <v>-1.0005181299999961</v>
      </c>
      <c r="M1349" s="27"/>
      <c r="N1349" s="27"/>
      <c r="O1349" s="27"/>
      <c r="P1349" s="27"/>
      <c r="Q1349" s="27"/>
      <c r="R1349" s="27"/>
    </row>
    <row r="1350" spans="1:18" x14ac:dyDescent="0.3">
      <c r="A1350" s="23"/>
      <c r="B1350" s="26"/>
      <c r="C1350" s="26"/>
      <c r="D1350" s="28"/>
      <c r="E1350" s="28"/>
      <c r="F1350" s="28"/>
      <c r="G1350" s="29"/>
      <c r="H1350" s="33" t="s">
        <v>655</v>
      </c>
      <c r="I1350" s="34" t="s">
        <v>1425</v>
      </c>
      <c r="J1350" s="35">
        <v>11085.268404</v>
      </c>
      <c r="K1350" s="35">
        <v>10609.214465640001</v>
      </c>
      <c r="L1350" s="35">
        <f t="shared" si="21"/>
        <v>-476.05393835999894</v>
      </c>
      <c r="M1350" s="27"/>
      <c r="N1350" s="27"/>
      <c r="O1350" s="27"/>
      <c r="P1350" s="27"/>
      <c r="Q1350" s="27"/>
      <c r="R1350" s="27"/>
    </row>
    <row r="1351" spans="1:18" x14ac:dyDescent="0.3">
      <c r="A1351" s="23"/>
      <c r="B1351" s="26"/>
      <c r="C1351" s="26"/>
      <c r="D1351" s="28"/>
      <c r="E1351" s="71">
        <v>37</v>
      </c>
      <c r="F1351" s="72" t="s">
        <v>1426</v>
      </c>
      <c r="G1351" s="73"/>
      <c r="H1351" s="74"/>
      <c r="I1351" s="75"/>
      <c r="J1351" s="76">
        <v>37.472707999999997</v>
      </c>
      <c r="K1351" s="76">
        <v>37.472707999999997</v>
      </c>
      <c r="L1351" s="76">
        <f t="shared" si="21"/>
        <v>0</v>
      </c>
      <c r="M1351" s="27"/>
      <c r="N1351" s="27"/>
      <c r="O1351" s="27"/>
      <c r="P1351" s="27"/>
      <c r="Q1351" s="27"/>
      <c r="R1351" s="27"/>
    </row>
    <row r="1352" spans="1:18" x14ac:dyDescent="0.3">
      <c r="A1352" s="23"/>
      <c r="B1352" s="26"/>
      <c r="C1352" s="26"/>
      <c r="D1352" s="28"/>
      <c r="E1352" s="28"/>
      <c r="F1352" s="28"/>
      <c r="G1352" s="42" t="s">
        <v>2</v>
      </c>
      <c r="H1352" s="43"/>
      <c r="I1352" s="44"/>
      <c r="J1352" s="45">
        <v>37.472707999999997</v>
      </c>
      <c r="K1352" s="45">
        <v>37.472707999999997</v>
      </c>
      <c r="L1352" s="45">
        <f t="shared" si="21"/>
        <v>0</v>
      </c>
      <c r="M1352" s="27"/>
      <c r="N1352" s="27"/>
      <c r="O1352" s="27"/>
      <c r="P1352" s="27"/>
      <c r="Q1352" s="27"/>
      <c r="R1352" s="27"/>
    </row>
    <row r="1353" spans="1:18" x14ac:dyDescent="0.3">
      <c r="A1353" s="23"/>
      <c r="B1353" s="26"/>
      <c r="C1353" s="26"/>
      <c r="D1353" s="28"/>
      <c r="E1353" s="28"/>
      <c r="F1353" s="28"/>
      <c r="G1353" s="29"/>
      <c r="H1353" s="30" t="s">
        <v>30</v>
      </c>
      <c r="I1353" s="31" t="s">
        <v>1426</v>
      </c>
      <c r="J1353" s="32">
        <v>7.7096900000000002</v>
      </c>
      <c r="K1353" s="32">
        <v>7.6112613399999995</v>
      </c>
      <c r="L1353" s="32">
        <f t="shared" si="21"/>
        <v>-9.8428660000000612E-2</v>
      </c>
      <c r="M1353" s="27"/>
      <c r="N1353" s="27"/>
      <c r="O1353" s="27"/>
      <c r="P1353" s="27"/>
      <c r="Q1353" s="27"/>
      <c r="R1353" s="27"/>
    </row>
    <row r="1354" spans="1:18" x14ac:dyDescent="0.3">
      <c r="A1354" s="23"/>
      <c r="B1354" s="26"/>
      <c r="C1354" s="26"/>
      <c r="D1354" s="28"/>
      <c r="E1354" s="28"/>
      <c r="F1354" s="28"/>
      <c r="G1354" s="29"/>
      <c r="H1354" s="33" t="s">
        <v>57</v>
      </c>
      <c r="I1354" s="34" t="s">
        <v>435</v>
      </c>
      <c r="J1354" s="35">
        <v>8.6581569999999992</v>
      </c>
      <c r="K1354" s="35">
        <v>8.7707782600000002</v>
      </c>
      <c r="L1354" s="35">
        <f t="shared" si="21"/>
        <v>0.11262126000000094</v>
      </c>
      <c r="M1354" s="27"/>
      <c r="N1354" s="27"/>
      <c r="O1354" s="27"/>
      <c r="P1354" s="27"/>
      <c r="Q1354" s="27"/>
      <c r="R1354" s="27"/>
    </row>
    <row r="1355" spans="1:18" x14ac:dyDescent="0.3">
      <c r="A1355" s="23"/>
      <c r="B1355" s="26"/>
      <c r="C1355" s="26"/>
      <c r="D1355" s="28"/>
      <c r="E1355" s="28"/>
      <c r="F1355" s="28"/>
      <c r="G1355" s="29"/>
      <c r="H1355" s="33" t="s">
        <v>61</v>
      </c>
      <c r="I1355" s="34" t="s">
        <v>1427</v>
      </c>
      <c r="J1355" s="35">
        <v>5.2386939999999997</v>
      </c>
      <c r="K1355" s="35">
        <v>5.2230056500000002</v>
      </c>
      <c r="L1355" s="35">
        <f t="shared" si="21"/>
        <v>-1.5688349999999573E-2</v>
      </c>
      <c r="M1355" s="27"/>
      <c r="N1355" s="27"/>
      <c r="O1355" s="27"/>
      <c r="P1355" s="27"/>
      <c r="Q1355" s="27"/>
      <c r="R1355" s="27"/>
    </row>
    <row r="1356" spans="1:18" x14ac:dyDescent="0.3">
      <c r="A1356" s="23"/>
      <c r="B1356" s="26"/>
      <c r="C1356" s="26"/>
      <c r="D1356" s="28"/>
      <c r="E1356" s="28"/>
      <c r="F1356" s="28"/>
      <c r="G1356" s="29"/>
      <c r="H1356" s="33" t="s">
        <v>63</v>
      </c>
      <c r="I1356" s="34" t="s">
        <v>1428</v>
      </c>
      <c r="J1356" s="35">
        <v>6.4051879999999999</v>
      </c>
      <c r="K1356" s="35">
        <v>6.3667098899999983</v>
      </c>
      <c r="L1356" s="35">
        <f t="shared" si="21"/>
        <v>-3.8478110000001564E-2</v>
      </c>
      <c r="M1356" s="27"/>
      <c r="N1356" s="27"/>
      <c r="O1356" s="27"/>
      <c r="P1356" s="27"/>
      <c r="Q1356" s="27"/>
      <c r="R1356" s="27"/>
    </row>
    <row r="1357" spans="1:18" x14ac:dyDescent="0.3">
      <c r="A1357" s="23"/>
      <c r="B1357" s="26"/>
      <c r="C1357" s="26"/>
      <c r="D1357" s="28"/>
      <c r="E1357" s="28"/>
      <c r="F1357" s="28"/>
      <c r="G1357" s="29"/>
      <c r="H1357" s="33" t="s">
        <v>65</v>
      </c>
      <c r="I1357" s="34" t="s">
        <v>1429</v>
      </c>
      <c r="J1357" s="35">
        <v>9.460979</v>
      </c>
      <c r="K1357" s="35">
        <v>9.5009528599999999</v>
      </c>
      <c r="L1357" s="35">
        <f t="shared" si="21"/>
        <v>3.9973859999999917E-2</v>
      </c>
      <c r="M1357" s="27"/>
      <c r="N1357" s="27"/>
      <c r="O1357" s="27"/>
      <c r="P1357" s="27"/>
      <c r="Q1357" s="27"/>
      <c r="R1357" s="27"/>
    </row>
    <row r="1358" spans="1:18" x14ac:dyDescent="0.3">
      <c r="A1358" s="23"/>
      <c r="B1358" s="26"/>
      <c r="C1358" s="26"/>
      <c r="D1358" s="28"/>
      <c r="E1358" s="71">
        <v>38</v>
      </c>
      <c r="F1358" s="72" t="s">
        <v>1719</v>
      </c>
      <c r="G1358" s="73"/>
      <c r="H1358" s="74"/>
      <c r="I1358" s="75"/>
      <c r="J1358" s="76">
        <v>10015.759136999999</v>
      </c>
      <c r="K1358" s="76">
        <v>10110.718285469999</v>
      </c>
      <c r="L1358" s="76">
        <f t="shared" si="21"/>
        <v>94.959148469999491</v>
      </c>
      <c r="M1358" s="27"/>
      <c r="N1358" s="27"/>
      <c r="O1358" s="27"/>
      <c r="P1358" s="27"/>
      <c r="Q1358" s="27"/>
      <c r="R1358" s="27"/>
    </row>
    <row r="1359" spans="1:18" x14ac:dyDescent="0.3">
      <c r="A1359" s="23"/>
      <c r="B1359" s="26"/>
      <c r="C1359" s="26"/>
      <c r="D1359" s="28"/>
      <c r="E1359" s="28"/>
      <c r="F1359" s="28"/>
      <c r="G1359" s="42" t="s">
        <v>2</v>
      </c>
      <c r="H1359" s="43"/>
      <c r="I1359" s="44"/>
      <c r="J1359" s="45">
        <v>8173.6775879999996</v>
      </c>
      <c r="K1359" s="45">
        <v>8117.0914646400006</v>
      </c>
      <c r="L1359" s="45">
        <f t="shared" ref="L1359:L1422" si="22">+K1359-J1359</f>
        <v>-56.586123359998965</v>
      </c>
      <c r="M1359" s="27"/>
      <c r="N1359" s="27"/>
      <c r="O1359" s="27"/>
      <c r="P1359" s="27"/>
      <c r="Q1359" s="27"/>
      <c r="R1359" s="27"/>
    </row>
    <row r="1360" spans="1:18" x14ac:dyDescent="0.3">
      <c r="A1360" s="23"/>
      <c r="B1360" s="26"/>
      <c r="C1360" s="26"/>
      <c r="D1360" s="28"/>
      <c r="E1360" s="28"/>
      <c r="F1360" s="28"/>
      <c r="G1360" s="29"/>
      <c r="H1360" s="30" t="s">
        <v>30</v>
      </c>
      <c r="I1360" s="31" t="s">
        <v>452</v>
      </c>
      <c r="J1360" s="32">
        <v>65.986682999999999</v>
      </c>
      <c r="K1360" s="32">
        <v>11.13463475</v>
      </c>
      <c r="L1360" s="32">
        <f t="shared" si="22"/>
        <v>-54.852048249999996</v>
      </c>
      <c r="M1360" s="27"/>
      <c r="N1360" s="27"/>
      <c r="O1360" s="27"/>
      <c r="P1360" s="27"/>
      <c r="Q1360" s="27"/>
      <c r="R1360" s="27"/>
    </row>
    <row r="1361" spans="1:18" x14ac:dyDescent="0.3">
      <c r="A1361" s="23"/>
      <c r="B1361" s="26"/>
      <c r="C1361" s="26"/>
      <c r="D1361" s="28"/>
      <c r="E1361" s="28"/>
      <c r="F1361" s="28"/>
      <c r="G1361" s="29"/>
      <c r="H1361" s="33" t="s">
        <v>35</v>
      </c>
      <c r="I1361" s="34" t="s">
        <v>1720</v>
      </c>
      <c r="J1361" s="35">
        <v>1.804011</v>
      </c>
      <c r="K1361" s="35">
        <v>2.146798</v>
      </c>
      <c r="L1361" s="35">
        <f t="shared" si="22"/>
        <v>0.34278699999999995</v>
      </c>
      <c r="M1361" s="27"/>
      <c r="N1361" s="27"/>
      <c r="O1361" s="27"/>
      <c r="P1361" s="27"/>
      <c r="Q1361" s="27"/>
      <c r="R1361" s="27"/>
    </row>
    <row r="1362" spans="1:18" x14ac:dyDescent="0.3">
      <c r="A1362" s="23"/>
      <c r="B1362" s="26"/>
      <c r="C1362" s="26"/>
      <c r="D1362" s="28"/>
      <c r="E1362" s="28"/>
      <c r="F1362" s="28"/>
      <c r="G1362" s="29"/>
      <c r="H1362" s="33" t="s">
        <v>32</v>
      </c>
      <c r="I1362" s="34" t="s">
        <v>1721</v>
      </c>
      <c r="J1362" s="35">
        <v>458.84992499999998</v>
      </c>
      <c r="K1362" s="35">
        <v>127.02737962</v>
      </c>
      <c r="L1362" s="35">
        <f t="shared" si="22"/>
        <v>-331.82254537999995</v>
      </c>
      <c r="M1362" s="27"/>
      <c r="N1362" s="27"/>
      <c r="O1362" s="27"/>
      <c r="P1362" s="27"/>
      <c r="Q1362" s="27"/>
      <c r="R1362" s="27"/>
    </row>
    <row r="1363" spans="1:18" x14ac:dyDescent="0.3">
      <c r="A1363" s="23"/>
      <c r="B1363" s="26"/>
      <c r="C1363" s="26"/>
      <c r="D1363" s="28"/>
      <c r="E1363" s="28"/>
      <c r="F1363" s="28"/>
      <c r="G1363" s="29"/>
      <c r="H1363" s="33" t="s">
        <v>37</v>
      </c>
      <c r="I1363" s="34" t="s">
        <v>1722</v>
      </c>
      <c r="J1363" s="35">
        <v>5.171424</v>
      </c>
      <c r="K1363" s="35">
        <v>333.76378738</v>
      </c>
      <c r="L1363" s="35">
        <f t="shared" si="22"/>
        <v>328.59236337999999</v>
      </c>
      <c r="M1363" s="27"/>
      <c r="N1363" s="27"/>
      <c r="O1363" s="27"/>
      <c r="P1363" s="27"/>
      <c r="Q1363" s="27"/>
      <c r="R1363" s="27"/>
    </row>
    <row r="1364" spans="1:18" ht="26.4" x14ac:dyDescent="0.3">
      <c r="A1364" s="23"/>
      <c r="B1364" s="26"/>
      <c r="C1364" s="26"/>
      <c r="D1364" s="28"/>
      <c r="E1364" s="28"/>
      <c r="F1364" s="28"/>
      <c r="G1364" s="29"/>
      <c r="H1364" s="33" t="s">
        <v>130</v>
      </c>
      <c r="I1364" s="34" t="s">
        <v>1723</v>
      </c>
      <c r="J1364" s="35">
        <v>7234.0298860000003</v>
      </c>
      <c r="K1364" s="35">
        <v>7244.8908069999998</v>
      </c>
      <c r="L1364" s="35">
        <f t="shared" si="22"/>
        <v>10.860920999999507</v>
      </c>
      <c r="M1364" s="27"/>
      <c r="N1364" s="27"/>
      <c r="O1364" s="27"/>
      <c r="P1364" s="27"/>
      <c r="Q1364" s="27"/>
      <c r="R1364" s="27"/>
    </row>
    <row r="1365" spans="1:18" ht="26.4" x14ac:dyDescent="0.3">
      <c r="A1365" s="23"/>
      <c r="B1365" s="26"/>
      <c r="C1365" s="26"/>
      <c r="D1365" s="28"/>
      <c r="E1365" s="28"/>
      <c r="F1365" s="28"/>
      <c r="G1365" s="29"/>
      <c r="H1365" s="33" t="s">
        <v>150</v>
      </c>
      <c r="I1365" s="34" t="s">
        <v>1724</v>
      </c>
      <c r="J1365" s="35">
        <v>3.9687709999999998</v>
      </c>
      <c r="K1365" s="35">
        <v>4.0038640000000001</v>
      </c>
      <c r="L1365" s="35">
        <f t="shared" si="22"/>
        <v>3.5093000000000263E-2</v>
      </c>
      <c r="M1365" s="27"/>
      <c r="N1365" s="27"/>
      <c r="O1365" s="27"/>
      <c r="P1365" s="27"/>
      <c r="Q1365" s="27"/>
      <c r="R1365" s="27"/>
    </row>
    <row r="1366" spans="1:18" x14ac:dyDescent="0.3">
      <c r="A1366" s="23"/>
      <c r="B1366" s="26"/>
      <c r="C1366" s="26"/>
      <c r="D1366" s="28"/>
      <c r="E1366" s="28"/>
      <c r="F1366" s="28"/>
      <c r="G1366" s="29"/>
      <c r="H1366" s="33" t="s">
        <v>82</v>
      </c>
      <c r="I1366" s="34" t="s">
        <v>1725</v>
      </c>
      <c r="J1366" s="35">
        <v>305.17491999999999</v>
      </c>
      <c r="K1366" s="35">
        <v>299.05292100000003</v>
      </c>
      <c r="L1366" s="35">
        <f t="shared" si="22"/>
        <v>-6.1219989999999598</v>
      </c>
      <c r="M1366" s="27"/>
      <c r="N1366" s="27"/>
      <c r="O1366" s="27"/>
      <c r="P1366" s="27"/>
      <c r="Q1366" s="27"/>
      <c r="R1366" s="27"/>
    </row>
    <row r="1367" spans="1:18" x14ac:dyDescent="0.3">
      <c r="A1367" s="23"/>
      <c r="B1367" s="26"/>
      <c r="C1367" s="26"/>
      <c r="D1367" s="28"/>
      <c r="E1367" s="28"/>
      <c r="F1367" s="28"/>
      <c r="G1367" s="29"/>
      <c r="H1367" s="33" t="s">
        <v>194</v>
      </c>
      <c r="I1367" s="34" t="s">
        <v>1726</v>
      </c>
      <c r="J1367" s="35">
        <v>4.5701020000000003</v>
      </c>
      <c r="K1367" s="35">
        <v>4.7574779999999999</v>
      </c>
      <c r="L1367" s="35">
        <f t="shared" si="22"/>
        <v>0.18737599999999954</v>
      </c>
      <c r="M1367" s="27"/>
      <c r="N1367" s="27"/>
      <c r="O1367" s="27"/>
      <c r="P1367" s="27"/>
      <c r="Q1367" s="27"/>
      <c r="R1367" s="27"/>
    </row>
    <row r="1368" spans="1:18" x14ac:dyDescent="0.3">
      <c r="A1368" s="23"/>
      <c r="B1368" s="26"/>
      <c r="C1368" s="26"/>
      <c r="D1368" s="28"/>
      <c r="E1368" s="28"/>
      <c r="F1368" s="28"/>
      <c r="G1368" s="29"/>
      <c r="H1368" s="33" t="s">
        <v>196</v>
      </c>
      <c r="I1368" s="34" t="s">
        <v>1727</v>
      </c>
      <c r="J1368" s="35">
        <v>4.0890420000000001</v>
      </c>
      <c r="K1368" s="35">
        <v>4.1001399999999997</v>
      </c>
      <c r="L1368" s="35">
        <f t="shared" si="22"/>
        <v>1.1097999999999608E-2</v>
      </c>
      <c r="M1368" s="27"/>
      <c r="N1368" s="27"/>
      <c r="O1368" s="27"/>
      <c r="P1368" s="27"/>
      <c r="Q1368" s="27"/>
      <c r="R1368" s="27"/>
    </row>
    <row r="1369" spans="1:18" ht="26.4" x14ac:dyDescent="0.3">
      <c r="A1369" s="23"/>
      <c r="B1369" s="26"/>
      <c r="C1369" s="26"/>
      <c r="D1369" s="28"/>
      <c r="E1369" s="28"/>
      <c r="F1369" s="28"/>
      <c r="G1369" s="29"/>
      <c r="H1369" s="33" t="s">
        <v>216</v>
      </c>
      <c r="I1369" s="34" t="s">
        <v>1728</v>
      </c>
      <c r="J1369" s="35">
        <v>5.9691609999999997</v>
      </c>
      <c r="K1369" s="35">
        <v>5.7098880000000003</v>
      </c>
      <c r="L1369" s="35">
        <f t="shared" si="22"/>
        <v>-0.25927299999999942</v>
      </c>
      <c r="M1369" s="27"/>
      <c r="N1369" s="27"/>
      <c r="O1369" s="27"/>
      <c r="P1369" s="27"/>
      <c r="Q1369" s="27"/>
      <c r="R1369" s="27"/>
    </row>
    <row r="1370" spans="1:18" x14ac:dyDescent="0.3">
      <c r="A1370" s="23"/>
      <c r="B1370" s="26"/>
      <c r="C1370" s="26"/>
      <c r="D1370" s="28"/>
      <c r="E1370" s="28"/>
      <c r="F1370" s="28"/>
      <c r="G1370" s="29"/>
      <c r="H1370" s="33" t="s">
        <v>236</v>
      </c>
      <c r="I1370" s="34" t="s">
        <v>1729</v>
      </c>
      <c r="J1370" s="35">
        <v>45.403492</v>
      </c>
      <c r="K1370" s="35">
        <v>14.711219849999997</v>
      </c>
      <c r="L1370" s="35">
        <f t="shared" si="22"/>
        <v>-30.692272150000001</v>
      </c>
      <c r="M1370" s="27"/>
      <c r="N1370" s="27"/>
      <c r="O1370" s="27"/>
      <c r="P1370" s="27"/>
      <c r="Q1370" s="27"/>
      <c r="R1370" s="27"/>
    </row>
    <row r="1371" spans="1:18" x14ac:dyDescent="0.3">
      <c r="A1371" s="23"/>
      <c r="B1371" s="26"/>
      <c r="C1371" s="26"/>
      <c r="D1371" s="28"/>
      <c r="E1371" s="28"/>
      <c r="F1371" s="28"/>
      <c r="G1371" s="29"/>
      <c r="H1371" s="33" t="s">
        <v>268</v>
      </c>
      <c r="I1371" s="34" t="s">
        <v>1730</v>
      </c>
      <c r="J1371" s="35">
        <v>0.97943000000000002</v>
      </c>
      <c r="K1371" s="35">
        <v>1.1744520000000001</v>
      </c>
      <c r="L1371" s="35">
        <f t="shared" si="22"/>
        <v>0.19502200000000003</v>
      </c>
      <c r="M1371" s="27"/>
      <c r="N1371" s="27"/>
      <c r="O1371" s="27"/>
      <c r="P1371" s="27"/>
      <c r="Q1371" s="27"/>
      <c r="R1371" s="27"/>
    </row>
    <row r="1372" spans="1:18" x14ac:dyDescent="0.3">
      <c r="A1372" s="23"/>
      <c r="B1372" s="26"/>
      <c r="C1372" s="26"/>
      <c r="D1372" s="28"/>
      <c r="E1372" s="28"/>
      <c r="F1372" s="28"/>
      <c r="G1372" s="29"/>
      <c r="H1372" s="33" t="s">
        <v>424</v>
      </c>
      <c r="I1372" s="34" t="s">
        <v>1731</v>
      </c>
      <c r="J1372" s="35">
        <v>4.0001800000000003</v>
      </c>
      <c r="K1372" s="35">
        <v>4.2860250000000004</v>
      </c>
      <c r="L1372" s="35">
        <f t="shared" si="22"/>
        <v>0.28584500000000013</v>
      </c>
      <c r="M1372" s="27"/>
      <c r="N1372" s="27"/>
      <c r="O1372" s="27"/>
      <c r="P1372" s="27"/>
      <c r="Q1372" s="27"/>
      <c r="R1372" s="27"/>
    </row>
    <row r="1373" spans="1:18" x14ac:dyDescent="0.3">
      <c r="A1373" s="23"/>
      <c r="B1373" s="26"/>
      <c r="C1373" s="26"/>
      <c r="D1373" s="28"/>
      <c r="E1373" s="28"/>
      <c r="F1373" s="28"/>
      <c r="G1373" s="29"/>
      <c r="H1373" s="33" t="s">
        <v>274</v>
      </c>
      <c r="I1373" s="34" t="s">
        <v>1732</v>
      </c>
      <c r="J1373" s="35">
        <v>2.5207190000000002</v>
      </c>
      <c r="K1373" s="35">
        <v>2.6224829999999999</v>
      </c>
      <c r="L1373" s="35">
        <f t="shared" si="22"/>
        <v>0.10176399999999974</v>
      </c>
      <c r="M1373" s="27"/>
      <c r="N1373" s="27"/>
      <c r="O1373" s="27"/>
      <c r="P1373" s="27"/>
      <c r="Q1373" s="27"/>
      <c r="R1373" s="27"/>
    </row>
    <row r="1374" spans="1:18" x14ac:dyDescent="0.3">
      <c r="A1374" s="23"/>
      <c r="B1374" s="26"/>
      <c r="C1374" s="26"/>
      <c r="D1374" s="28"/>
      <c r="E1374" s="28"/>
      <c r="F1374" s="28"/>
      <c r="G1374" s="29"/>
      <c r="H1374" s="33" t="s">
        <v>116</v>
      </c>
      <c r="I1374" s="34" t="s">
        <v>435</v>
      </c>
      <c r="J1374" s="35">
        <v>0.58504299999999998</v>
      </c>
      <c r="K1374" s="35">
        <v>1.2600549999999999</v>
      </c>
      <c r="L1374" s="35">
        <f t="shared" si="22"/>
        <v>0.67501199999999995</v>
      </c>
      <c r="M1374" s="27"/>
      <c r="N1374" s="27"/>
      <c r="O1374" s="27"/>
      <c r="P1374" s="27"/>
      <c r="Q1374" s="27"/>
      <c r="R1374" s="27"/>
    </row>
    <row r="1375" spans="1:18" x14ac:dyDescent="0.3">
      <c r="A1375" s="23"/>
      <c r="B1375" s="26"/>
      <c r="C1375" s="26"/>
      <c r="D1375" s="28"/>
      <c r="E1375" s="28"/>
      <c r="F1375" s="28"/>
      <c r="G1375" s="29"/>
      <c r="H1375" s="33" t="s">
        <v>287</v>
      </c>
      <c r="I1375" s="34" t="s">
        <v>871</v>
      </c>
      <c r="J1375" s="35">
        <v>7.1384489999999996</v>
      </c>
      <c r="K1375" s="35">
        <v>7.0628369600000003</v>
      </c>
      <c r="L1375" s="35">
        <f t="shared" si="22"/>
        <v>-7.5612039999999325E-2</v>
      </c>
      <c r="M1375" s="27"/>
      <c r="N1375" s="27"/>
      <c r="O1375" s="27"/>
      <c r="P1375" s="27"/>
      <c r="Q1375" s="27"/>
      <c r="R1375" s="27"/>
    </row>
    <row r="1376" spans="1:18" x14ac:dyDescent="0.3">
      <c r="A1376" s="23"/>
      <c r="B1376" s="26"/>
      <c r="C1376" s="26"/>
      <c r="D1376" s="28"/>
      <c r="E1376" s="28"/>
      <c r="F1376" s="28"/>
      <c r="G1376" s="29"/>
      <c r="H1376" s="33" t="s">
        <v>289</v>
      </c>
      <c r="I1376" s="34" t="s">
        <v>109</v>
      </c>
      <c r="J1376" s="35">
        <v>11.052080999999999</v>
      </c>
      <c r="K1376" s="35">
        <v>36.353092170000004</v>
      </c>
      <c r="L1376" s="35">
        <f t="shared" si="22"/>
        <v>25.301011170000002</v>
      </c>
      <c r="M1376" s="27"/>
      <c r="N1376" s="27"/>
      <c r="O1376" s="27"/>
      <c r="P1376" s="27"/>
      <c r="Q1376" s="27"/>
      <c r="R1376" s="27"/>
    </row>
    <row r="1377" spans="1:18" x14ac:dyDescent="0.3">
      <c r="A1377" s="23"/>
      <c r="B1377" s="26"/>
      <c r="C1377" s="26"/>
      <c r="D1377" s="28"/>
      <c r="E1377" s="28"/>
      <c r="F1377" s="28"/>
      <c r="G1377" s="29"/>
      <c r="H1377" s="33" t="s">
        <v>291</v>
      </c>
      <c r="I1377" s="34" t="s">
        <v>975</v>
      </c>
      <c r="J1377" s="35">
        <v>4.9733710000000002</v>
      </c>
      <c r="K1377" s="35">
        <v>6.2838078600000005</v>
      </c>
      <c r="L1377" s="35">
        <f t="shared" si="22"/>
        <v>1.3104368600000003</v>
      </c>
      <c r="M1377" s="27"/>
      <c r="N1377" s="27"/>
      <c r="O1377" s="27"/>
      <c r="P1377" s="27"/>
      <c r="Q1377" s="27"/>
      <c r="R1377" s="27"/>
    </row>
    <row r="1378" spans="1:18" x14ac:dyDescent="0.3">
      <c r="A1378" s="23"/>
      <c r="B1378" s="26"/>
      <c r="C1378" s="26"/>
      <c r="D1378" s="28"/>
      <c r="E1378" s="28"/>
      <c r="F1378" s="28"/>
      <c r="G1378" s="29"/>
      <c r="H1378" s="33" t="s">
        <v>118</v>
      </c>
      <c r="I1378" s="34" t="s">
        <v>145</v>
      </c>
      <c r="J1378" s="35">
        <v>1.769312</v>
      </c>
      <c r="K1378" s="35">
        <v>1.1721350500000001</v>
      </c>
      <c r="L1378" s="35">
        <f t="shared" si="22"/>
        <v>-0.59717694999999993</v>
      </c>
      <c r="M1378" s="27"/>
      <c r="N1378" s="27"/>
      <c r="O1378" s="27"/>
      <c r="P1378" s="27"/>
      <c r="Q1378" s="27"/>
      <c r="R1378" s="27"/>
    </row>
    <row r="1379" spans="1:18" x14ac:dyDescent="0.3">
      <c r="A1379" s="23"/>
      <c r="B1379" s="26"/>
      <c r="C1379" s="26"/>
      <c r="D1379" s="28"/>
      <c r="E1379" s="28"/>
      <c r="F1379" s="28"/>
      <c r="G1379" s="29"/>
      <c r="H1379" s="33" t="s">
        <v>576</v>
      </c>
      <c r="I1379" s="34" t="s">
        <v>1733</v>
      </c>
      <c r="J1379" s="35">
        <v>2.7607789999999999</v>
      </c>
      <c r="K1379" s="35">
        <v>2.915924</v>
      </c>
      <c r="L1379" s="35">
        <f t="shared" si="22"/>
        <v>0.15514500000000009</v>
      </c>
      <c r="M1379" s="27"/>
      <c r="N1379" s="27"/>
      <c r="O1379" s="27"/>
      <c r="P1379" s="27"/>
      <c r="Q1379" s="27"/>
      <c r="R1379" s="27"/>
    </row>
    <row r="1380" spans="1:18" x14ac:dyDescent="0.3">
      <c r="A1380" s="23"/>
      <c r="B1380" s="26"/>
      <c r="C1380" s="26"/>
      <c r="D1380" s="28"/>
      <c r="E1380" s="28"/>
      <c r="F1380" s="28"/>
      <c r="G1380" s="29"/>
      <c r="H1380" s="33" t="s">
        <v>310</v>
      </c>
      <c r="I1380" s="34" t="s">
        <v>1734</v>
      </c>
      <c r="J1380" s="35">
        <v>2.8808069999999999</v>
      </c>
      <c r="K1380" s="35">
        <v>2.6617359999999999</v>
      </c>
      <c r="L1380" s="35">
        <f t="shared" si="22"/>
        <v>-0.21907100000000002</v>
      </c>
      <c r="M1380" s="27"/>
      <c r="N1380" s="27"/>
      <c r="O1380" s="27"/>
      <c r="P1380" s="27"/>
      <c r="Q1380" s="27"/>
      <c r="R1380" s="27"/>
    </row>
    <row r="1381" spans="1:18" x14ac:dyDescent="0.3">
      <c r="A1381" s="23"/>
      <c r="B1381" s="26"/>
      <c r="C1381" s="26"/>
      <c r="D1381" s="28"/>
      <c r="E1381" s="28"/>
      <c r="F1381" s="28"/>
      <c r="G1381" s="42" t="s">
        <v>541</v>
      </c>
      <c r="H1381" s="46"/>
      <c r="I1381" s="47"/>
      <c r="J1381" s="48">
        <v>1842.081549</v>
      </c>
      <c r="K1381" s="48">
        <v>1993.6268208300003</v>
      </c>
      <c r="L1381" s="48">
        <f t="shared" si="22"/>
        <v>151.54527183000027</v>
      </c>
      <c r="M1381" s="27"/>
      <c r="N1381" s="27"/>
      <c r="O1381" s="27"/>
      <c r="P1381" s="27"/>
      <c r="Q1381" s="27"/>
      <c r="R1381" s="27"/>
    </row>
    <row r="1382" spans="1:18" x14ac:dyDescent="0.3">
      <c r="A1382" s="23"/>
      <c r="B1382" s="26"/>
      <c r="C1382" s="26"/>
      <c r="D1382" s="28"/>
      <c r="E1382" s="28"/>
      <c r="F1382" s="28"/>
      <c r="G1382" s="29"/>
      <c r="H1382" s="30" t="s">
        <v>1430</v>
      </c>
      <c r="I1382" s="31" t="s">
        <v>1431</v>
      </c>
      <c r="J1382" s="32">
        <v>25.174220999999999</v>
      </c>
      <c r="K1382" s="32">
        <v>25.174220999999999</v>
      </c>
      <c r="L1382" s="32">
        <f t="shared" si="22"/>
        <v>0</v>
      </c>
      <c r="M1382" s="27"/>
      <c r="N1382" s="27"/>
      <c r="O1382" s="27"/>
      <c r="P1382" s="27"/>
      <c r="Q1382" s="27"/>
      <c r="R1382" s="27"/>
    </row>
    <row r="1383" spans="1:18" x14ac:dyDescent="0.3">
      <c r="A1383" s="23"/>
      <c r="B1383" s="26"/>
      <c r="C1383" s="26"/>
      <c r="D1383" s="28"/>
      <c r="E1383" s="28"/>
      <c r="F1383" s="28"/>
      <c r="G1383" s="29"/>
      <c r="H1383" s="33" t="s">
        <v>1432</v>
      </c>
      <c r="I1383" s="34" t="s">
        <v>1433</v>
      </c>
      <c r="J1383" s="35">
        <v>56.656258000000001</v>
      </c>
      <c r="K1383" s="35">
        <v>56.656258000000001</v>
      </c>
      <c r="L1383" s="35">
        <f t="shared" si="22"/>
        <v>0</v>
      </c>
      <c r="M1383" s="27"/>
      <c r="N1383" s="27"/>
      <c r="O1383" s="27"/>
      <c r="P1383" s="27"/>
      <c r="Q1383" s="27"/>
      <c r="R1383" s="27"/>
    </row>
    <row r="1384" spans="1:18" x14ac:dyDescent="0.3">
      <c r="A1384" s="23"/>
      <c r="B1384" s="26"/>
      <c r="C1384" s="26"/>
      <c r="D1384" s="28"/>
      <c r="E1384" s="28"/>
      <c r="F1384" s="28"/>
      <c r="G1384" s="29"/>
      <c r="H1384" s="33" t="s">
        <v>1434</v>
      </c>
      <c r="I1384" s="34" t="s">
        <v>1435</v>
      </c>
      <c r="J1384" s="35">
        <v>62.402265</v>
      </c>
      <c r="K1384" s="35">
        <v>62.402265</v>
      </c>
      <c r="L1384" s="35">
        <f t="shared" si="22"/>
        <v>0</v>
      </c>
      <c r="M1384" s="27"/>
      <c r="N1384" s="27"/>
      <c r="O1384" s="27"/>
      <c r="P1384" s="27"/>
      <c r="Q1384" s="27"/>
      <c r="R1384" s="27"/>
    </row>
    <row r="1385" spans="1:18" x14ac:dyDescent="0.3">
      <c r="A1385" s="23"/>
      <c r="B1385" s="26"/>
      <c r="C1385" s="26"/>
      <c r="D1385" s="28"/>
      <c r="E1385" s="28"/>
      <c r="F1385" s="28"/>
      <c r="G1385" s="29"/>
      <c r="H1385" s="33" t="s">
        <v>1436</v>
      </c>
      <c r="I1385" s="34" t="s">
        <v>1437</v>
      </c>
      <c r="J1385" s="35">
        <v>38.673585000000003</v>
      </c>
      <c r="K1385" s="35">
        <v>38.673585000000003</v>
      </c>
      <c r="L1385" s="35">
        <f t="shared" si="22"/>
        <v>0</v>
      </c>
      <c r="M1385" s="27"/>
      <c r="N1385" s="27"/>
      <c r="O1385" s="27"/>
      <c r="P1385" s="27"/>
      <c r="Q1385" s="27"/>
      <c r="R1385" s="27"/>
    </row>
    <row r="1386" spans="1:18" ht="26.4" x14ac:dyDescent="0.3">
      <c r="A1386" s="23"/>
      <c r="B1386" s="26"/>
      <c r="C1386" s="26"/>
      <c r="D1386" s="28"/>
      <c r="E1386" s="28"/>
      <c r="F1386" s="28"/>
      <c r="G1386" s="29"/>
      <c r="H1386" s="33" t="s">
        <v>1438</v>
      </c>
      <c r="I1386" s="34" t="s">
        <v>1439</v>
      </c>
      <c r="J1386" s="35">
        <v>50.938943999999999</v>
      </c>
      <c r="K1386" s="35">
        <v>65.114382000000006</v>
      </c>
      <c r="L1386" s="35">
        <f t="shared" si="22"/>
        <v>14.175438000000007</v>
      </c>
      <c r="M1386" s="27"/>
      <c r="N1386" s="27"/>
      <c r="O1386" s="27"/>
      <c r="P1386" s="27"/>
      <c r="Q1386" s="27"/>
      <c r="R1386" s="27"/>
    </row>
    <row r="1387" spans="1:18" x14ac:dyDescent="0.3">
      <c r="A1387" s="23"/>
      <c r="B1387" s="26"/>
      <c r="C1387" s="26"/>
      <c r="D1387" s="28"/>
      <c r="E1387" s="28"/>
      <c r="F1387" s="28"/>
      <c r="G1387" s="29"/>
      <c r="H1387" s="33" t="s">
        <v>1440</v>
      </c>
      <c r="I1387" s="34" t="s">
        <v>1441</v>
      </c>
      <c r="J1387" s="35">
        <v>31.245913999999999</v>
      </c>
      <c r="K1387" s="35">
        <v>31.245913999999999</v>
      </c>
      <c r="L1387" s="35">
        <f t="shared" si="22"/>
        <v>0</v>
      </c>
      <c r="M1387" s="27"/>
      <c r="N1387" s="27"/>
      <c r="O1387" s="27"/>
      <c r="P1387" s="27"/>
      <c r="Q1387" s="27"/>
      <c r="R1387" s="27"/>
    </row>
    <row r="1388" spans="1:18" x14ac:dyDescent="0.3">
      <c r="A1388" s="23"/>
      <c r="B1388" s="26"/>
      <c r="C1388" s="26"/>
      <c r="D1388" s="28"/>
      <c r="E1388" s="28"/>
      <c r="F1388" s="28"/>
      <c r="G1388" s="29"/>
      <c r="H1388" s="33" t="s">
        <v>1442</v>
      </c>
      <c r="I1388" s="34" t="s">
        <v>1443</v>
      </c>
      <c r="J1388" s="35">
        <v>106.906617</v>
      </c>
      <c r="K1388" s="35">
        <v>149.31730235999999</v>
      </c>
      <c r="L1388" s="35">
        <f t="shared" si="22"/>
        <v>42.410685359999988</v>
      </c>
      <c r="M1388" s="27"/>
      <c r="N1388" s="27"/>
      <c r="O1388" s="27"/>
      <c r="P1388" s="27"/>
      <c r="Q1388" s="27"/>
      <c r="R1388" s="27"/>
    </row>
    <row r="1389" spans="1:18" x14ac:dyDescent="0.3">
      <c r="A1389" s="23"/>
      <c r="B1389" s="26"/>
      <c r="C1389" s="26"/>
      <c r="D1389" s="28"/>
      <c r="E1389" s="28"/>
      <c r="F1389" s="28"/>
      <c r="G1389" s="29"/>
      <c r="H1389" s="33" t="s">
        <v>1444</v>
      </c>
      <c r="I1389" s="34" t="s">
        <v>1445</v>
      </c>
      <c r="J1389" s="35">
        <v>141.73237399999999</v>
      </c>
      <c r="K1389" s="35">
        <v>141.73237399999999</v>
      </c>
      <c r="L1389" s="35">
        <f t="shared" si="22"/>
        <v>0</v>
      </c>
      <c r="M1389" s="27"/>
      <c r="N1389" s="27"/>
      <c r="O1389" s="27"/>
      <c r="P1389" s="27"/>
      <c r="Q1389" s="27"/>
      <c r="R1389" s="27"/>
    </row>
    <row r="1390" spans="1:18" x14ac:dyDescent="0.3">
      <c r="A1390" s="23"/>
      <c r="B1390" s="26"/>
      <c r="C1390" s="26"/>
      <c r="D1390" s="28"/>
      <c r="E1390" s="28"/>
      <c r="F1390" s="28"/>
      <c r="G1390" s="29"/>
      <c r="H1390" s="33" t="s">
        <v>1446</v>
      </c>
      <c r="I1390" s="34" t="s">
        <v>1447</v>
      </c>
      <c r="J1390" s="35">
        <v>69.009697000000003</v>
      </c>
      <c r="K1390" s="35">
        <v>69.009697000000003</v>
      </c>
      <c r="L1390" s="35">
        <f t="shared" si="22"/>
        <v>0</v>
      </c>
      <c r="M1390" s="27"/>
      <c r="N1390" s="27"/>
      <c r="O1390" s="27"/>
      <c r="P1390" s="27"/>
      <c r="Q1390" s="27"/>
      <c r="R1390" s="27"/>
    </row>
    <row r="1391" spans="1:18" x14ac:dyDescent="0.3">
      <c r="A1391" s="23"/>
      <c r="B1391" s="26"/>
      <c r="C1391" s="26"/>
      <c r="D1391" s="28"/>
      <c r="E1391" s="28"/>
      <c r="F1391" s="28"/>
      <c r="G1391" s="29"/>
      <c r="H1391" s="33" t="s">
        <v>1448</v>
      </c>
      <c r="I1391" s="34" t="s">
        <v>1449</v>
      </c>
      <c r="J1391" s="35">
        <v>43.355778000000001</v>
      </c>
      <c r="K1391" s="35">
        <v>43.355778000000001</v>
      </c>
      <c r="L1391" s="35">
        <f t="shared" si="22"/>
        <v>0</v>
      </c>
      <c r="M1391" s="27"/>
      <c r="N1391" s="27"/>
      <c r="O1391" s="27"/>
      <c r="P1391" s="27"/>
      <c r="Q1391" s="27"/>
      <c r="R1391" s="27"/>
    </row>
    <row r="1392" spans="1:18" x14ac:dyDescent="0.3">
      <c r="A1392" s="23"/>
      <c r="B1392" s="26"/>
      <c r="C1392" s="26"/>
      <c r="D1392" s="28"/>
      <c r="E1392" s="28"/>
      <c r="F1392" s="28"/>
      <c r="G1392" s="29"/>
      <c r="H1392" s="33" t="s">
        <v>1450</v>
      </c>
      <c r="I1392" s="34" t="s">
        <v>1451</v>
      </c>
      <c r="J1392" s="35">
        <v>53.693910000000002</v>
      </c>
      <c r="K1392" s="35">
        <v>53.693910000000002</v>
      </c>
      <c r="L1392" s="35">
        <f t="shared" si="22"/>
        <v>0</v>
      </c>
      <c r="M1392" s="27"/>
      <c r="N1392" s="27"/>
      <c r="O1392" s="27"/>
      <c r="P1392" s="27"/>
      <c r="Q1392" s="27"/>
      <c r="R1392" s="27"/>
    </row>
    <row r="1393" spans="1:18" x14ac:dyDescent="0.3">
      <c r="A1393" s="23"/>
      <c r="B1393" s="26"/>
      <c r="C1393" s="26"/>
      <c r="D1393" s="28"/>
      <c r="E1393" s="28"/>
      <c r="F1393" s="28"/>
      <c r="G1393" s="29"/>
      <c r="H1393" s="33" t="s">
        <v>1452</v>
      </c>
      <c r="I1393" s="34" t="s">
        <v>1453</v>
      </c>
      <c r="J1393" s="35">
        <v>97.578310000000002</v>
      </c>
      <c r="K1393" s="35">
        <v>97.578310000000002</v>
      </c>
      <c r="L1393" s="35">
        <f t="shared" si="22"/>
        <v>0</v>
      </c>
      <c r="M1393" s="27"/>
      <c r="N1393" s="27"/>
      <c r="O1393" s="27"/>
      <c r="P1393" s="27"/>
      <c r="Q1393" s="27"/>
      <c r="R1393" s="27"/>
    </row>
    <row r="1394" spans="1:18" x14ac:dyDescent="0.3">
      <c r="A1394" s="23"/>
      <c r="B1394" s="26"/>
      <c r="C1394" s="26"/>
      <c r="D1394" s="28"/>
      <c r="E1394" s="28"/>
      <c r="F1394" s="28"/>
      <c r="G1394" s="29"/>
      <c r="H1394" s="33" t="s">
        <v>1454</v>
      </c>
      <c r="I1394" s="34" t="s">
        <v>1455</v>
      </c>
      <c r="J1394" s="35">
        <v>64.923550000000006</v>
      </c>
      <c r="K1394" s="35">
        <v>64.923550000000006</v>
      </c>
      <c r="L1394" s="35">
        <f t="shared" si="22"/>
        <v>0</v>
      </c>
      <c r="M1394" s="27"/>
      <c r="N1394" s="27"/>
      <c r="O1394" s="27"/>
      <c r="P1394" s="27"/>
      <c r="Q1394" s="27"/>
      <c r="R1394" s="27"/>
    </row>
    <row r="1395" spans="1:18" x14ac:dyDescent="0.3">
      <c r="A1395" s="23"/>
      <c r="B1395" s="26"/>
      <c r="C1395" s="26"/>
      <c r="D1395" s="28"/>
      <c r="E1395" s="28"/>
      <c r="F1395" s="28"/>
      <c r="G1395" s="29"/>
      <c r="H1395" s="33" t="s">
        <v>1456</v>
      </c>
      <c r="I1395" s="34" t="s">
        <v>1457</v>
      </c>
      <c r="J1395" s="35">
        <v>110.81613400000001</v>
      </c>
      <c r="K1395" s="35">
        <v>110.81613400000001</v>
      </c>
      <c r="L1395" s="35">
        <f t="shared" si="22"/>
        <v>0</v>
      </c>
      <c r="M1395" s="27"/>
      <c r="N1395" s="27"/>
      <c r="O1395" s="27"/>
      <c r="P1395" s="27"/>
      <c r="Q1395" s="27"/>
      <c r="R1395" s="27"/>
    </row>
    <row r="1396" spans="1:18" x14ac:dyDescent="0.3">
      <c r="A1396" s="23"/>
      <c r="B1396" s="26"/>
      <c r="C1396" s="26"/>
      <c r="D1396" s="28"/>
      <c r="E1396" s="28"/>
      <c r="F1396" s="28"/>
      <c r="G1396" s="29"/>
      <c r="H1396" s="33" t="s">
        <v>1458</v>
      </c>
      <c r="I1396" s="34" t="s">
        <v>1459</v>
      </c>
      <c r="J1396" s="35">
        <v>114.984166</v>
      </c>
      <c r="K1396" s="35">
        <v>114.984166</v>
      </c>
      <c r="L1396" s="35">
        <f t="shared" si="22"/>
        <v>0</v>
      </c>
      <c r="M1396" s="27"/>
      <c r="N1396" s="27"/>
      <c r="O1396" s="27"/>
      <c r="P1396" s="27"/>
      <c r="Q1396" s="27"/>
      <c r="R1396" s="27"/>
    </row>
    <row r="1397" spans="1:18" x14ac:dyDescent="0.3">
      <c r="A1397" s="23"/>
      <c r="B1397" s="26"/>
      <c r="C1397" s="26"/>
      <c r="D1397" s="28"/>
      <c r="E1397" s="28"/>
      <c r="F1397" s="28"/>
      <c r="G1397" s="29"/>
      <c r="H1397" s="33" t="s">
        <v>1460</v>
      </c>
      <c r="I1397" s="34" t="s">
        <v>1461</v>
      </c>
      <c r="J1397" s="35">
        <v>33.532586000000002</v>
      </c>
      <c r="K1397" s="35">
        <v>33.532586000000002</v>
      </c>
      <c r="L1397" s="35">
        <f t="shared" si="22"/>
        <v>0</v>
      </c>
      <c r="M1397" s="27"/>
      <c r="N1397" s="27"/>
      <c r="O1397" s="27"/>
      <c r="P1397" s="27"/>
      <c r="Q1397" s="27"/>
      <c r="R1397" s="27"/>
    </row>
    <row r="1398" spans="1:18" x14ac:dyDescent="0.3">
      <c r="A1398" s="23"/>
      <c r="B1398" s="26"/>
      <c r="C1398" s="26"/>
      <c r="D1398" s="28"/>
      <c r="E1398" s="28"/>
      <c r="F1398" s="28"/>
      <c r="G1398" s="29"/>
      <c r="H1398" s="33" t="s">
        <v>1462</v>
      </c>
      <c r="I1398" s="34" t="s">
        <v>1463</v>
      </c>
      <c r="J1398" s="35">
        <v>33.303403000000003</v>
      </c>
      <c r="K1398" s="35">
        <v>33.303403000000003</v>
      </c>
      <c r="L1398" s="35">
        <f t="shared" si="22"/>
        <v>0</v>
      </c>
      <c r="M1398" s="27"/>
      <c r="N1398" s="27"/>
      <c r="O1398" s="27"/>
      <c r="P1398" s="27"/>
      <c r="Q1398" s="27"/>
      <c r="R1398" s="27"/>
    </row>
    <row r="1399" spans="1:18" x14ac:dyDescent="0.3">
      <c r="A1399" s="23"/>
      <c r="B1399" s="26"/>
      <c r="C1399" s="26"/>
      <c r="D1399" s="28"/>
      <c r="E1399" s="28"/>
      <c r="F1399" s="28"/>
      <c r="G1399" s="29"/>
      <c r="H1399" s="33" t="s">
        <v>1464</v>
      </c>
      <c r="I1399" s="34" t="s">
        <v>1465</v>
      </c>
      <c r="J1399" s="35">
        <v>45.572015</v>
      </c>
      <c r="K1399" s="35">
        <v>45.572015</v>
      </c>
      <c r="L1399" s="35">
        <f t="shared" si="22"/>
        <v>0</v>
      </c>
      <c r="M1399" s="27"/>
      <c r="N1399" s="27"/>
      <c r="O1399" s="27"/>
      <c r="P1399" s="27"/>
      <c r="Q1399" s="27"/>
      <c r="R1399" s="27"/>
    </row>
    <row r="1400" spans="1:18" x14ac:dyDescent="0.3">
      <c r="A1400" s="23"/>
      <c r="B1400" s="26"/>
      <c r="C1400" s="26"/>
      <c r="D1400" s="28"/>
      <c r="E1400" s="28"/>
      <c r="F1400" s="28"/>
      <c r="G1400" s="29"/>
      <c r="H1400" s="33" t="s">
        <v>1466</v>
      </c>
      <c r="I1400" s="34" t="s">
        <v>1467</v>
      </c>
      <c r="J1400" s="35">
        <v>92.863985999999997</v>
      </c>
      <c r="K1400" s="35">
        <v>92.863986000000011</v>
      </c>
      <c r="L1400" s="35">
        <f t="shared" si="22"/>
        <v>0</v>
      </c>
      <c r="M1400" s="27"/>
      <c r="N1400" s="27"/>
      <c r="O1400" s="27"/>
      <c r="P1400" s="27"/>
      <c r="Q1400" s="27"/>
      <c r="R1400" s="27"/>
    </row>
    <row r="1401" spans="1:18" x14ac:dyDescent="0.3">
      <c r="A1401" s="23"/>
      <c r="B1401" s="26"/>
      <c r="C1401" s="26"/>
      <c r="D1401" s="28"/>
      <c r="E1401" s="28"/>
      <c r="F1401" s="28"/>
      <c r="G1401" s="29"/>
      <c r="H1401" s="33" t="s">
        <v>1468</v>
      </c>
      <c r="I1401" s="34" t="s">
        <v>1469</v>
      </c>
      <c r="J1401" s="35">
        <v>65.752774000000002</v>
      </c>
      <c r="K1401" s="35">
        <v>65.752774000000002</v>
      </c>
      <c r="L1401" s="35">
        <f t="shared" si="22"/>
        <v>0</v>
      </c>
      <c r="M1401" s="27"/>
      <c r="N1401" s="27"/>
      <c r="O1401" s="27"/>
      <c r="P1401" s="27"/>
      <c r="Q1401" s="27"/>
      <c r="R1401" s="27"/>
    </row>
    <row r="1402" spans="1:18" x14ac:dyDescent="0.3">
      <c r="A1402" s="23"/>
      <c r="B1402" s="26"/>
      <c r="C1402" s="26"/>
      <c r="D1402" s="28"/>
      <c r="E1402" s="28"/>
      <c r="F1402" s="28"/>
      <c r="G1402" s="29"/>
      <c r="H1402" s="33" t="s">
        <v>1470</v>
      </c>
      <c r="I1402" s="34" t="s">
        <v>1471</v>
      </c>
      <c r="J1402" s="35">
        <v>105.129468</v>
      </c>
      <c r="K1402" s="35">
        <v>105.129468</v>
      </c>
      <c r="L1402" s="35">
        <f t="shared" si="22"/>
        <v>0</v>
      </c>
      <c r="M1402" s="27"/>
      <c r="N1402" s="27"/>
      <c r="O1402" s="27"/>
      <c r="P1402" s="27"/>
      <c r="Q1402" s="27"/>
      <c r="R1402" s="27"/>
    </row>
    <row r="1403" spans="1:18" x14ac:dyDescent="0.3">
      <c r="A1403" s="23"/>
      <c r="B1403" s="26"/>
      <c r="C1403" s="26"/>
      <c r="D1403" s="28"/>
      <c r="E1403" s="28"/>
      <c r="F1403" s="28"/>
      <c r="G1403" s="29"/>
      <c r="H1403" s="33" t="s">
        <v>1472</v>
      </c>
      <c r="I1403" s="34" t="s">
        <v>1473</v>
      </c>
      <c r="J1403" s="35">
        <v>36.271766</v>
      </c>
      <c r="K1403" s="35">
        <v>36.271766</v>
      </c>
      <c r="L1403" s="35">
        <f t="shared" si="22"/>
        <v>0</v>
      </c>
      <c r="M1403" s="27"/>
      <c r="N1403" s="27"/>
      <c r="O1403" s="27"/>
      <c r="P1403" s="27"/>
      <c r="Q1403" s="27"/>
      <c r="R1403" s="27"/>
    </row>
    <row r="1404" spans="1:18" x14ac:dyDescent="0.3">
      <c r="A1404" s="23"/>
      <c r="B1404" s="26"/>
      <c r="C1404" s="26"/>
      <c r="D1404" s="28"/>
      <c r="E1404" s="28"/>
      <c r="F1404" s="28"/>
      <c r="G1404" s="29"/>
      <c r="H1404" s="33" t="s">
        <v>1735</v>
      </c>
      <c r="I1404" s="34" t="s">
        <v>1736</v>
      </c>
      <c r="J1404" s="35">
        <v>0</v>
      </c>
      <c r="K1404" s="35">
        <v>94.959148469999988</v>
      </c>
      <c r="L1404" s="35">
        <f t="shared" si="22"/>
        <v>94.959148469999988</v>
      </c>
      <c r="M1404" s="27"/>
      <c r="N1404" s="27"/>
      <c r="O1404" s="27"/>
      <c r="P1404" s="27"/>
      <c r="Q1404" s="27"/>
      <c r="R1404" s="27"/>
    </row>
    <row r="1405" spans="1:18" x14ac:dyDescent="0.3">
      <c r="A1405" s="23"/>
      <c r="B1405" s="26"/>
      <c r="C1405" s="26"/>
      <c r="D1405" s="28"/>
      <c r="E1405" s="28"/>
      <c r="F1405" s="28"/>
      <c r="G1405" s="29"/>
      <c r="H1405" s="33" t="s">
        <v>1474</v>
      </c>
      <c r="I1405" s="34" t="s">
        <v>1475</v>
      </c>
      <c r="J1405" s="35">
        <v>79.208744999999993</v>
      </c>
      <c r="K1405" s="35">
        <v>79.208744999999993</v>
      </c>
      <c r="L1405" s="35">
        <f t="shared" si="22"/>
        <v>0</v>
      </c>
      <c r="M1405" s="27"/>
      <c r="N1405" s="27"/>
      <c r="O1405" s="27"/>
      <c r="P1405" s="27"/>
      <c r="Q1405" s="27"/>
      <c r="R1405" s="27"/>
    </row>
    <row r="1406" spans="1:18" ht="26.4" x14ac:dyDescent="0.3">
      <c r="A1406" s="23"/>
      <c r="B1406" s="26"/>
      <c r="C1406" s="26"/>
      <c r="D1406" s="28"/>
      <c r="E1406" s="28"/>
      <c r="F1406" s="28"/>
      <c r="G1406" s="29"/>
      <c r="H1406" s="33" t="s">
        <v>1476</v>
      </c>
      <c r="I1406" s="34" t="s">
        <v>1477</v>
      </c>
      <c r="J1406" s="35">
        <v>155.620958</v>
      </c>
      <c r="K1406" s="35">
        <v>155.620958</v>
      </c>
      <c r="L1406" s="35">
        <f t="shared" si="22"/>
        <v>0</v>
      </c>
      <c r="M1406" s="27"/>
      <c r="N1406" s="27"/>
      <c r="O1406" s="27"/>
      <c r="P1406" s="27"/>
      <c r="Q1406" s="27"/>
      <c r="R1406" s="27"/>
    </row>
    <row r="1407" spans="1:18" x14ac:dyDescent="0.3">
      <c r="A1407" s="23"/>
      <c r="B1407" s="26"/>
      <c r="C1407" s="26"/>
      <c r="D1407" s="28"/>
      <c r="E1407" s="28"/>
      <c r="F1407" s="28"/>
      <c r="G1407" s="29"/>
      <c r="H1407" s="33" t="s">
        <v>1478</v>
      </c>
      <c r="I1407" s="34" t="s">
        <v>1479</v>
      </c>
      <c r="J1407" s="35">
        <v>126.73412500000001</v>
      </c>
      <c r="K1407" s="35">
        <v>126.73412500000001</v>
      </c>
      <c r="L1407" s="35">
        <f t="shared" si="22"/>
        <v>0</v>
      </c>
      <c r="M1407" s="27"/>
      <c r="N1407" s="27"/>
      <c r="O1407" s="27"/>
      <c r="P1407" s="27"/>
      <c r="Q1407" s="27"/>
      <c r="R1407" s="27"/>
    </row>
    <row r="1408" spans="1:18" x14ac:dyDescent="0.3">
      <c r="A1408" s="23"/>
      <c r="B1408" s="26"/>
      <c r="C1408" s="26"/>
      <c r="D1408" s="28"/>
      <c r="E1408" s="71">
        <v>45</v>
      </c>
      <c r="F1408" s="72" t="s">
        <v>1480</v>
      </c>
      <c r="G1408" s="73"/>
      <c r="H1408" s="74"/>
      <c r="I1408" s="75"/>
      <c r="J1408" s="76">
        <v>83.096491999999998</v>
      </c>
      <c r="K1408" s="76">
        <v>83.096491999999998</v>
      </c>
      <c r="L1408" s="76">
        <f t="shared" si="22"/>
        <v>0</v>
      </c>
      <c r="M1408" s="27"/>
      <c r="N1408" s="27"/>
      <c r="O1408" s="27"/>
      <c r="P1408" s="27"/>
      <c r="Q1408" s="27"/>
      <c r="R1408" s="27"/>
    </row>
    <row r="1409" spans="1:18" x14ac:dyDescent="0.3">
      <c r="A1409" s="23"/>
      <c r="B1409" s="26"/>
      <c r="C1409" s="26"/>
      <c r="D1409" s="28"/>
      <c r="E1409" s="28"/>
      <c r="F1409" s="28"/>
      <c r="G1409" s="42" t="s">
        <v>2</v>
      </c>
      <c r="H1409" s="43"/>
      <c r="I1409" s="44"/>
      <c r="J1409" s="45">
        <v>83.096491999999998</v>
      </c>
      <c r="K1409" s="45">
        <v>83.096491999999998</v>
      </c>
      <c r="L1409" s="45">
        <f t="shared" si="22"/>
        <v>0</v>
      </c>
      <c r="M1409" s="27"/>
      <c r="N1409" s="27"/>
      <c r="O1409" s="27"/>
      <c r="P1409" s="27"/>
      <c r="Q1409" s="27"/>
      <c r="R1409" s="27"/>
    </row>
    <row r="1410" spans="1:18" x14ac:dyDescent="0.3">
      <c r="A1410" s="23"/>
      <c r="B1410" s="26"/>
      <c r="C1410" s="26"/>
      <c r="D1410" s="28"/>
      <c r="E1410" s="28"/>
      <c r="F1410" s="28"/>
      <c r="G1410" s="29"/>
      <c r="H1410" s="30" t="s">
        <v>30</v>
      </c>
      <c r="I1410" s="31" t="s">
        <v>1481</v>
      </c>
      <c r="J1410" s="32">
        <v>7.7801689999999999</v>
      </c>
      <c r="K1410" s="32">
        <v>7.8062509999999996</v>
      </c>
      <c r="L1410" s="32">
        <f t="shared" si="22"/>
        <v>2.6081999999999717E-2</v>
      </c>
      <c r="M1410" s="27"/>
      <c r="N1410" s="27"/>
      <c r="O1410" s="27"/>
      <c r="P1410" s="27"/>
      <c r="Q1410" s="27"/>
      <c r="R1410" s="27"/>
    </row>
    <row r="1411" spans="1:18" x14ac:dyDescent="0.3">
      <c r="A1411" s="23"/>
      <c r="B1411" s="26"/>
      <c r="C1411" s="26"/>
      <c r="D1411" s="28"/>
      <c r="E1411" s="28"/>
      <c r="F1411" s="28"/>
      <c r="G1411" s="29"/>
      <c r="H1411" s="33" t="s">
        <v>32</v>
      </c>
      <c r="I1411" s="34" t="s">
        <v>85</v>
      </c>
      <c r="J1411" s="35">
        <v>2.0158529999999999</v>
      </c>
      <c r="K1411" s="35">
        <v>2.016867</v>
      </c>
      <c r="L1411" s="35">
        <f t="shared" si="22"/>
        <v>1.0140000000000704E-3</v>
      </c>
      <c r="M1411" s="27"/>
      <c r="N1411" s="27"/>
      <c r="O1411" s="27"/>
      <c r="P1411" s="27"/>
      <c r="Q1411" s="27"/>
      <c r="R1411" s="27"/>
    </row>
    <row r="1412" spans="1:18" x14ac:dyDescent="0.3">
      <c r="A1412" s="23"/>
      <c r="B1412" s="26"/>
      <c r="C1412" s="26"/>
      <c r="D1412" s="28"/>
      <c r="E1412" s="28"/>
      <c r="F1412" s="28"/>
      <c r="G1412" s="29"/>
      <c r="H1412" s="33" t="s">
        <v>130</v>
      </c>
      <c r="I1412" s="34" t="s">
        <v>1482</v>
      </c>
      <c r="J1412" s="35">
        <v>2.4341270000000002</v>
      </c>
      <c r="K1412" s="35">
        <v>2.4350450000000001</v>
      </c>
      <c r="L1412" s="35">
        <f t="shared" si="22"/>
        <v>9.1799999999997439E-4</v>
      </c>
      <c r="M1412" s="27"/>
      <c r="N1412" s="27"/>
      <c r="O1412" s="27"/>
      <c r="P1412" s="27"/>
      <c r="Q1412" s="27"/>
      <c r="R1412" s="27"/>
    </row>
    <row r="1413" spans="1:18" x14ac:dyDescent="0.3">
      <c r="A1413" s="23"/>
      <c r="B1413" s="26"/>
      <c r="C1413" s="26"/>
      <c r="D1413" s="28"/>
      <c r="E1413" s="28"/>
      <c r="F1413" s="28"/>
      <c r="G1413" s="29"/>
      <c r="H1413" s="33" t="s">
        <v>150</v>
      </c>
      <c r="I1413" s="34" t="s">
        <v>145</v>
      </c>
      <c r="J1413" s="35">
        <v>9.0903580000000002</v>
      </c>
      <c r="K1413" s="35">
        <v>9.0950620000000004</v>
      </c>
      <c r="L1413" s="35">
        <f t="shared" si="22"/>
        <v>4.7040000000002635E-3</v>
      </c>
      <c r="M1413" s="27"/>
      <c r="N1413" s="27"/>
      <c r="O1413" s="27"/>
      <c r="P1413" s="27"/>
      <c r="Q1413" s="27"/>
      <c r="R1413" s="27"/>
    </row>
    <row r="1414" spans="1:18" x14ac:dyDescent="0.3">
      <c r="A1414" s="23"/>
      <c r="B1414" s="26"/>
      <c r="C1414" s="26"/>
      <c r="D1414" s="28"/>
      <c r="E1414" s="28"/>
      <c r="F1414" s="28"/>
      <c r="G1414" s="29"/>
      <c r="H1414" s="33" t="s">
        <v>152</v>
      </c>
      <c r="I1414" s="34" t="s">
        <v>1483</v>
      </c>
      <c r="J1414" s="35">
        <v>14.320156000000001</v>
      </c>
      <c r="K1414" s="35">
        <v>14.326931</v>
      </c>
      <c r="L1414" s="35">
        <f t="shared" si="22"/>
        <v>6.7749999999993094E-3</v>
      </c>
      <c r="M1414" s="27"/>
      <c r="N1414" s="27"/>
      <c r="O1414" s="27"/>
      <c r="P1414" s="27"/>
      <c r="Q1414" s="27"/>
      <c r="R1414" s="27"/>
    </row>
    <row r="1415" spans="1:18" x14ac:dyDescent="0.3">
      <c r="A1415" s="23"/>
      <c r="B1415" s="26"/>
      <c r="C1415" s="26"/>
      <c r="D1415" s="28"/>
      <c r="E1415" s="28"/>
      <c r="F1415" s="28"/>
      <c r="G1415" s="29"/>
      <c r="H1415" s="33" t="s">
        <v>1484</v>
      </c>
      <c r="I1415" s="34" t="s">
        <v>1485</v>
      </c>
      <c r="J1415" s="35">
        <v>27.409015</v>
      </c>
      <c r="K1415" s="35">
        <v>27.273008000000001</v>
      </c>
      <c r="L1415" s="35">
        <f t="shared" si="22"/>
        <v>-0.13600699999999932</v>
      </c>
      <c r="M1415" s="27"/>
      <c r="N1415" s="27"/>
      <c r="O1415" s="27"/>
      <c r="P1415" s="27"/>
      <c r="Q1415" s="27"/>
      <c r="R1415" s="27"/>
    </row>
    <row r="1416" spans="1:18" x14ac:dyDescent="0.3">
      <c r="A1416" s="23"/>
      <c r="B1416" s="26"/>
      <c r="C1416" s="26"/>
      <c r="D1416" s="28"/>
      <c r="E1416" s="28"/>
      <c r="F1416" s="28"/>
      <c r="G1416" s="29"/>
      <c r="H1416" s="33" t="s">
        <v>82</v>
      </c>
      <c r="I1416" s="34" t="s">
        <v>46</v>
      </c>
      <c r="J1416" s="35">
        <v>4.2484279999999996</v>
      </c>
      <c r="K1416" s="35">
        <v>4.2511960000000002</v>
      </c>
      <c r="L1416" s="35">
        <f t="shared" si="22"/>
        <v>2.7680000000005478E-3</v>
      </c>
      <c r="M1416" s="27"/>
      <c r="N1416" s="27"/>
      <c r="O1416" s="27"/>
      <c r="P1416" s="27"/>
      <c r="Q1416" s="27"/>
      <c r="R1416" s="27"/>
    </row>
    <row r="1417" spans="1:18" x14ac:dyDescent="0.3">
      <c r="A1417" s="23"/>
      <c r="B1417" s="26"/>
      <c r="C1417" s="26"/>
      <c r="D1417" s="28"/>
      <c r="E1417" s="28"/>
      <c r="F1417" s="28"/>
      <c r="G1417" s="29"/>
      <c r="H1417" s="33" t="s">
        <v>116</v>
      </c>
      <c r="I1417" s="34" t="s">
        <v>435</v>
      </c>
      <c r="J1417" s="35">
        <v>15.798386000000001</v>
      </c>
      <c r="K1417" s="35">
        <v>15.892132</v>
      </c>
      <c r="L1417" s="35">
        <f t="shared" si="22"/>
        <v>9.3745999999999441E-2</v>
      </c>
      <c r="M1417" s="27"/>
      <c r="N1417" s="27"/>
      <c r="O1417" s="27"/>
      <c r="P1417" s="27"/>
      <c r="Q1417" s="27"/>
      <c r="R1417" s="27"/>
    </row>
    <row r="1418" spans="1:18" x14ac:dyDescent="0.3">
      <c r="A1418" s="23"/>
      <c r="B1418" s="26"/>
      <c r="C1418" s="26"/>
      <c r="D1418" s="28"/>
      <c r="E1418" s="71">
        <v>46</v>
      </c>
      <c r="F1418" s="72" t="s">
        <v>1486</v>
      </c>
      <c r="G1418" s="73"/>
      <c r="H1418" s="74"/>
      <c r="I1418" s="75"/>
      <c r="J1418" s="76">
        <v>72.905883000000003</v>
      </c>
      <c r="K1418" s="76">
        <v>74.155883000000003</v>
      </c>
      <c r="L1418" s="76">
        <f t="shared" si="22"/>
        <v>1.25</v>
      </c>
      <c r="M1418" s="27"/>
      <c r="N1418" s="27"/>
      <c r="O1418" s="27"/>
      <c r="P1418" s="27"/>
      <c r="Q1418" s="27"/>
      <c r="R1418" s="27"/>
    </row>
    <row r="1419" spans="1:18" x14ac:dyDescent="0.3">
      <c r="A1419" s="23"/>
      <c r="B1419" s="26"/>
      <c r="C1419" s="26"/>
      <c r="D1419" s="28"/>
      <c r="E1419" s="28"/>
      <c r="F1419" s="28"/>
      <c r="G1419" s="42" t="s">
        <v>2</v>
      </c>
      <c r="H1419" s="43"/>
      <c r="I1419" s="44"/>
      <c r="J1419" s="45">
        <v>72.905883000000003</v>
      </c>
      <c r="K1419" s="45">
        <v>74.155883000000003</v>
      </c>
      <c r="L1419" s="45">
        <f t="shared" si="22"/>
        <v>1.25</v>
      </c>
      <c r="M1419" s="27"/>
      <c r="N1419" s="27"/>
      <c r="O1419" s="27"/>
      <c r="P1419" s="27"/>
      <c r="Q1419" s="27"/>
      <c r="R1419" s="27"/>
    </row>
    <row r="1420" spans="1:18" x14ac:dyDescent="0.3">
      <c r="A1420" s="23"/>
      <c r="B1420" s="26"/>
      <c r="C1420" s="26"/>
      <c r="D1420" s="28"/>
      <c r="E1420" s="28"/>
      <c r="F1420" s="28"/>
      <c r="G1420" s="29"/>
      <c r="H1420" s="30" t="s">
        <v>30</v>
      </c>
      <c r="I1420" s="31" t="s">
        <v>1481</v>
      </c>
      <c r="J1420" s="32">
        <v>4.4061820000000003</v>
      </c>
      <c r="K1420" s="32">
        <v>3.8932839299999995</v>
      </c>
      <c r="L1420" s="32">
        <f t="shared" si="22"/>
        <v>-0.51289807000000076</v>
      </c>
      <c r="M1420" s="27"/>
      <c r="N1420" s="27"/>
      <c r="O1420" s="27"/>
      <c r="P1420" s="27"/>
      <c r="Q1420" s="27"/>
      <c r="R1420" s="27"/>
    </row>
    <row r="1421" spans="1:18" x14ac:dyDescent="0.3">
      <c r="A1421" s="23"/>
      <c r="B1421" s="26"/>
      <c r="C1421" s="26"/>
      <c r="D1421" s="28"/>
      <c r="E1421" s="28"/>
      <c r="F1421" s="28"/>
      <c r="G1421" s="29"/>
      <c r="H1421" s="33" t="s">
        <v>32</v>
      </c>
      <c r="I1421" s="34" t="s">
        <v>85</v>
      </c>
      <c r="J1421" s="35">
        <v>2.3333249999999999</v>
      </c>
      <c r="K1421" s="35">
        <v>2.5519086499999992</v>
      </c>
      <c r="L1421" s="35">
        <f t="shared" si="22"/>
        <v>0.21858364999999935</v>
      </c>
      <c r="M1421" s="27"/>
      <c r="N1421" s="27"/>
      <c r="O1421" s="27"/>
      <c r="P1421" s="27"/>
      <c r="Q1421" s="27"/>
      <c r="R1421" s="27"/>
    </row>
    <row r="1422" spans="1:18" x14ac:dyDescent="0.3">
      <c r="A1422" s="23"/>
      <c r="B1422" s="26"/>
      <c r="C1422" s="26"/>
      <c r="D1422" s="28"/>
      <c r="E1422" s="28"/>
      <c r="F1422" s="28"/>
      <c r="G1422" s="29"/>
      <c r="H1422" s="33" t="s">
        <v>130</v>
      </c>
      <c r="I1422" s="34" t="s">
        <v>46</v>
      </c>
      <c r="J1422" s="35">
        <v>7.3476939999999997</v>
      </c>
      <c r="K1422" s="35">
        <v>6.9753819100000021</v>
      </c>
      <c r="L1422" s="35">
        <f t="shared" si="22"/>
        <v>-0.37231208999999765</v>
      </c>
      <c r="M1422" s="27"/>
      <c r="N1422" s="27"/>
      <c r="O1422" s="27"/>
      <c r="P1422" s="27"/>
      <c r="Q1422" s="27"/>
      <c r="R1422" s="27"/>
    </row>
    <row r="1423" spans="1:18" x14ac:dyDescent="0.3">
      <c r="A1423" s="23"/>
      <c r="B1423" s="26"/>
      <c r="C1423" s="26"/>
      <c r="D1423" s="28"/>
      <c r="E1423" s="28"/>
      <c r="F1423" s="28"/>
      <c r="G1423" s="29"/>
      <c r="H1423" s="33" t="s">
        <v>150</v>
      </c>
      <c r="I1423" s="34" t="s">
        <v>1097</v>
      </c>
      <c r="J1423" s="35">
        <v>9.5433330000000005</v>
      </c>
      <c r="K1423" s="35">
        <v>9.8272579000000011</v>
      </c>
      <c r="L1423" s="35">
        <f t="shared" ref="L1423:L1486" si="23">+K1423-J1423</f>
        <v>0.28392490000000059</v>
      </c>
      <c r="M1423" s="27"/>
      <c r="N1423" s="27"/>
      <c r="O1423" s="27"/>
      <c r="P1423" s="27"/>
      <c r="Q1423" s="27"/>
      <c r="R1423" s="27"/>
    </row>
    <row r="1424" spans="1:18" x14ac:dyDescent="0.3">
      <c r="A1424" s="23"/>
      <c r="B1424" s="26"/>
      <c r="C1424" s="26"/>
      <c r="D1424" s="28"/>
      <c r="E1424" s="28"/>
      <c r="F1424" s="28"/>
      <c r="G1424" s="29"/>
      <c r="H1424" s="33" t="s">
        <v>152</v>
      </c>
      <c r="I1424" s="34" t="s">
        <v>1487</v>
      </c>
      <c r="J1424" s="35">
        <v>8.1489829999999994</v>
      </c>
      <c r="K1424" s="35">
        <v>8.5674488800000006</v>
      </c>
      <c r="L1424" s="35">
        <f t="shared" si="23"/>
        <v>0.41846588000000118</v>
      </c>
      <c r="M1424" s="27"/>
      <c r="N1424" s="27"/>
      <c r="O1424" s="27"/>
      <c r="P1424" s="27"/>
      <c r="Q1424" s="27"/>
      <c r="R1424" s="27"/>
    </row>
    <row r="1425" spans="1:18" x14ac:dyDescent="0.3">
      <c r="A1425" s="23"/>
      <c r="B1425" s="26"/>
      <c r="C1425" s="26"/>
      <c r="D1425" s="28"/>
      <c r="E1425" s="28"/>
      <c r="F1425" s="28"/>
      <c r="G1425" s="29"/>
      <c r="H1425" s="33" t="s">
        <v>1162</v>
      </c>
      <c r="I1425" s="34" t="s">
        <v>1488</v>
      </c>
      <c r="J1425" s="35">
        <v>10.130858999999999</v>
      </c>
      <c r="K1425" s="35">
        <v>9.9147494499999986</v>
      </c>
      <c r="L1425" s="35">
        <f t="shared" si="23"/>
        <v>-0.21610955000000054</v>
      </c>
      <c r="M1425" s="27"/>
      <c r="N1425" s="27"/>
      <c r="O1425" s="27"/>
      <c r="P1425" s="27"/>
      <c r="Q1425" s="27"/>
      <c r="R1425" s="27"/>
    </row>
    <row r="1426" spans="1:18" x14ac:dyDescent="0.3">
      <c r="A1426" s="23"/>
      <c r="B1426" s="26"/>
      <c r="C1426" s="26"/>
      <c r="D1426" s="28"/>
      <c r="E1426" s="28"/>
      <c r="F1426" s="28"/>
      <c r="G1426" s="29"/>
      <c r="H1426" s="33" t="s">
        <v>183</v>
      </c>
      <c r="I1426" s="34" t="s">
        <v>1489</v>
      </c>
      <c r="J1426" s="35">
        <v>9.4251369999999994</v>
      </c>
      <c r="K1426" s="35">
        <v>9.9319538500000011</v>
      </c>
      <c r="L1426" s="35">
        <f t="shared" si="23"/>
        <v>0.50681685000000165</v>
      </c>
      <c r="M1426" s="27"/>
      <c r="N1426" s="27"/>
      <c r="O1426" s="27"/>
      <c r="P1426" s="27"/>
      <c r="Q1426" s="27"/>
      <c r="R1426" s="27"/>
    </row>
    <row r="1427" spans="1:18" x14ac:dyDescent="0.3">
      <c r="A1427" s="23"/>
      <c r="B1427" s="26"/>
      <c r="C1427" s="26"/>
      <c r="D1427" s="28"/>
      <c r="E1427" s="28"/>
      <c r="F1427" s="28"/>
      <c r="G1427" s="29"/>
      <c r="H1427" s="33" t="s">
        <v>478</v>
      </c>
      <c r="I1427" s="34" t="s">
        <v>1490</v>
      </c>
      <c r="J1427" s="35">
        <v>8.0204950000000004</v>
      </c>
      <c r="K1427" s="35">
        <v>8.06054694</v>
      </c>
      <c r="L1427" s="35">
        <f t="shared" si="23"/>
        <v>4.0051939999999675E-2</v>
      </c>
      <c r="M1427" s="27"/>
      <c r="N1427" s="27"/>
      <c r="O1427" s="27"/>
      <c r="P1427" s="27"/>
      <c r="Q1427" s="27"/>
      <c r="R1427" s="27"/>
    </row>
    <row r="1428" spans="1:18" x14ac:dyDescent="0.3">
      <c r="A1428" s="23"/>
      <c r="B1428" s="26"/>
      <c r="C1428" s="26"/>
      <c r="D1428" s="28"/>
      <c r="E1428" s="28"/>
      <c r="F1428" s="28"/>
      <c r="G1428" s="29"/>
      <c r="H1428" s="33" t="s">
        <v>82</v>
      </c>
      <c r="I1428" s="34" t="s">
        <v>435</v>
      </c>
      <c r="J1428" s="35">
        <v>13.549875</v>
      </c>
      <c r="K1428" s="35">
        <v>14.433351490000002</v>
      </c>
      <c r="L1428" s="35">
        <f t="shared" si="23"/>
        <v>0.88347649000000139</v>
      </c>
      <c r="M1428" s="27"/>
      <c r="N1428" s="27"/>
      <c r="O1428" s="27"/>
      <c r="P1428" s="27"/>
      <c r="Q1428" s="27"/>
      <c r="R1428" s="27"/>
    </row>
    <row r="1429" spans="1:18" x14ac:dyDescent="0.3">
      <c r="A1429" s="23"/>
      <c r="B1429" s="26"/>
      <c r="C1429" s="26"/>
      <c r="D1429" s="28"/>
      <c r="E1429" s="71">
        <v>47</v>
      </c>
      <c r="F1429" s="72" t="s">
        <v>1491</v>
      </c>
      <c r="G1429" s="73"/>
      <c r="H1429" s="74"/>
      <c r="I1429" s="75"/>
      <c r="J1429" s="76">
        <v>46344.829615000002</v>
      </c>
      <c r="K1429" s="76">
        <v>46343.265390489862</v>
      </c>
      <c r="L1429" s="76">
        <f t="shared" si="23"/>
        <v>-1.5642245101407752</v>
      </c>
      <c r="M1429" s="27"/>
      <c r="N1429" s="27"/>
      <c r="O1429" s="27"/>
      <c r="P1429" s="27"/>
      <c r="Q1429" s="27"/>
      <c r="R1429" s="27"/>
    </row>
    <row r="1430" spans="1:18" x14ac:dyDescent="0.3">
      <c r="A1430" s="23"/>
      <c r="B1430" s="26"/>
      <c r="C1430" s="26"/>
      <c r="D1430" s="28"/>
      <c r="E1430" s="28"/>
      <c r="F1430" s="28"/>
      <c r="G1430" s="42" t="s">
        <v>541</v>
      </c>
      <c r="H1430" s="43"/>
      <c r="I1430" s="44"/>
      <c r="J1430" s="45">
        <v>46344.829615000002</v>
      </c>
      <c r="K1430" s="45">
        <v>46343.265390489862</v>
      </c>
      <c r="L1430" s="45">
        <f t="shared" si="23"/>
        <v>-1.5642245101407752</v>
      </c>
      <c r="M1430" s="27"/>
      <c r="N1430" s="27"/>
      <c r="O1430" s="27"/>
      <c r="P1430" s="27"/>
      <c r="Q1430" s="27"/>
      <c r="R1430" s="27"/>
    </row>
    <row r="1431" spans="1:18" x14ac:dyDescent="0.3">
      <c r="A1431" s="23"/>
      <c r="B1431" s="26"/>
      <c r="C1431" s="26"/>
      <c r="D1431" s="28"/>
      <c r="E1431" s="28"/>
      <c r="F1431" s="28"/>
      <c r="G1431" s="29"/>
      <c r="H1431" s="30" t="s">
        <v>1492</v>
      </c>
      <c r="I1431" s="31" t="s">
        <v>1493</v>
      </c>
      <c r="J1431" s="32">
        <v>887.10965899999997</v>
      </c>
      <c r="K1431" s="32">
        <v>887.10965899999997</v>
      </c>
      <c r="L1431" s="32">
        <f t="shared" si="23"/>
        <v>0</v>
      </c>
      <c r="M1431" s="27"/>
      <c r="N1431" s="27"/>
      <c r="O1431" s="27"/>
      <c r="P1431" s="27"/>
      <c r="Q1431" s="27"/>
      <c r="R1431" s="27"/>
    </row>
    <row r="1432" spans="1:18" x14ac:dyDescent="0.3">
      <c r="A1432" s="23"/>
      <c r="B1432" s="26"/>
      <c r="C1432" s="26"/>
      <c r="D1432" s="28"/>
      <c r="E1432" s="28"/>
      <c r="F1432" s="28"/>
      <c r="G1432" s="29"/>
      <c r="H1432" s="33" t="s">
        <v>1494</v>
      </c>
      <c r="I1432" s="34" t="s">
        <v>1495</v>
      </c>
      <c r="J1432" s="35">
        <v>212.66345100000001</v>
      </c>
      <c r="K1432" s="35">
        <v>211.33486648999991</v>
      </c>
      <c r="L1432" s="35">
        <f t="shared" si="23"/>
        <v>-1.3285845100000984</v>
      </c>
      <c r="M1432" s="27"/>
      <c r="N1432" s="27"/>
      <c r="O1432" s="27"/>
      <c r="P1432" s="27"/>
      <c r="Q1432" s="27"/>
      <c r="R1432" s="27"/>
    </row>
    <row r="1433" spans="1:18" x14ac:dyDescent="0.3">
      <c r="A1433" s="23"/>
      <c r="B1433" s="26"/>
      <c r="C1433" s="26"/>
      <c r="D1433" s="28"/>
      <c r="E1433" s="28"/>
      <c r="F1433" s="28"/>
      <c r="G1433" s="29"/>
      <c r="H1433" s="33" t="s">
        <v>1496</v>
      </c>
      <c r="I1433" s="34" t="s">
        <v>1497</v>
      </c>
      <c r="J1433" s="35">
        <v>370.59590400000002</v>
      </c>
      <c r="K1433" s="35">
        <v>370.59590400000002</v>
      </c>
      <c r="L1433" s="35">
        <f t="shared" si="23"/>
        <v>0</v>
      </c>
      <c r="M1433" s="27"/>
      <c r="N1433" s="27"/>
      <c r="O1433" s="27"/>
      <c r="P1433" s="27"/>
      <c r="Q1433" s="27"/>
      <c r="R1433" s="27"/>
    </row>
    <row r="1434" spans="1:18" x14ac:dyDescent="0.3">
      <c r="A1434" s="23"/>
      <c r="B1434" s="26"/>
      <c r="C1434" s="26"/>
      <c r="D1434" s="28"/>
      <c r="E1434" s="28"/>
      <c r="F1434" s="28"/>
      <c r="G1434" s="29"/>
      <c r="H1434" s="33" t="s">
        <v>1498</v>
      </c>
      <c r="I1434" s="34" t="s">
        <v>1499</v>
      </c>
      <c r="J1434" s="35">
        <v>119.98029699999999</v>
      </c>
      <c r="K1434" s="35">
        <v>119.744657</v>
      </c>
      <c r="L1434" s="35">
        <f t="shared" si="23"/>
        <v>-0.23563999999998941</v>
      </c>
      <c r="M1434" s="27"/>
      <c r="N1434" s="27"/>
      <c r="O1434" s="27"/>
      <c r="P1434" s="27"/>
      <c r="Q1434" s="27"/>
      <c r="R1434" s="27"/>
    </row>
    <row r="1435" spans="1:18" x14ac:dyDescent="0.3">
      <c r="A1435" s="23"/>
      <c r="B1435" s="26"/>
      <c r="C1435" s="26"/>
      <c r="D1435" s="28"/>
      <c r="E1435" s="28"/>
      <c r="F1435" s="28"/>
      <c r="G1435" s="29"/>
      <c r="H1435" s="33" t="s">
        <v>1500</v>
      </c>
      <c r="I1435" s="34" t="s">
        <v>1501</v>
      </c>
      <c r="J1435" s="35">
        <v>30.819497999999999</v>
      </c>
      <c r="K1435" s="35">
        <v>30.819497999999999</v>
      </c>
      <c r="L1435" s="35">
        <f t="shared" si="23"/>
        <v>0</v>
      </c>
      <c r="M1435" s="27"/>
      <c r="N1435" s="27"/>
      <c r="O1435" s="27"/>
      <c r="P1435" s="27"/>
      <c r="Q1435" s="27"/>
      <c r="R1435" s="27"/>
    </row>
    <row r="1436" spans="1:18" x14ac:dyDescent="0.3">
      <c r="A1436" s="23"/>
      <c r="B1436" s="26"/>
      <c r="C1436" s="26"/>
      <c r="D1436" s="28"/>
      <c r="E1436" s="28"/>
      <c r="F1436" s="28"/>
      <c r="G1436" s="29"/>
      <c r="H1436" s="33" t="s">
        <v>1502</v>
      </c>
      <c r="I1436" s="34" t="s">
        <v>1503</v>
      </c>
      <c r="J1436" s="35">
        <v>125.810643</v>
      </c>
      <c r="K1436" s="35">
        <v>125.810643</v>
      </c>
      <c r="L1436" s="35">
        <f t="shared" si="23"/>
        <v>0</v>
      </c>
      <c r="M1436" s="27"/>
      <c r="N1436" s="27"/>
      <c r="O1436" s="27"/>
      <c r="P1436" s="27"/>
      <c r="Q1436" s="27"/>
      <c r="R1436" s="27"/>
    </row>
    <row r="1437" spans="1:18" ht="26.4" x14ac:dyDescent="0.3">
      <c r="A1437" s="23"/>
      <c r="B1437" s="26"/>
      <c r="C1437" s="26"/>
      <c r="D1437" s="28"/>
      <c r="E1437" s="28"/>
      <c r="F1437" s="28"/>
      <c r="G1437" s="29"/>
      <c r="H1437" s="33" t="s">
        <v>1504</v>
      </c>
      <c r="I1437" s="34" t="s">
        <v>1505</v>
      </c>
      <c r="J1437" s="35">
        <v>44494.314208000003</v>
      </c>
      <c r="K1437" s="35">
        <v>44494.314207999865</v>
      </c>
      <c r="L1437" s="35">
        <f t="shared" si="23"/>
        <v>-1.3824319466948509E-10</v>
      </c>
      <c r="M1437" s="27"/>
      <c r="N1437" s="27"/>
      <c r="O1437" s="27"/>
      <c r="P1437" s="27"/>
      <c r="Q1437" s="27"/>
      <c r="R1437" s="27"/>
    </row>
    <row r="1438" spans="1:18" x14ac:dyDescent="0.3">
      <c r="A1438" s="23"/>
      <c r="B1438" s="26"/>
      <c r="C1438" s="26"/>
      <c r="D1438" s="28"/>
      <c r="E1438" s="28"/>
      <c r="F1438" s="28"/>
      <c r="G1438" s="29"/>
      <c r="H1438" s="33" t="s">
        <v>1506</v>
      </c>
      <c r="I1438" s="34" t="s">
        <v>1507</v>
      </c>
      <c r="J1438" s="35">
        <v>67.012198999999995</v>
      </c>
      <c r="K1438" s="35">
        <v>67.01219900000001</v>
      </c>
      <c r="L1438" s="35">
        <f t="shared" si="23"/>
        <v>0</v>
      </c>
      <c r="M1438" s="27"/>
      <c r="N1438" s="27"/>
      <c r="O1438" s="27"/>
      <c r="P1438" s="27"/>
      <c r="Q1438" s="27"/>
      <c r="R1438" s="27"/>
    </row>
    <row r="1439" spans="1:18" x14ac:dyDescent="0.3">
      <c r="A1439" s="23"/>
      <c r="B1439" s="26"/>
      <c r="C1439" s="26"/>
      <c r="D1439" s="28"/>
      <c r="E1439" s="28"/>
      <c r="F1439" s="28"/>
      <c r="G1439" s="29"/>
      <c r="H1439" s="33" t="s">
        <v>1508</v>
      </c>
      <c r="I1439" s="34" t="s">
        <v>1509</v>
      </c>
      <c r="J1439" s="35">
        <v>36.523755999999999</v>
      </c>
      <c r="K1439" s="35">
        <v>36.523755999999992</v>
      </c>
      <c r="L1439" s="35">
        <f t="shared" si="23"/>
        <v>0</v>
      </c>
      <c r="M1439" s="27"/>
      <c r="N1439" s="27"/>
      <c r="O1439" s="27"/>
      <c r="P1439" s="27"/>
      <c r="Q1439" s="27"/>
      <c r="R1439" s="27"/>
    </row>
    <row r="1440" spans="1:18" x14ac:dyDescent="0.3">
      <c r="A1440" s="23"/>
      <c r="B1440" s="26"/>
      <c r="C1440" s="26"/>
      <c r="D1440" s="28"/>
      <c r="E1440" s="71">
        <v>48</v>
      </c>
      <c r="F1440" s="72" t="s">
        <v>1510</v>
      </c>
      <c r="G1440" s="73"/>
      <c r="H1440" s="74"/>
      <c r="I1440" s="75"/>
      <c r="J1440" s="76">
        <v>2726.3746299999998</v>
      </c>
      <c r="K1440" s="76">
        <v>2764.8746299999993</v>
      </c>
      <c r="L1440" s="76">
        <f t="shared" si="23"/>
        <v>38.499999999999545</v>
      </c>
      <c r="M1440" s="27"/>
      <c r="N1440" s="27"/>
      <c r="O1440" s="27"/>
      <c r="P1440" s="27"/>
      <c r="Q1440" s="27"/>
      <c r="R1440" s="27"/>
    </row>
    <row r="1441" spans="1:18" x14ac:dyDescent="0.3">
      <c r="A1441" s="23"/>
      <c r="B1441" s="26"/>
      <c r="C1441" s="26"/>
      <c r="D1441" s="28"/>
      <c r="E1441" s="28"/>
      <c r="F1441" s="28"/>
      <c r="G1441" s="42" t="s">
        <v>2</v>
      </c>
      <c r="H1441" s="43"/>
      <c r="I1441" s="44"/>
      <c r="J1441" s="45">
        <v>567.36017500000003</v>
      </c>
      <c r="K1441" s="45">
        <v>620.4466551999999</v>
      </c>
      <c r="L1441" s="45">
        <f t="shared" si="23"/>
        <v>53.086480199999869</v>
      </c>
      <c r="M1441" s="27"/>
      <c r="N1441" s="27"/>
      <c r="O1441" s="27"/>
      <c r="P1441" s="27"/>
      <c r="Q1441" s="27"/>
      <c r="R1441" s="27"/>
    </row>
    <row r="1442" spans="1:18" x14ac:dyDescent="0.3">
      <c r="A1442" s="23"/>
      <c r="B1442" s="26"/>
      <c r="C1442" s="26"/>
      <c r="D1442" s="28"/>
      <c r="E1442" s="28"/>
      <c r="F1442" s="28"/>
      <c r="G1442" s="29"/>
      <c r="H1442" s="30" t="s">
        <v>30</v>
      </c>
      <c r="I1442" s="31" t="s">
        <v>1511</v>
      </c>
      <c r="J1442" s="32">
        <v>13.858934</v>
      </c>
      <c r="K1442" s="32">
        <v>13.867341680000001</v>
      </c>
      <c r="L1442" s="32">
        <f t="shared" si="23"/>
        <v>8.4076800000012497E-3</v>
      </c>
      <c r="M1442" s="27"/>
      <c r="N1442" s="27"/>
      <c r="O1442" s="27"/>
      <c r="P1442" s="27"/>
      <c r="Q1442" s="27"/>
      <c r="R1442" s="27"/>
    </row>
    <row r="1443" spans="1:18" x14ac:dyDescent="0.3">
      <c r="A1443" s="23"/>
      <c r="B1443" s="26"/>
      <c r="C1443" s="26"/>
      <c r="D1443" s="28"/>
      <c r="E1443" s="28"/>
      <c r="F1443" s="28"/>
      <c r="G1443" s="29"/>
      <c r="H1443" s="33" t="s">
        <v>35</v>
      </c>
      <c r="I1443" s="34" t="s">
        <v>1512</v>
      </c>
      <c r="J1443" s="35">
        <v>4.5970550000000001</v>
      </c>
      <c r="K1443" s="35">
        <v>4.429509460000002</v>
      </c>
      <c r="L1443" s="35">
        <f t="shared" si="23"/>
        <v>-0.16754553999999811</v>
      </c>
      <c r="M1443" s="27"/>
      <c r="N1443" s="27"/>
      <c r="O1443" s="27"/>
      <c r="P1443" s="27"/>
      <c r="Q1443" s="27"/>
      <c r="R1443" s="27"/>
    </row>
    <row r="1444" spans="1:18" x14ac:dyDescent="0.3">
      <c r="A1444" s="23"/>
      <c r="B1444" s="26"/>
      <c r="C1444" s="26"/>
      <c r="D1444" s="28"/>
      <c r="E1444" s="28"/>
      <c r="F1444" s="28"/>
      <c r="G1444" s="29"/>
      <c r="H1444" s="33" t="s">
        <v>73</v>
      </c>
      <c r="I1444" s="34" t="s">
        <v>1513</v>
      </c>
      <c r="J1444" s="35">
        <v>1.9323049999999999</v>
      </c>
      <c r="K1444" s="35">
        <v>3.24151458</v>
      </c>
      <c r="L1444" s="35">
        <f t="shared" si="23"/>
        <v>1.3092095800000001</v>
      </c>
      <c r="M1444" s="27"/>
      <c r="N1444" s="27"/>
      <c r="O1444" s="27"/>
      <c r="P1444" s="27"/>
      <c r="Q1444" s="27"/>
      <c r="R1444" s="27"/>
    </row>
    <row r="1445" spans="1:18" x14ac:dyDescent="0.3">
      <c r="A1445" s="23"/>
      <c r="B1445" s="26"/>
      <c r="C1445" s="26"/>
      <c r="D1445" s="28"/>
      <c r="E1445" s="28"/>
      <c r="F1445" s="28"/>
      <c r="G1445" s="29"/>
      <c r="H1445" s="33" t="s">
        <v>453</v>
      </c>
      <c r="I1445" s="34" t="s">
        <v>547</v>
      </c>
      <c r="J1445" s="35">
        <v>5.2000919999999997</v>
      </c>
      <c r="K1445" s="35">
        <v>6.4135718699999993</v>
      </c>
      <c r="L1445" s="35">
        <f t="shared" si="23"/>
        <v>1.2134798699999996</v>
      </c>
      <c r="M1445" s="27"/>
      <c r="N1445" s="27"/>
      <c r="O1445" s="27"/>
      <c r="P1445" s="27"/>
      <c r="Q1445" s="27"/>
      <c r="R1445" s="27"/>
    </row>
    <row r="1446" spans="1:18" x14ac:dyDescent="0.3">
      <c r="A1446" s="23"/>
      <c r="B1446" s="26"/>
      <c r="C1446" s="26"/>
      <c r="D1446" s="28"/>
      <c r="E1446" s="28"/>
      <c r="F1446" s="28"/>
      <c r="G1446" s="29"/>
      <c r="H1446" s="33" t="s">
        <v>32</v>
      </c>
      <c r="I1446" s="34" t="s">
        <v>1514</v>
      </c>
      <c r="J1446" s="35">
        <v>22.871908000000001</v>
      </c>
      <c r="K1446" s="35">
        <v>82.887939110000005</v>
      </c>
      <c r="L1446" s="35">
        <f t="shared" si="23"/>
        <v>60.01603111</v>
      </c>
      <c r="M1446" s="27"/>
      <c r="N1446" s="27"/>
      <c r="O1446" s="27"/>
      <c r="P1446" s="27"/>
      <c r="Q1446" s="27"/>
      <c r="R1446" s="27"/>
    </row>
    <row r="1447" spans="1:18" x14ac:dyDescent="0.3">
      <c r="A1447" s="23"/>
      <c r="B1447" s="26"/>
      <c r="C1447" s="26"/>
      <c r="D1447" s="28"/>
      <c r="E1447" s="28"/>
      <c r="F1447" s="28"/>
      <c r="G1447" s="29"/>
      <c r="H1447" s="33" t="s">
        <v>37</v>
      </c>
      <c r="I1447" s="34" t="s">
        <v>1515</v>
      </c>
      <c r="J1447" s="35">
        <v>48.051482999999998</v>
      </c>
      <c r="K1447" s="35">
        <v>57.625652439999996</v>
      </c>
      <c r="L1447" s="35">
        <f t="shared" si="23"/>
        <v>9.5741694399999986</v>
      </c>
      <c r="M1447" s="27"/>
      <c r="N1447" s="27"/>
      <c r="O1447" s="27"/>
      <c r="P1447" s="27"/>
      <c r="Q1447" s="27"/>
      <c r="R1447" s="27"/>
    </row>
    <row r="1448" spans="1:18" x14ac:dyDescent="0.3">
      <c r="A1448" s="23"/>
      <c r="B1448" s="26"/>
      <c r="C1448" s="26"/>
      <c r="D1448" s="28"/>
      <c r="E1448" s="28"/>
      <c r="F1448" s="28"/>
      <c r="G1448" s="29"/>
      <c r="H1448" s="33" t="s">
        <v>130</v>
      </c>
      <c r="I1448" s="34" t="s">
        <v>1516</v>
      </c>
      <c r="J1448" s="35">
        <v>1.257968</v>
      </c>
      <c r="K1448" s="35">
        <v>3.9122046299999997</v>
      </c>
      <c r="L1448" s="35">
        <f t="shared" si="23"/>
        <v>2.6542366299999998</v>
      </c>
      <c r="M1448" s="27"/>
      <c r="N1448" s="27"/>
      <c r="O1448" s="27"/>
      <c r="P1448" s="27"/>
      <c r="Q1448" s="27"/>
      <c r="R1448" s="27"/>
    </row>
    <row r="1449" spans="1:18" x14ac:dyDescent="0.3">
      <c r="A1449" s="23"/>
      <c r="B1449" s="26"/>
      <c r="C1449" s="26"/>
      <c r="D1449" s="28"/>
      <c r="E1449" s="28"/>
      <c r="F1449" s="28"/>
      <c r="G1449" s="29"/>
      <c r="H1449" s="33" t="s">
        <v>150</v>
      </c>
      <c r="I1449" s="34" t="s">
        <v>1517</v>
      </c>
      <c r="J1449" s="35">
        <v>4.2228570000000003</v>
      </c>
      <c r="K1449" s="35">
        <v>27.89473448</v>
      </c>
      <c r="L1449" s="35">
        <f t="shared" si="23"/>
        <v>23.671877479999999</v>
      </c>
      <c r="M1449" s="27"/>
      <c r="N1449" s="27"/>
      <c r="O1449" s="27"/>
      <c r="P1449" s="27"/>
      <c r="Q1449" s="27"/>
      <c r="R1449" s="27"/>
    </row>
    <row r="1450" spans="1:18" x14ac:dyDescent="0.3">
      <c r="A1450" s="23"/>
      <c r="B1450" s="26"/>
      <c r="C1450" s="26"/>
      <c r="D1450" s="28"/>
      <c r="E1450" s="28"/>
      <c r="F1450" s="28"/>
      <c r="G1450" s="29"/>
      <c r="H1450" s="33" t="s">
        <v>82</v>
      </c>
      <c r="I1450" s="34" t="s">
        <v>1518</v>
      </c>
      <c r="J1450" s="35">
        <v>125.99360799999999</v>
      </c>
      <c r="K1450" s="35">
        <v>106.46511254000001</v>
      </c>
      <c r="L1450" s="35">
        <f t="shared" si="23"/>
        <v>-19.528495459999988</v>
      </c>
      <c r="M1450" s="27"/>
      <c r="N1450" s="27"/>
      <c r="O1450" s="27"/>
      <c r="P1450" s="27"/>
      <c r="Q1450" s="27"/>
      <c r="R1450" s="27"/>
    </row>
    <row r="1451" spans="1:18" x14ac:dyDescent="0.3">
      <c r="A1451" s="23"/>
      <c r="B1451" s="26"/>
      <c r="C1451" s="26"/>
      <c r="D1451" s="28"/>
      <c r="E1451" s="28"/>
      <c r="F1451" s="28"/>
      <c r="G1451" s="29"/>
      <c r="H1451" s="33" t="s">
        <v>194</v>
      </c>
      <c r="I1451" s="34" t="s">
        <v>1519</v>
      </c>
      <c r="J1451" s="35">
        <v>52.924616</v>
      </c>
      <c r="K1451" s="35">
        <v>48.647911650000005</v>
      </c>
      <c r="L1451" s="35">
        <f t="shared" si="23"/>
        <v>-4.2767043499999957</v>
      </c>
      <c r="M1451" s="27"/>
      <c r="N1451" s="27"/>
      <c r="O1451" s="27"/>
      <c r="P1451" s="27"/>
      <c r="Q1451" s="27"/>
      <c r="R1451" s="27"/>
    </row>
    <row r="1452" spans="1:18" x14ac:dyDescent="0.3">
      <c r="A1452" s="23"/>
      <c r="B1452" s="26"/>
      <c r="C1452" s="26"/>
      <c r="D1452" s="28"/>
      <c r="E1452" s="28"/>
      <c r="F1452" s="28"/>
      <c r="G1452" s="29"/>
      <c r="H1452" s="33" t="s">
        <v>196</v>
      </c>
      <c r="I1452" s="34" t="s">
        <v>1520</v>
      </c>
      <c r="J1452" s="35">
        <v>66.979969999999994</v>
      </c>
      <c r="K1452" s="35">
        <v>70.817776840000022</v>
      </c>
      <c r="L1452" s="35">
        <f t="shared" si="23"/>
        <v>3.8378068400000274</v>
      </c>
      <c r="M1452" s="27"/>
      <c r="N1452" s="27"/>
      <c r="O1452" s="27"/>
      <c r="P1452" s="27"/>
      <c r="Q1452" s="27"/>
      <c r="R1452" s="27"/>
    </row>
    <row r="1453" spans="1:18" x14ac:dyDescent="0.3">
      <c r="A1453" s="23"/>
      <c r="B1453" s="26"/>
      <c r="C1453" s="26"/>
      <c r="D1453" s="28"/>
      <c r="E1453" s="28"/>
      <c r="F1453" s="28"/>
      <c r="G1453" s="29"/>
      <c r="H1453" s="33" t="s">
        <v>236</v>
      </c>
      <c r="I1453" s="34" t="s">
        <v>1521</v>
      </c>
      <c r="J1453" s="35">
        <v>33.472987000000003</v>
      </c>
      <c r="K1453" s="35">
        <v>33.092746849999997</v>
      </c>
      <c r="L1453" s="35">
        <f t="shared" si="23"/>
        <v>-0.38024015000000588</v>
      </c>
      <c r="M1453" s="27"/>
      <c r="N1453" s="27"/>
      <c r="O1453" s="27"/>
      <c r="P1453" s="27"/>
      <c r="Q1453" s="27"/>
      <c r="R1453" s="27"/>
    </row>
    <row r="1454" spans="1:18" x14ac:dyDescent="0.3">
      <c r="A1454" s="23"/>
      <c r="B1454" s="26"/>
      <c r="C1454" s="26"/>
      <c r="D1454" s="28"/>
      <c r="E1454" s="28"/>
      <c r="F1454" s="28"/>
      <c r="G1454" s="29"/>
      <c r="H1454" s="33" t="s">
        <v>256</v>
      </c>
      <c r="I1454" s="34" t="s">
        <v>1522</v>
      </c>
      <c r="J1454" s="35">
        <v>14.073231</v>
      </c>
      <c r="K1454" s="35">
        <v>15.99670229</v>
      </c>
      <c r="L1454" s="35">
        <f t="shared" si="23"/>
        <v>1.9234712900000002</v>
      </c>
      <c r="M1454" s="27"/>
      <c r="N1454" s="27"/>
      <c r="O1454" s="27"/>
      <c r="P1454" s="27"/>
      <c r="Q1454" s="27"/>
      <c r="R1454" s="27"/>
    </row>
    <row r="1455" spans="1:18" x14ac:dyDescent="0.3">
      <c r="A1455" s="23"/>
      <c r="B1455" s="26"/>
      <c r="C1455" s="26"/>
      <c r="D1455" s="28"/>
      <c r="E1455" s="28"/>
      <c r="F1455" s="28"/>
      <c r="G1455" s="29"/>
      <c r="H1455" s="33" t="s">
        <v>268</v>
      </c>
      <c r="I1455" s="34" t="s">
        <v>435</v>
      </c>
      <c r="J1455" s="35">
        <v>2.3846180000000001</v>
      </c>
      <c r="K1455" s="35">
        <v>2.2738323399999998</v>
      </c>
      <c r="L1455" s="35">
        <f t="shared" si="23"/>
        <v>-0.11078566000000034</v>
      </c>
      <c r="M1455" s="27"/>
      <c r="N1455" s="27"/>
      <c r="O1455" s="27"/>
      <c r="P1455" s="27"/>
      <c r="Q1455" s="27"/>
      <c r="R1455" s="27"/>
    </row>
    <row r="1456" spans="1:18" x14ac:dyDescent="0.3">
      <c r="A1456" s="23"/>
      <c r="B1456" s="26"/>
      <c r="C1456" s="26"/>
      <c r="D1456" s="28"/>
      <c r="E1456" s="28"/>
      <c r="F1456" s="28"/>
      <c r="G1456" s="29"/>
      <c r="H1456" s="33" t="s">
        <v>424</v>
      </c>
      <c r="I1456" s="34" t="s">
        <v>1523</v>
      </c>
      <c r="J1456" s="35">
        <v>157.79888099999999</v>
      </c>
      <c r="K1456" s="35">
        <v>132.04575392999999</v>
      </c>
      <c r="L1456" s="35">
        <f t="shared" si="23"/>
        <v>-25.753127070000005</v>
      </c>
      <c r="M1456" s="27"/>
      <c r="N1456" s="27"/>
      <c r="O1456" s="27"/>
      <c r="P1456" s="27"/>
      <c r="Q1456" s="27"/>
      <c r="R1456" s="27"/>
    </row>
    <row r="1457" spans="1:18" x14ac:dyDescent="0.3">
      <c r="A1457" s="23"/>
      <c r="B1457" s="26"/>
      <c r="C1457" s="26"/>
      <c r="D1457" s="28"/>
      <c r="E1457" s="28"/>
      <c r="F1457" s="28"/>
      <c r="G1457" s="29"/>
      <c r="H1457" s="33" t="s">
        <v>274</v>
      </c>
      <c r="I1457" s="34" t="s">
        <v>1524</v>
      </c>
      <c r="J1457" s="35">
        <v>11.739661999999999</v>
      </c>
      <c r="K1457" s="35">
        <v>10.834350510000002</v>
      </c>
      <c r="L1457" s="35">
        <f t="shared" si="23"/>
        <v>-0.90531148999999722</v>
      </c>
      <c r="M1457" s="27"/>
      <c r="N1457" s="27"/>
      <c r="O1457" s="27"/>
      <c r="P1457" s="27"/>
      <c r="Q1457" s="27"/>
      <c r="R1457" s="27"/>
    </row>
    <row r="1458" spans="1:18" x14ac:dyDescent="0.3">
      <c r="A1458" s="23"/>
      <c r="B1458" s="26"/>
      <c r="C1458" s="26"/>
      <c r="D1458" s="28"/>
      <c r="E1458" s="28"/>
      <c r="F1458" s="28"/>
      <c r="G1458" s="42" t="s">
        <v>521</v>
      </c>
      <c r="H1458" s="46"/>
      <c r="I1458" s="47"/>
      <c r="J1458" s="48">
        <v>1985.0897600000001</v>
      </c>
      <c r="K1458" s="48">
        <v>2002.8789175099996</v>
      </c>
      <c r="L1458" s="48">
        <f t="shared" si="23"/>
        <v>17.789157509999541</v>
      </c>
      <c r="M1458" s="27"/>
      <c r="N1458" s="27"/>
      <c r="O1458" s="27"/>
      <c r="P1458" s="27"/>
      <c r="Q1458" s="27"/>
      <c r="R1458" s="27"/>
    </row>
    <row r="1459" spans="1:18" x14ac:dyDescent="0.3">
      <c r="A1459" s="23"/>
      <c r="B1459" s="26"/>
      <c r="C1459" s="26"/>
      <c r="D1459" s="28"/>
      <c r="E1459" s="28"/>
      <c r="F1459" s="28"/>
      <c r="G1459" s="29"/>
      <c r="H1459" s="30" t="s">
        <v>651</v>
      </c>
      <c r="I1459" s="31" t="s">
        <v>1525</v>
      </c>
      <c r="J1459" s="32">
        <v>930.63993100000005</v>
      </c>
      <c r="K1459" s="32">
        <v>978.5820862099996</v>
      </c>
      <c r="L1459" s="32">
        <f t="shared" si="23"/>
        <v>47.942155209999555</v>
      </c>
      <c r="M1459" s="27"/>
      <c r="N1459" s="27"/>
      <c r="O1459" s="27"/>
      <c r="P1459" s="27"/>
      <c r="Q1459" s="27"/>
      <c r="R1459" s="27"/>
    </row>
    <row r="1460" spans="1:18" x14ac:dyDescent="0.3">
      <c r="A1460" s="23"/>
      <c r="B1460" s="26"/>
      <c r="C1460" s="26"/>
      <c r="D1460" s="28"/>
      <c r="E1460" s="28"/>
      <c r="F1460" s="28"/>
      <c r="G1460" s="29"/>
      <c r="H1460" s="33" t="s">
        <v>653</v>
      </c>
      <c r="I1460" s="34" t="s">
        <v>1526</v>
      </c>
      <c r="J1460" s="35">
        <v>1012.298007</v>
      </c>
      <c r="K1460" s="35">
        <v>980.5921108299998</v>
      </c>
      <c r="L1460" s="35">
        <f t="shared" si="23"/>
        <v>-31.705896170000187</v>
      </c>
      <c r="M1460" s="27"/>
      <c r="N1460" s="27"/>
      <c r="O1460" s="27"/>
      <c r="P1460" s="27"/>
      <c r="Q1460" s="27"/>
      <c r="R1460" s="27"/>
    </row>
    <row r="1461" spans="1:18" x14ac:dyDescent="0.3">
      <c r="A1461" s="23"/>
      <c r="B1461" s="26"/>
      <c r="C1461" s="26"/>
      <c r="D1461" s="28"/>
      <c r="E1461" s="28"/>
      <c r="F1461" s="28"/>
      <c r="G1461" s="29"/>
      <c r="H1461" s="33" t="s">
        <v>524</v>
      </c>
      <c r="I1461" s="34" t="s">
        <v>1527</v>
      </c>
      <c r="J1461" s="35">
        <v>17.718627999999999</v>
      </c>
      <c r="K1461" s="35">
        <v>21.298485830000001</v>
      </c>
      <c r="L1461" s="35">
        <f t="shared" si="23"/>
        <v>3.5798578300000017</v>
      </c>
      <c r="M1461" s="27"/>
      <c r="N1461" s="27"/>
      <c r="O1461" s="27"/>
      <c r="P1461" s="27"/>
      <c r="Q1461" s="27"/>
      <c r="R1461" s="27"/>
    </row>
    <row r="1462" spans="1:18" x14ac:dyDescent="0.3">
      <c r="A1462" s="23"/>
      <c r="B1462" s="26"/>
      <c r="C1462" s="26"/>
      <c r="D1462" s="28"/>
      <c r="E1462" s="28"/>
      <c r="F1462" s="28"/>
      <c r="G1462" s="29"/>
      <c r="H1462" s="33" t="s">
        <v>592</v>
      </c>
      <c r="I1462" s="34" t="s">
        <v>1528</v>
      </c>
      <c r="J1462" s="35">
        <v>16.69387</v>
      </c>
      <c r="K1462" s="35">
        <v>15.60710789</v>
      </c>
      <c r="L1462" s="35">
        <f t="shared" si="23"/>
        <v>-1.0867621100000004</v>
      </c>
      <c r="M1462" s="27"/>
      <c r="N1462" s="27"/>
      <c r="O1462" s="27"/>
      <c r="P1462" s="27"/>
      <c r="Q1462" s="27"/>
      <c r="R1462" s="27"/>
    </row>
    <row r="1463" spans="1:18" x14ac:dyDescent="0.3">
      <c r="A1463" s="23"/>
      <c r="B1463" s="26"/>
      <c r="C1463" s="26"/>
      <c r="D1463" s="28"/>
      <c r="E1463" s="28"/>
      <c r="F1463" s="28"/>
      <c r="G1463" s="29"/>
      <c r="H1463" s="33" t="s">
        <v>594</v>
      </c>
      <c r="I1463" s="34" t="s">
        <v>1529</v>
      </c>
      <c r="J1463" s="35">
        <v>7.7393239999999999</v>
      </c>
      <c r="K1463" s="35">
        <v>6.799126750000001</v>
      </c>
      <c r="L1463" s="35">
        <f t="shared" si="23"/>
        <v>-0.94019724999999887</v>
      </c>
      <c r="M1463" s="27"/>
      <c r="N1463" s="27"/>
      <c r="O1463" s="27"/>
      <c r="P1463" s="27"/>
      <c r="Q1463" s="27"/>
      <c r="R1463" s="27"/>
    </row>
    <row r="1464" spans="1:18" x14ac:dyDescent="0.3">
      <c r="A1464" s="23"/>
      <c r="B1464" s="26"/>
      <c r="C1464" s="26"/>
      <c r="D1464" s="28"/>
      <c r="E1464" s="28"/>
      <c r="F1464" s="28"/>
      <c r="G1464" s="42" t="s">
        <v>541</v>
      </c>
      <c r="H1464" s="46"/>
      <c r="I1464" s="47"/>
      <c r="J1464" s="48">
        <v>173.92469500000001</v>
      </c>
      <c r="K1464" s="48">
        <v>141.54905728999995</v>
      </c>
      <c r="L1464" s="48">
        <f t="shared" si="23"/>
        <v>-32.375637710000063</v>
      </c>
      <c r="M1464" s="27"/>
      <c r="N1464" s="27"/>
      <c r="O1464" s="27"/>
      <c r="P1464" s="27"/>
      <c r="Q1464" s="27"/>
      <c r="R1464" s="27"/>
    </row>
    <row r="1465" spans="1:18" x14ac:dyDescent="0.3">
      <c r="A1465" s="23"/>
      <c r="B1465" s="26"/>
      <c r="C1465" s="26"/>
      <c r="D1465" s="28"/>
      <c r="E1465" s="28"/>
      <c r="F1465" s="28"/>
      <c r="G1465" s="29"/>
      <c r="H1465" s="30" t="s">
        <v>1530</v>
      </c>
      <c r="I1465" s="31" t="s">
        <v>1531</v>
      </c>
      <c r="J1465" s="32">
        <v>8.8016699999999997</v>
      </c>
      <c r="K1465" s="32">
        <v>8.3515410900000031</v>
      </c>
      <c r="L1465" s="32">
        <f t="shared" si="23"/>
        <v>-0.45012890999999655</v>
      </c>
      <c r="M1465" s="27"/>
      <c r="N1465" s="27"/>
      <c r="O1465" s="27"/>
      <c r="P1465" s="27"/>
      <c r="Q1465" s="27"/>
      <c r="R1465" s="27"/>
    </row>
    <row r="1466" spans="1:18" x14ac:dyDescent="0.3">
      <c r="A1466" s="23"/>
      <c r="B1466" s="26"/>
      <c r="C1466" s="26"/>
      <c r="D1466" s="28"/>
      <c r="E1466" s="28"/>
      <c r="F1466" s="28"/>
      <c r="G1466" s="29"/>
      <c r="H1466" s="33" t="s">
        <v>1532</v>
      </c>
      <c r="I1466" s="34" t="s">
        <v>1533</v>
      </c>
      <c r="J1466" s="35">
        <v>20.696607</v>
      </c>
      <c r="K1466" s="35">
        <v>19.943250309999996</v>
      </c>
      <c r="L1466" s="35">
        <f t="shared" si="23"/>
        <v>-0.75335669000000394</v>
      </c>
      <c r="M1466" s="27"/>
      <c r="N1466" s="27"/>
      <c r="O1466" s="27"/>
      <c r="P1466" s="27"/>
      <c r="Q1466" s="27"/>
      <c r="R1466" s="27"/>
    </row>
    <row r="1467" spans="1:18" x14ac:dyDescent="0.3">
      <c r="A1467" s="23"/>
      <c r="B1467" s="26"/>
      <c r="C1467" s="26"/>
      <c r="D1467" s="28"/>
      <c r="E1467" s="28"/>
      <c r="F1467" s="28"/>
      <c r="G1467" s="29"/>
      <c r="H1467" s="33" t="s">
        <v>1534</v>
      </c>
      <c r="I1467" s="34" t="s">
        <v>1535</v>
      </c>
      <c r="J1467" s="35">
        <v>16.233276</v>
      </c>
      <c r="K1467" s="35">
        <v>14.79762464</v>
      </c>
      <c r="L1467" s="35">
        <f t="shared" si="23"/>
        <v>-1.4356513599999996</v>
      </c>
      <c r="M1467" s="27"/>
      <c r="N1467" s="27"/>
      <c r="O1467" s="27"/>
      <c r="P1467" s="27"/>
      <c r="Q1467" s="27"/>
      <c r="R1467" s="27"/>
    </row>
    <row r="1468" spans="1:18" x14ac:dyDescent="0.3">
      <c r="A1468" s="23"/>
      <c r="B1468" s="26"/>
      <c r="C1468" s="26"/>
      <c r="D1468" s="28"/>
      <c r="E1468" s="28"/>
      <c r="F1468" s="28"/>
      <c r="G1468" s="29"/>
      <c r="H1468" s="33" t="s">
        <v>1536</v>
      </c>
      <c r="I1468" s="34" t="s">
        <v>1537</v>
      </c>
      <c r="J1468" s="35">
        <v>11.937575000000001</v>
      </c>
      <c r="K1468" s="35">
        <v>10.987823049999999</v>
      </c>
      <c r="L1468" s="35">
        <f t="shared" si="23"/>
        <v>-0.94975195000000134</v>
      </c>
      <c r="M1468" s="27"/>
      <c r="N1468" s="27"/>
      <c r="O1468" s="27"/>
      <c r="P1468" s="27"/>
      <c r="Q1468" s="27"/>
      <c r="R1468" s="27"/>
    </row>
    <row r="1469" spans="1:18" x14ac:dyDescent="0.3">
      <c r="A1469" s="23"/>
      <c r="B1469" s="26"/>
      <c r="C1469" s="26"/>
      <c r="D1469" s="28"/>
      <c r="E1469" s="28"/>
      <c r="F1469" s="28"/>
      <c r="G1469" s="29"/>
      <c r="H1469" s="33" t="s">
        <v>1538</v>
      </c>
      <c r="I1469" s="34" t="s">
        <v>1539</v>
      </c>
      <c r="J1469" s="35">
        <v>14.466290000000001</v>
      </c>
      <c r="K1469" s="35">
        <v>14.412706370000002</v>
      </c>
      <c r="L1469" s="35">
        <f t="shared" si="23"/>
        <v>-5.358362999999855E-2</v>
      </c>
      <c r="M1469" s="27"/>
      <c r="N1469" s="27"/>
      <c r="O1469" s="27"/>
      <c r="P1469" s="27"/>
      <c r="Q1469" s="27"/>
      <c r="R1469" s="27"/>
    </row>
    <row r="1470" spans="1:18" x14ac:dyDescent="0.3">
      <c r="A1470" s="23"/>
      <c r="B1470" s="26"/>
      <c r="C1470" s="26"/>
      <c r="D1470" s="28"/>
      <c r="E1470" s="28"/>
      <c r="F1470" s="28"/>
      <c r="G1470" s="29"/>
      <c r="H1470" s="33" t="s">
        <v>1540</v>
      </c>
      <c r="I1470" s="34" t="s">
        <v>1541</v>
      </c>
      <c r="J1470" s="35">
        <v>27.483896000000001</v>
      </c>
      <c r="K1470" s="35">
        <v>17.115260710000001</v>
      </c>
      <c r="L1470" s="35">
        <f t="shared" si="23"/>
        <v>-10.36863529</v>
      </c>
      <c r="M1470" s="27"/>
      <c r="N1470" s="27"/>
      <c r="O1470" s="27"/>
      <c r="P1470" s="27"/>
      <c r="Q1470" s="27"/>
      <c r="R1470" s="27"/>
    </row>
    <row r="1471" spans="1:18" x14ac:dyDescent="0.3">
      <c r="A1471" s="23"/>
      <c r="B1471" s="26"/>
      <c r="C1471" s="26"/>
      <c r="D1471" s="28"/>
      <c r="E1471" s="28"/>
      <c r="F1471" s="28"/>
      <c r="G1471" s="29"/>
      <c r="H1471" s="33" t="s">
        <v>1542</v>
      </c>
      <c r="I1471" s="34" t="s">
        <v>1543</v>
      </c>
      <c r="J1471" s="35">
        <v>35.345463000000002</v>
      </c>
      <c r="K1471" s="35">
        <v>28.809336819999999</v>
      </c>
      <c r="L1471" s="35">
        <f t="shared" si="23"/>
        <v>-6.5361261800000037</v>
      </c>
      <c r="M1471" s="27"/>
      <c r="N1471" s="27"/>
      <c r="O1471" s="27"/>
      <c r="P1471" s="27"/>
      <c r="Q1471" s="27"/>
      <c r="R1471" s="27"/>
    </row>
    <row r="1472" spans="1:18" x14ac:dyDescent="0.3">
      <c r="A1472" s="23"/>
      <c r="B1472" s="26"/>
      <c r="C1472" s="26"/>
      <c r="D1472" s="28"/>
      <c r="E1472" s="28"/>
      <c r="F1472" s="28"/>
      <c r="G1472" s="29"/>
      <c r="H1472" s="33" t="s">
        <v>1544</v>
      </c>
      <c r="I1472" s="34" t="s">
        <v>1545</v>
      </c>
      <c r="J1472" s="35">
        <v>38.959918000000002</v>
      </c>
      <c r="K1472" s="35">
        <v>27.131514299999992</v>
      </c>
      <c r="L1472" s="35">
        <f t="shared" si="23"/>
        <v>-11.82840370000001</v>
      </c>
      <c r="M1472" s="27"/>
      <c r="N1472" s="27"/>
      <c r="O1472" s="27"/>
      <c r="P1472" s="27"/>
      <c r="Q1472" s="27"/>
      <c r="R1472" s="27"/>
    </row>
    <row r="1473" spans="1:18" x14ac:dyDescent="0.3">
      <c r="A1473" s="23"/>
      <c r="B1473" s="26"/>
      <c r="C1473" s="26"/>
      <c r="D1473" s="28"/>
      <c r="E1473" s="71">
        <v>54</v>
      </c>
      <c r="F1473" s="72" t="s">
        <v>1737</v>
      </c>
      <c r="G1473" s="73"/>
      <c r="H1473" s="74"/>
      <c r="I1473" s="75"/>
      <c r="J1473" s="76">
        <v>137.89630700000001</v>
      </c>
      <c r="K1473" s="76">
        <v>137.89630700000001</v>
      </c>
      <c r="L1473" s="76">
        <f t="shared" si="23"/>
        <v>0</v>
      </c>
      <c r="M1473" s="27"/>
      <c r="N1473" s="27"/>
      <c r="O1473" s="27"/>
      <c r="P1473" s="27"/>
      <c r="Q1473" s="27"/>
      <c r="R1473" s="27"/>
    </row>
    <row r="1474" spans="1:18" x14ac:dyDescent="0.3">
      <c r="A1474" s="23"/>
      <c r="B1474" s="26"/>
      <c r="C1474" s="26"/>
      <c r="D1474" s="28"/>
      <c r="E1474" s="28"/>
      <c r="F1474" s="28"/>
      <c r="G1474" s="42" t="s">
        <v>2</v>
      </c>
      <c r="H1474" s="43"/>
      <c r="I1474" s="44"/>
      <c r="J1474" s="45">
        <v>137.89630700000001</v>
      </c>
      <c r="K1474" s="45">
        <v>137.89630700000001</v>
      </c>
      <c r="L1474" s="45">
        <f t="shared" si="23"/>
        <v>0</v>
      </c>
      <c r="M1474" s="27"/>
      <c r="N1474" s="27"/>
      <c r="O1474" s="27"/>
      <c r="P1474" s="27"/>
      <c r="Q1474" s="27"/>
      <c r="R1474" s="27"/>
    </row>
    <row r="1475" spans="1:18" x14ac:dyDescent="0.3">
      <c r="A1475" s="23"/>
      <c r="B1475" s="26"/>
      <c r="C1475" s="26"/>
      <c r="D1475" s="28"/>
      <c r="E1475" s="28"/>
      <c r="F1475" s="28"/>
      <c r="G1475" s="29"/>
      <c r="H1475" s="30" t="s">
        <v>30</v>
      </c>
      <c r="I1475" s="31" t="s">
        <v>452</v>
      </c>
      <c r="J1475" s="32">
        <v>50.641793</v>
      </c>
      <c r="K1475" s="32">
        <v>50.641793</v>
      </c>
      <c r="L1475" s="32">
        <f t="shared" si="23"/>
        <v>0</v>
      </c>
      <c r="M1475" s="27"/>
      <c r="N1475" s="27"/>
      <c r="O1475" s="27"/>
      <c r="P1475" s="27"/>
      <c r="Q1475" s="27"/>
      <c r="R1475" s="27"/>
    </row>
    <row r="1476" spans="1:18" x14ac:dyDescent="0.3">
      <c r="A1476" s="23"/>
      <c r="B1476" s="26"/>
      <c r="C1476" s="26"/>
      <c r="D1476" s="28"/>
      <c r="E1476" s="28"/>
      <c r="F1476" s="28"/>
      <c r="G1476" s="29"/>
      <c r="H1476" s="33" t="s">
        <v>35</v>
      </c>
      <c r="I1476" s="34" t="s">
        <v>145</v>
      </c>
      <c r="J1476" s="35">
        <v>7.2099999999999997E-2</v>
      </c>
      <c r="K1476" s="35">
        <v>5.21E-2</v>
      </c>
      <c r="L1476" s="35">
        <f t="shared" si="23"/>
        <v>-1.9999999999999997E-2</v>
      </c>
      <c r="M1476" s="27"/>
      <c r="N1476" s="27"/>
      <c r="O1476" s="27"/>
      <c r="P1476" s="27"/>
      <c r="Q1476" s="27"/>
      <c r="R1476" s="27"/>
    </row>
    <row r="1477" spans="1:18" x14ac:dyDescent="0.3">
      <c r="A1477" s="23"/>
      <c r="B1477" s="26"/>
      <c r="C1477" s="26"/>
      <c r="D1477" s="28"/>
      <c r="E1477" s="28"/>
      <c r="F1477" s="28"/>
      <c r="G1477" s="29"/>
      <c r="H1477" s="33" t="s">
        <v>73</v>
      </c>
      <c r="I1477" s="34" t="s">
        <v>547</v>
      </c>
      <c r="J1477" s="35">
        <v>5.0701999999999998</v>
      </c>
      <c r="K1477" s="35">
        <v>5.0452000000000004</v>
      </c>
      <c r="L1477" s="35">
        <f t="shared" si="23"/>
        <v>-2.4999999999999467E-2</v>
      </c>
      <c r="M1477" s="27"/>
      <c r="N1477" s="27"/>
      <c r="O1477" s="27"/>
      <c r="P1477" s="27"/>
      <c r="Q1477" s="27"/>
      <c r="R1477" s="27"/>
    </row>
    <row r="1478" spans="1:18" x14ac:dyDescent="0.3">
      <c r="A1478" s="23"/>
      <c r="B1478" s="26"/>
      <c r="C1478" s="26"/>
      <c r="D1478" s="28"/>
      <c r="E1478" s="28"/>
      <c r="F1478" s="28"/>
      <c r="G1478" s="29"/>
      <c r="H1478" s="33" t="s">
        <v>453</v>
      </c>
      <c r="I1478" s="34" t="s">
        <v>1738</v>
      </c>
      <c r="J1478" s="35">
        <v>16.136122</v>
      </c>
      <c r="K1478" s="35">
        <v>11.403733000000001</v>
      </c>
      <c r="L1478" s="35">
        <f t="shared" si="23"/>
        <v>-4.7323889999999995</v>
      </c>
      <c r="M1478" s="27"/>
      <c r="N1478" s="27"/>
      <c r="O1478" s="27"/>
      <c r="P1478" s="27"/>
      <c r="Q1478" s="27"/>
      <c r="R1478" s="27"/>
    </row>
    <row r="1479" spans="1:18" x14ac:dyDescent="0.3">
      <c r="A1479" s="23"/>
      <c r="B1479" s="26"/>
      <c r="C1479" s="26"/>
      <c r="D1479" s="28"/>
      <c r="E1479" s="28"/>
      <c r="F1479" s="28"/>
      <c r="G1479" s="29"/>
      <c r="H1479" s="33" t="s">
        <v>32</v>
      </c>
      <c r="I1479" s="34" t="s">
        <v>1739</v>
      </c>
      <c r="J1479" s="35">
        <v>0</v>
      </c>
      <c r="K1479" s="35">
        <v>5.3128000000000002</v>
      </c>
      <c r="L1479" s="35">
        <f t="shared" si="23"/>
        <v>5.3128000000000002</v>
      </c>
      <c r="M1479" s="27"/>
      <c r="N1479" s="27"/>
      <c r="O1479" s="27"/>
      <c r="P1479" s="27"/>
      <c r="Q1479" s="27"/>
      <c r="R1479" s="27"/>
    </row>
    <row r="1480" spans="1:18" x14ac:dyDescent="0.3">
      <c r="A1480" s="23"/>
      <c r="B1480" s="26"/>
      <c r="C1480" s="26"/>
      <c r="D1480" s="28"/>
      <c r="E1480" s="28"/>
      <c r="F1480" s="28"/>
      <c r="G1480" s="29"/>
      <c r="H1480" s="33" t="s">
        <v>82</v>
      </c>
      <c r="I1480" s="34" t="s">
        <v>1740</v>
      </c>
      <c r="J1480" s="35">
        <v>4.3150000000000004</v>
      </c>
      <c r="K1480" s="35">
        <v>2.3149999999999999</v>
      </c>
      <c r="L1480" s="35">
        <f t="shared" si="23"/>
        <v>-2.0000000000000004</v>
      </c>
      <c r="M1480" s="27"/>
      <c r="N1480" s="27"/>
      <c r="O1480" s="27"/>
      <c r="P1480" s="27"/>
      <c r="Q1480" s="27"/>
      <c r="R1480" s="27"/>
    </row>
    <row r="1481" spans="1:18" x14ac:dyDescent="0.3">
      <c r="A1481" s="23"/>
      <c r="B1481" s="26"/>
      <c r="C1481" s="26"/>
      <c r="D1481" s="28"/>
      <c r="E1481" s="28"/>
      <c r="F1481" s="28"/>
      <c r="G1481" s="29"/>
      <c r="H1481" s="33" t="s">
        <v>268</v>
      </c>
      <c r="I1481" s="34" t="s">
        <v>435</v>
      </c>
      <c r="J1481" s="35">
        <v>61.661091999999996</v>
      </c>
      <c r="K1481" s="35">
        <v>63.125680999999993</v>
      </c>
      <c r="L1481" s="35">
        <f t="shared" si="23"/>
        <v>1.4645889999999966</v>
      </c>
      <c r="M1481" s="27"/>
      <c r="N1481" s="27"/>
      <c r="O1481" s="27"/>
      <c r="P1481" s="27"/>
      <c r="Q1481" s="27"/>
      <c r="R1481" s="27"/>
    </row>
    <row r="1482" spans="1:18" x14ac:dyDescent="0.3">
      <c r="A1482" s="23"/>
      <c r="B1482" s="26"/>
      <c r="C1482" s="26"/>
      <c r="D1482" s="28"/>
      <c r="E1482" s="71">
        <v>55</v>
      </c>
      <c r="F1482" s="72" t="s">
        <v>1741</v>
      </c>
      <c r="G1482" s="73"/>
      <c r="H1482" s="74"/>
      <c r="I1482" s="75"/>
      <c r="J1482" s="76">
        <v>1766.5321289999999</v>
      </c>
      <c r="K1482" s="76">
        <v>1724.9571451599998</v>
      </c>
      <c r="L1482" s="76">
        <f t="shared" si="23"/>
        <v>-41.574983840000186</v>
      </c>
      <c r="M1482" s="27"/>
      <c r="N1482" s="27"/>
      <c r="O1482" s="27"/>
      <c r="P1482" s="27"/>
      <c r="Q1482" s="27"/>
      <c r="R1482" s="27"/>
    </row>
    <row r="1483" spans="1:18" x14ac:dyDescent="0.3">
      <c r="A1483" s="23"/>
      <c r="B1483" s="26"/>
      <c r="C1483" s="26"/>
      <c r="D1483" s="28"/>
      <c r="E1483" s="28"/>
      <c r="F1483" s="28"/>
      <c r="G1483" s="42" t="s">
        <v>2</v>
      </c>
      <c r="H1483" s="43"/>
      <c r="I1483" s="44"/>
      <c r="J1483" s="45">
        <v>11.02779</v>
      </c>
      <c r="K1483" s="45">
        <v>39.071909990000002</v>
      </c>
      <c r="L1483" s="45">
        <f t="shared" si="23"/>
        <v>28.044119990000002</v>
      </c>
      <c r="M1483" s="27"/>
      <c r="N1483" s="27"/>
      <c r="O1483" s="27"/>
      <c r="P1483" s="27"/>
      <c r="Q1483" s="27"/>
      <c r="R1483" s="27"/>
    </row>
    <row r="1484" spans="1:18" ht="26.4" x14ac:dyDescent="0.3">
      <c r="A1484" s="23"/>
      <c r="B1484" s="26"/>
      <c r="C1484" s="26"/>
      <c r="D1484" s="28"/>
      <c r="E1484" s="28"/>
      <c r="F1484" s="28"/>
      <c r="G1484" s="29"/>
      <c r="H1484" s="30" t="s">
        <v>73</v>
      </c>
      <c r="I1484" s="31" t="s">
        <v>1742</v>
      </c>
      <c r="J1484" s="32">
        <v>11.02779</v>
      </c>
      <c r="K1484" s="32">
        <v>39.071909990000002</v>
      </c>
      <c r="L1484" s="32">
        <f t="shared" si="23"/>
        <v>28.044119990000002</v>
      </c>
      <c r="M1484" s="27"/>
      <c r="N1484" s="27"/>
      <c r="O1484" s="27"/>
      <c r="P1484" s="27"/>
      <c r="Q1484" s="27"/>
      <c r="R1484" s="27"/>
    </row>
    <row r="1485" spans="1:18" x14ac:dyDescent="0.3">
      <c r="A1485" s="23"/>
      <c r="B1485" s="26"/>
      <c r="C1485" s="26"/>
      <c r="D1485" s="28"/>
      <c r="E1485" s="28"/>
      <c r="F1485" s="28"/>
      <c r="G1485" s="42" t="s">
        <v>521</v>
      </c>
      <c r="H1485" s="46"/>
      <c r="I1485" s="47"/>
      <c r="J1485" s="48">
        <v>14.299421000000001</v>
      </c>
      <c r="K1485" s="48">
        <v>10.56040001</v>
      </c>
      <c r="L1485" s="48">
        <f t="shared" si="23"/>
        <v>-3.7390209900000002</v>
      </c>
      <c r="M1485" s="27"/>
      <c r="N1485" s="27"/>
      <c r="O1485" s="27"/>
      <c r="P1485" s="27"/>
      <c r="Q1485" s="27"/>
      <c r="R1485" s="27"/>
    </row>
    <row r="1486" spans="1:18" x14ac:dyDescent="0.3">
      <c r="A1486" s="23"/>
      <c r="B1486" s="26"/>
      <c r="C1486" s="26"/>
      <c r="D1486" s="28"/>
      <c r="E1486" s="28"/>
      <c r="F1486" s="28"/>
      <c r="G1486" s="29"/>
      <c r="H1486" s="30" t="s">
        <v>647</v>
      </c>
      <c r="I1486" s="31" t="s">
        <v>928</v>
      </c>
      <c r="J1486" s="32">
        <v>14.299421000000001</v>
      </c>
      <c r="K1486" s="32">
        <v>10.56040001</v>
      </c>
      <c r="L1486" s="32">
        <f t="shared" si="23"/>
        <v>-3.7390209900000002</v>
      </c>
      <c r="M1486" s="27"/>
      <c r="N1486" s="27"/>
      <c r="O1486" s="27"/>
      <c r="P1486" s="27"/>
      <c r="Q1486" s="27"/>
      <c r="R1486" s="27"/>
    </row>
    <row r="1487" spans="1:18" x14ac:dyDescent="0.3">
      <c r="A1487" s="23"/>
      <c r="B1487" s="26"/>
      <c r="C1487" s="26"/>
      <c r="D1487" s="28"/>
      <c r="E1487" s="28"/>
      <c r="F1487" s="28"/>
      <c r="G1487" s="42" t="s">
        <v>541</v>
      </c>
      <c r="H1487" s="46"/>
      <c r="I1487" s="47"/>
      <c r="J1487" s="48">
        <v>1741.2049179999999</v>
      </c>
      <c r="K1487" s="48">
        <v>1675.3248351599998</v>
      </c>
      <c r="L1487" s="48">
        <f t="shared" ref="L1487:L1544" si="24">+K1487-J1487</f>
        <v>-65.880082840000114</v>
      </c>
      <c r="M1487" s="27"/>
      <c r="N1487" s="27"/>
      <c r="O1487" s="27"/>
      <c r="P1487" s="27"/>
      <c r="Q1487" s="27"/>
      <c r="R1487" s="27"/>
    </row>
    <row r="1488" spans="1:18" x14ac:dyDescent="0.3">
      <c r="A1488" s="23"/>
      <c r="B1488" s="26"/>
      <c r="C1488" s="26"/>
      <c r="D1488" s="28"/>
      <c r="E1488" s="28"/>
      <c r="F1488" s="28"/>
      <c r="G1488" s="29"/>
      <c r="H1488" s="30" t="s">
        <v>877</v>
      </c>
      <c r="I1488" s="31" t="s">
        <v>878</v>
      </c>
      <c r="J1488" s="32">
        <v>38.972138000000001</v>
      </c>
      <c r="K1488" s="32">
        <v>0</v>
      </c>
      <c r="L1488" s="32">
        <f t="shared" si="24"/>
        <v>-38.972138000000001</v>
      </c>
      <c r="M1488" s="27"/>
      <c r="N1488" s="27"/>
      <c r="O1488" s="27"/>
      <c r="P1488" s="27"/>
      <c r="Q1488" s="27"/>
      <c r="R1488" s="27"/>
    </row>
    <row r="1489" spans="1:18" x14ac:dyDescent="0.3">
      <c r="A1489" s="23"/>
      <c r="B1489" s="26"/>
      <c r="C1489" s="26"/>
      <c r="D1489" s="28"/>
      <c r="E1489" s="28"/>
      <c r="F1489" s="28"/>
      <c r="G1489" s="29"/>
      <c r="H1489" s="33" t="s">
        <v>879</v>
      </c>
      <c r="I1489" s="34" t="s">
        <v>880</v>
      </c>
      <c r="J1489" s="35">
        <v>1689.7301829999999</v>
      </c>
      <c r="K1489" s="35">
        <v>1663.5144621599998</v>
      </c>
      <c r="L1489" s="35">
        <f t="shared" si="24"/>
        <v>-26.215720840000131</v>
      </c>
      <c r="M1489" s="27"/>
      <c r="N1489" s="27"/>
      <c r="O1489" s="27"/>
      <c r="P1489" s="27"/>
      <c r="Q1489" s="27"/>
      <c r="R1489" s="27"/>
    </row>
    <row r="1490" spans="1:18" x14ac:dyDescent="0.3">
      <c r="A1490" s="23"/>
      <c r="B1490" s="26"/>
      <c r="C1490" s="26"/>
      <c r="D1490" s="28"/>
      <c r="E1490" s="28"/>
      <c r="F1490" s="28"/>
      <c r="G1490" s="29"/>
      <c r="H1490" s="33" t="s">
        <v>881</v>
      </c>
      <c r="I1490" s="34" t="s">
        <v>882</v>
      </c>
      <c r="J1490" s="35">
        <v>12.502597</v>
      </c>
      <c r="K1490" s="35">
        <v>11.810372999999998</v>
      </c>
      <c r="L1490" s="35">
        <f t="shared" si="24"/>
        <v>-0.69222400000000128</v>
      </c>
      <c r="M1490" s="27"/>
      <c r="N1490" s="27"/>
      <c r="O1490" s="27"/>
      <c r="P1490" s="27"/>
      <c r="Q1490" s="27"/>
      <c r="R1490" s="27"/>
    </row>
    <row r="1491" spans="1:18" x14ac:dyDescent="0.3">
      <c r="A1491" s="23"/>
      <c r="B1491" s="26"/>
      <c r="C1491" s="26"/>
      <c r="D1491" s="85" t="s">
        <v>1546</v>
      </c>
      <c r="E1491" s="85"/>
      <c r="F1491" s="85"/>
      <c r="G1491" s="96"/>
      <c r="H1491" s="101"/>
      <c r="I1491" s="102"/>
      <c r="J1491" s="100">
        <v>741103.87949299999</v>
      </c>
      <c r="K1491" s="100">
        <v>730699.88832520007</v>
      </c>
      <c r="L1491" s="100">
        <f t="shared" si="24"/>
        <v>-10403.991167799919</v>
      </c>
      <c r="M1491" s="27"/>
      <c r="N1491" s="27"/>
      <c r="O1491" s="27"/>
      <c r="P1491" s="27"/>
      <c r="Q1491" s="27"/>
      <c r="R1491" s="27"/>
    </row>
    <row r="1492" spans="1:18" x14ac:dyDescent="0.3">
      <c r="A1492" s="23"/>
      <c r="B1492" s="26"/>
      <c r="C1492" s="26"/>
      <c r="D1492" s="28"/>
      <c r="E1492" s="71">
        <v>19</v>
      </c>
      <c r="F1492" s="72" t="s">
        <v>1547</v>
      </c>
      <c r="G1492" s="73"/>
      <c r="H1492" s="93"/>
      <c r="I1492" s="94"/>
      <c r="J1492" s="95">
        <v>433188.57402599999</v>
      </c>
      <c r="K1492" s="95">
        <v>433010.13050129998</v>
      </c>
      <c r="L1492" s="95">
        <f t="shared" si="24"/>
        <v>-178.4435247000074</v>
      </c>
      <c r="M1492" s="27"/>
      <c r="N1492" s="27"/>
      <c r="O1492" s="27"/>
      <c r="P1492" s="27"/>
      <c r="Q1492" s="27"/>
      <c r="R1492" s="27"/>
    </row>
    <row r="1493" spans="1:18" x14ac:dyDescent="0.3">
      <c r="A1493" s="23"/>
      <c r="B1493" s="26"/>
      <c r="C1493" s="26"/>
      <c r="D1493" s="28"/>
      <c r="E1493" s="28"/>
      <c r="F1493" s="28"/>
      <c r="G1493" s="42" t="s">
        <v>2</v>
      </c>
      <c r="H1493" s="43"/>
      <c r="I1493" s="44"/>
      <c r="J1493" s="45">
        <v>29090.613572999999</v>
      </c>
      <c r="K1493" s="45">
        <v>28912.170048299999</v>
      </c>
      <c r="L1493" s="45">
        <f t="shared" si="24"/>
        <v>-178.44352470000013</v>
      </c>
      <c r="M1493" s="27"/>
      <c r="N1493" s="27"/>
      <c r="O1493" s="27"/>
      <c r="P1493" s="27"/>
      <c r="Q1493" s="27"/>
      <c r="R1493" s="27"/>
    </row>
    <row r="1494" spans="1:18" x14ac:dyDescent="0.3">
      <c r="A1494" s="23"/>
      <c r="B1494" s="26"/>
      <c r="C1494" s="26"/>
      <c r="D1494" s="28"/>
      <c r="E1494" s="28"/>
      <c r="F1494" s="28"/>
      <c r="G1494" s="29"/>
      <c r="H1494" s="30" t="s">
        <v>425</v>
      </c>
      <c r="I1494" s="31" t="s">
        <v>1591</v>
      </c>
      <c r="J1494" s="32">
        <v>12414.299745</v>
      </c>
      <c r="K1494" s="32">
        <v>18723.408536529998</v>
      </c>
      <c r="L1494" s="32">
        <f t="shared" si="24"/>
        <v>6309.1087915299977</v>
      </c>
      <c r="M1494" s="27"/>
      <c r="N1494" s="27"/>
      <c r="O1494" s="27"/>
      <c r="P1494" s="27"/>
      <c r="Q1494" s="27"/>
      <c r="R1494" s="27"/>
    </row>
    <row r="1495" spans="1:18" x14ac:dyDescent="0.3">
      <c r="A1495" s="23"/>
      <c r="B1495" s="26"/>
      <c r="C1495" s="26"/>
      <c r="D1495" s="28"/>
      <c r="E1495" s="28"/>
      <c r="F1495" s="28"/>
      <c r="G1495" s="29"/>
      <c r="H1495" s="33" t="s">
        <v>274</v>
      </c>
      <c r="I1495" s="34" t="s">
        <v>616</v>
      </c>
      <c r="J1495" s="35">
        <v>16676.313827999998</v>
      </c>
      <c r="K1495" s="35">
        <v>10188.761511770001</v>
      </c>
      <c r="L1495" s="35">
        <f t="shared" si="24"/>
        <v>-6487.5523162299978</v>
      </c>
      <c r="M1495" s="27"/>
      <c r="N1495" s="27"/>
      <c r="O1495" s="27"/>
      <c r="P1495" s="27"/>
      <c r="Q1495" s="27"/>
      <c r="R1495" s="27"/>
    </row>
    <row r="1496" spans="1:18" x14ac:dyDescent="0.3">
      <c r="A1496" s="23"/>
      <c r="B1496" s="26"/>
      <c r="C1496" s="26"/>
      <c r="D1496" s="28"/>
      <c r="E1496" s="28"/>
      <c r="F1496" s="28"/>
      <c r="G1496" s="42" t="s">
        <v>541</v>
      </c>
      <c r="H1496" s="46"/>
      <c r="I1496" s="47"/>
      <c r="J1496" s="48">
        <v>404097.96045299998</v>
      </c>
      <c r="K1496" s="48">
        <v>404097.96045299998</v>
      </c>
      <c r="L1496" s="48">
        <f t="shared" si="24"/>
        <v>0</v>
      </c>
      <c r="M1496" s="27"/>
      <c r="N1496" s="27"/>
      <c r="O1496" s="27"/>
      <c r="P1496" s="27"/>
      <c r="Q1496" s="27"/>
      <c r="R1496" s="27"/>
    </row>
    <row r="1497" spans="1:18" x14ac:dyDescent="0.3">
      <c r="A1497" s="23"/>
      <c r="B1497" s="26"/>
      <c r="C1497" s="26"/>
      <c r="D1497" s="28"/>
      <c r="E1497" s="28"/>
      <c r="F1497" s="28"/>
      <c r="G1497" s="29"/>
      <c r="H1497" s="30" t="s">
        <v>1548</v>
      </c>
      <c r="I1497" s="31" t="s">
        <v>1549</v>
      </c>
      <c r="J1497" s="32">
        <v>137867.766496</v>
      </c>
      <c r="K1497" s="32">
        <v>137867.766496</v>
      </c>
      <c r="L1497" s="32">
        <f t="shared" si="24"/>
        <v>0</v>
      </c>
      <c r="M1497" s="27"/>
      <c r="N1497" s="27"/>
      <c r="O1497" s="27"/>
      <c r="P1497" s="27"/>
      <c r="Q1497" s="27"/>
      <c r="R1497" s="27"/>
    </row>
    <row r="1498" spans="1:18" x14ac:dyDescent="0.3">
      <c r="A1498" s="23"/>
      <c r="B1498" s="26"/>
      <c r="C1498" s="26"/>
      <c r="D1498" s="28"/>
      <c r="E1498" s="28"/>
      <c r="F1498" s="28"/>
      <c r="G1498" s="29"/>
      <c r="H1498" s="33" t="s">
        <v>1550</v>
      </c>
      <c r="I1498" s="34" t="s">
        <v>1551</v>
      </c>
      <c r="J1498" s="35">
        <v>264014.09107199998</v>
      </c>
      <c r="K1498" s="35">
        <v>264014.09107199998</v>
      </c>
      <c r="L1498" s="35">
        <f t="shared" si="24"/>
        <v>0</v>
      </c>
      <c r="M1498" s="27"/>
      <c r="N1498" s="27"/>
      <c r="O1498" s="27"/>
      <c r="P1498" s="27"/>
      <c r="Q1498" s="27"/>
      <c r="R1498" s="27"/>
    </row>
    <row r="1499" spans="1:18" x14ac:dyDescent="0.3">
      <c r="A1499" s="23"/>
      <c r="B1499" s="26"/>
      <c r="C1499" s="26"/>
      <c r="D1499" s="28"/>
      <c r="E1499" s="28"/>
      <c r="F1499" s="28"/>
      <c r="G1499" s="29"/>
      <c r="H1499" s="33" t="s">
        <v>1552</v>
      </c>
      <c r="I1499" s="34" t="s">
        <v>1553</v>
      </c>
      <c r="J1499" s="35">
        <v>2216.1028849999998</v>
      </c>
      <c r="K1499" s="35">
        <v>2216.1028849999998</v>
      </c>
      <c r="L1499" s="35">
        <f t="shared" si="24"/>
        <v>0</v>
      </c>
      <c r="M1499" s="27"/>
      <c r="N1499" s="27"/>
      <c r="O1499" s="27"/>
      <c r="P1499" s="27"/>
      <c r="Q1499" s="27"/>
      <c r="R1499" s="27"/>
    </row>
    <row r="1500" spans="1:18" x14ac:dyDescent="0.3">
      <c r="A1500" s="23"/>
      <c r="B1500" s="26"/>
      <c r="C1500" s="26"/>
      <c r="D1500" s="28"/>
      <c r="E1500" s="71">
        <v>23</v>
      </c>
      <c r="F1500" s="72" t="s">
        <v>1554</v>
      </c>
      <c r="G1500" s="73"/>
      <c r="H1500" s="74"/>
      <c r="I1500" s="75"/>
      <c r="J1500" s="76">
        <v>47730.081856999997</v>
      </c>
      <c r="K1500" s="76">
        <v>35466.189639900003</v>
      </c>
      <c r="L1500" s="76">
        <f t="shared" si="24"/>
        <v>-12263.892217099994</v>
      </c>
      <c r="M1500" s="27"/>
      <c r="N1500" s="27"/>
      <c r="O1500" s="27"/>
      <c r="P1500" s="27"/>
      <c r="Q1500" s="27"/>
      <c r="R1500" s="27"/>
    </row>
    <row r="1501" spans="1:18" x14ac:dyDescent="0.3">
      <c r="A1501" s="23"/>
      <c r="B1501" s="26"/>
      <c r="C1501" s="26"/>
      <c r="D1501" s="28"/>
      <c r="E1501" s="28"/>
      <c r="F1501" s="28"/>
      <c r="G1501" s="42" t="s">
        <v>2</v>
      </c>
      <c r="H1501" s="43"/>
      <c r="I1501" s="44"/>
      <c r="J1501" s="45">
        <v>47730.081856999997</v>
      </c>
      <c r="K1501" s="45">
        <v>35466.189639900003</v>
      </c>
      <c r="L1501" s="45">
        <f t="shared" si="24"/>
        <v>-12263.892217099994</v>
      </c>
      <c r="M1501" s="27"/>
      <c r="N1501" s="27"/>
      <c r="O1501" s="27"/>
      <c r="P1501" s="27"/>
      <c r="Q1501" s="27"/>
      <c r="R1501" s="27"/>
    </row>
    <row r="1502" spans="1:18" x14ac:dyDescent="0.3">
      <c r="A1502" s="23"/>
      <c r="B1502" s="26"/>
      <c r="C1502" s="26"/>
      <c r="D1502" s="28"/>
      <c r="E1502" s="28"/>
      <c r="F1502" s="28"/>
      <c r="G1502" s="29"/>
      <c r="H1502" s="30" t="s">
        <v>425</v>
      </c>
      <c r="I1502" s="31" t="s">
        <v>1591</v>
      </c>
      <c r="J1502" s="32">
        <v>47730.081856999997</v>
      </c>
      <c r="K1502" s="32">
        <v>35466.189639900003</v>
      </c>
      <c r="L1502" s="32">
        <f t="shared" si="24"/>
        <v>-12263.892217099994</v>
      </c>
      <c r="M1502" s="27"/>
      <c r="N1502" s="27"/>
      <c r="O1502" s="27"/>
      <c r="P1502" s="27"/>
      <c r="Q1502" s="27"/>
      <c r="R1502" s="27"/>
    </row>
    <row r="1503" spans="1:18" ht="27.9" customHeight="1" x14ac:dyDescent="0.3">
      <c r="A1503" s="23"/>
      <c r="B1503" s="26"/>
      <c r="C1503" s="26"/>
      <c r="D1503" s="28"/>
      <c r="E1503" s="71">
        <v>25</v>
      </c>
      <c r="F1503" s="116" t="s">
        <v>1555</v>
      </c>
      <c r="G1503" s="116"/>
      <c r="H1503" s="116"/>
      <c r="I1503" s="116"/>
      <c r="J1503" s="76">
        <v>11039.914871000001</v>
      </c>
      <c r="K1503" s="76">
        <v>11039.914871000001</v>
      </c>
      <c r="L1503" s="76">
        <f t="shared" si="24"/>
        <v>0</v>
      </c>
      <c r="M1503" s="27"/>
      <c r="N1503" s="27"/>
      <c r="O1503" s="27"/>
      <c r="P1503" s="27"/>
      <c r="Q1503" s="27"/>
      <c r="R1503" s="27"/>
    </row>
    <row r="1504" spans="1:18" x14ac:dyDescent="0.3">
      <c r="A1504" s="23"/>
      <c r="B1504" s="26"/>
      <c r="C1504" s="26"/>
      <c r="D1504" s="28"/>
      <c r="E1504" s="28"/>
      <c r="F1504" s="28"/>
      <c r="G1504" s="42" t="s">
        <v>521</v>
      </c>
      <c r="H1504" s="43"/>
      <c r="I1504" s="44"/>
      <c r="J1504" s="45">
        <v>11039.914871000001</v>
      </c>
      <c r="K1504" s="45">
        <v>11039.914871000001</v>
      </c>
      <c r="L1504" s="45">
        <f t="shared" si="24"/>
        <v>0</v>
      </c>
      <c r="M1504" s="27"/>
      <c r="N1504" s="27"/>
      <c r="O1504" s="27"/>
      <c r="P1504" s="27"/>
      <c r="Q1504" s="27"/>
      <c r="R1504" s="27"/>
    </row>
    <row r="1505" spans="1:18" x14ac:dyDescent="0.3">
      <c r="A1505" s="23"/>
      <c r="B1505" s="26"/>
      <c r="C1505" s="26"/>
      <c r="D1505" s="28"/>
      <c r="E1505" s="28"/>
      <c r="F1505" s="28"/>
      <c r="G1505" s="29"/>
      <c r="H1505" s="30" t="s">
        <v>649</v>
      </c>
      <c r="I1505" s="31" t="s">
        <v>1556</v>
      </c>
      <c r="J1505" s="32">
        <v>11039.914871000001</v>
      </c>
      <c r="K1505" s="32">
        <v>11039.914871000001</v>
      </c>
      <c r="L1505" s="32">
        <f t="shared" si="24"/>
        <v>0</v>
      </c>
      <c r="M1505" s="27"/>
      <c r="N1505" s="27"/>
      <c r="O1505" s="27"/>
      <c r="P1505" s="27"/>
      <c r="Q1505" s="27"/>
      <c r="R1505" s="27"/>
    </row>
    <row r="1506" spans="1:18" x14ac:dyDescent="0.3">
      <c r="A1506" s="23"/>
      <c r="B1506" s="26"/>
      <c r="C1506" s="26"/>
      <c r="D1506" s="28"/>
      <c r="E1506" s="71">
        <v>33</v>
      </c>
      <c r="F1506" s="72" t="s">
        <v>1557</v>
      </c>
      <c r="G1506" s="73"/>
      <c r="H1506" s="74"/>
      <c r="I1506" s="75"/>
      <c r="J1506" s="76">
        <v>249145.308739</v>
      </c>
      <c r="K1506" s="76">
        <v>251183.65331300008</v>
      </c>
      <c r="L1506" s="76">
        <f t="shared" si="24"/>
        <v>2038.3445740000752</v>
      </c>
      <c r="M1506" s="27"/>
      <c r="N1506" s="27"/>
      <c r="O1506" s="27"/>
      <c r="P1506" s="27"/>
      <c r="Q1506" s="27"/>
      <c r="R1506" s="27"/>
    </row>
    <row r="1507" spans="1:18" x14ac:dyDescent="0.3">
      <c r="A1507" s="23"/>
      <c r="B1507" s="26"/>
      <c r="C1507" s="26"/>
      <c r="D1507" s="28"/>
      <c r="E1507" s="28"/>
      <c r="F1507" s="28"/>
      <c r="G1507" s="42" t="s">
        <v>2</v>
      </c>
      <c r="H1507" s="43"/>
      <c r="I1507" s="44"/>
      <c r="J1507" s="45">
        <v>249145.308739</v>
      </c>
      <c r="K1507" s="45">
        <v>251183.65331300008</v>
      </c>
      <c r="L1507" s="45">
        <f t="shared" si="24"/>
        <v>2038.3445740000752</v>
      </c>
      <c r="M1507" s="27"/>
      <c r="N1507" s="27"/>
      <c r="O1507" s="27"/>
      <c r="P1507" s="27"/>
      <c r="Q1507" s="27"/>
      <c r="R1507" s="27"/>
    </row>
    <row r="1508" spans="1:18" x14ac:dyDescent="0.3">
      <c r="A1508" s="23"/>
      <c r="B1508" s="26"/>
      <c r="C1508" s="26"/>
      <c r="D1508" s="28"/>
      <c r="E1508" s="28"/>
      <c r="F1508" s="28"/>
      <c r="G1508" s="29"/>
      <c r="H1508" s="30" t="s">
        <v>425</v>
      </c>
      <c r="I1508" s="31" t="s">
        <v>1591</v>
      </c>
      <c r="J1508" s="32">
        <v>0</v>
      </c>
      <c r="K1508" s="32">
        <v>87347.29260794002</v>
      </c>
      <c r="L1508" s="32">
        <f t="shared" si="24"/>
        <v>87347.29260794002</v>
      </c>
      <c r="M1508" s="27"/>
      <c r="N1508" s="27"/>
      <c r="O1508" s="27"/>
      <c r="P1508" s="27"/>
      <c r="Q1508" s="27"/>
      <c r="R1508" s="27"/>
    </row>
    <row r="1509" spans="1:18" x14ac:dyDescent="0.3">
      <c r="A1509" s="23"/>
      <c r="B1509" s="26"/>
      <c r="C1509" s="26"/>
      <c r="D1509" s="28"/>
      <c r="E1509" s="28"/>
      <c r="F1509" s="28"/>
      <c r="G1509" s="29"/>
      <c r="H1509" s="33" t="s">
        <v>274</v>
      </c>
      <c r="I1509" s="34" t="s">
        <v>616</v>
      </c>
      <c r="J1509" s="35">
        <v>249145.308739</v>
      </c>
      <c r="K1509" s="35">
        <v>163836.36070506007</v>
      </c>
      <c r="L1509" s="35">
        <f t="shared" si="24"/>
        <v>-85308.948033939931</v>
      </c>
      <c r="M1509" s="27"/>
      <c r="N1509" s="27"/>
      <c r="O1509" s="27"/>
      <c r="P1509" s="27"/>
      <c r="Q1509" s="27"/>
      <c r="R1509" s="27"/>
    </row>
    <row r="1510" spans="1:18" x14ac:dyDescent="0.3">
      <c r="A1510" s="23"/>
      <c r="B1510" s="26"/>
      <c r="C1510" s="26"/>
      <c r="D1510" s="85" t="s">
        <v>1558</v>
      </c>
      <c r="E1510" s="85"/>
      <c r="F1510" s="85"/>
      <c r="G1510" s="96"/>
      <c r="H1510" s="101"/>
      <c r="I1510" s="102"/>
      <c r="J1510" s="100">
        <v>481806.636719</v>
      </c>
      <c r="K1510" s="100">
        <v>512234.30046086962</v>
      </c>
      <c r="L1510" s="100">
        <f t="shared" si="24"/>
        <v>30427.663741869619</v>
      </c>
      <c r="M1510" s="27"/>
      <c r="N1510" s="27"/>
      <c r="O1510" s="27"/>
      <c r="P1510" s="27"/>
      <c r="Q1510" s="27"/>
      <c r="R1510" s="27"/>
    </row>
    <row r="1511" spans="1:18" x14ac:dyDescent="0.3">
      <c r="A1511" s="23"/>
      <c r="B1511" s="26"/>
      <c r="C1511" s="26"/>
      <c r="D1511" s="28"/>
      <c r="E1511" s="71">
        <v>50</v>
      </c>
      <c r="F1511" s="72" t="s">
        <v>1551</v>
      </c>
      <c r="G1511" s="73"/>
      <c r="H1511" s="93"/>
      <c r="I1511" s="94"/>
      <c r="J1511" s="95">
        <v>319739.87682300003</v>
      </c>
      <c r="K1511" s="95">
        <v>350167.54056486965</v>
      </c>
      <c r="L1511" s="95">
        <f t="shared" si="24"/>
        <v>30427.663741869619</v>
      </c>
      <c r="M1511" s="27"/>
      <c r="N1511" s="27"/>
      <c r="O1511" s="27"/>
      <c r="P1511" s="27"/>
      <c r="Q1511" s="27"/>
      <c r="R1511" s="27"/>
    </row>
    <row r="1512" spans="1:18" x14ac:dyDescent="0.3">
      <c r="A1512" s="23"/>
      <c r="B1512" s="26"/>
      <c r="C1512" s="26"/>
      <c r="D1512" s="28"/>
      <c r="E1512" s="28"/>
      <c r="F1512" s="28"/>
      <c r="G1512" s="42" t="s">
        <v>1558</v>
      </c>
      <c r="H1512" s="43"/>
      <c r="I1512" s="44"/>
      <c r="J1512" s="45">
        <v>319739.87682300003</v>
      </c>
      <c r="K1512" s="45">
        <v>350167.54056486965</v>
      </c>
      <c r="L1512" s="45">
        <f t="shared" si="24"/>
        <v>30427.663741869619</v>
      </c>
      <c r="M1512" s="27"/>
      <c r="N1512" s="27"/>
      <c r="O1512" s="27"/>
      <c r="P1512" s="27"/>
      <c r="Q1512" s="27"/>
      <c r="R1512" s="27"/>
    </row>
    <row r="1513" spans="1:18" x14ac:dyDescent="0.3">
      <c r="A1513" s="23"/>
      <c r="B1513" s="26"/>
      <c r="C1513" s="26"/>
      <c r="D1513" s="28"/>
      <c r="E1513" s="28"/>
      <c r="F1513" s="28"/>
      <c r="G1513" s="29"/>
      <c r="H1513" s="30" t="s">
        <v>1550</v>
      </c>
      <c r="I1513" s="31" t="s">
        <v>1551</v>
      </c>
      <c r="J1513" s="32">
        <v>319739.87682300003</v>
      </c>
      <c r="K1513" s="32">
        <v>350167.54056486965</v>
      </c>
      <c r="L1513" s="32">
        <f t="shared" si="24"/>
        <v>30427.663741869619</v>
      </c>
      <c r="M1513" s="27"/>
      <c r="N1513" s="27"/>
      <c r="O1513" s="27"/>
      <c r="P1513" s="27"/>
      <c r="Q1513" s="27"/>
      <c r="R1513" s="27"/>
    </row>
    <row r="1514" spans="1:18" x14ac:dyDescent="0.3">
      <c r="A1514" s="23"/>
      <c r="B1514" s="26"/>
      <c r="C1514" s="26"/>
      <c r="D1514" s="28"/>
      <c r="E1514" s="71">
        <v>51</v>
      </c>
      <c r="F1514" s="72" t="s">
        <v>1549</v>
      </c>
      <c r="G1514" s="73"/>
      <c r="H1514" s="74"/>
      <c r="I1514" s="75"/>
      <c r="J1514" s="76">
        <v>162066.759896</v>
      </c>
      <c r="K1514" s="76">
        <v>162066.759896</v>
      </c>
      <c r="L1514" s="76">
        <f t="shared" si="24"/>
        <v>0</v>
      </c>
      <c r="M1514" s="27"/>
      <c r="N1514" s="27"/>
      <c r="O1514" s="27"/>
      <c r="P1514" s="27"/>
      <c r="Q1514" s="27"/>
      <c r="R1514" s="27"/>
    </row>
    <row r="1515" spans="1:18" x14ac:dyDescent="0.3">
      <c r="A1515" s="23"/>
      <c r="B1515" s="26"/>
      <c r="C1515" s="26"/>
      <c r="D1515" s="28"/>
      <c r="E1515" s="28"/>
      <c r="F1515" s="28"/>
      <c r="G1515" s="42" t="s">
        <v>1558</v>
      </c>
      <c r="H1515" s="43"/>
      <c r="I1515" s="44"/>
      <c r="J1515" s="45">
        <v>162066.759896</v>
      </c>
      <c r="K1515" s="45">
        <v>162066.759896</v>
      </c>
      <c r="L1515" s="45">
        <f t="shared" si="24"/>
        <v>0</v>
      </c>
      <c r="M1515" s="27"/>
      <c r="N1515" s="27"/>
      <c r="O1515" s="27"/>
      <c r="P1515" s="27"/>
      <c r="Q1515" s="27"/>
      <c r="R1515" s="27"/>
    </row>
    <row r="1516" spans="1:18" x14ac:dyDescent="0.3">
      <c r="A1516" s="23"/>
      <c r="B1516" s="26"/>
      <c r="C1516" s="26"/>
      <c r="D1516" s="28"/>
      <c r="E1516" s="28"/>
      <c r="F1516" s="28"/>
      <c r="G1516" s="29"/>
      <c r="H1516" s="30" t="s">
        <v>1548</v>
      </c>
      <c r="I1516" s="31" t="s">
        <v>1549</v>
      </c>
      <c r="J1516" s="32">
        <v>162066.759896</v>
      </c>
      <c r="K1516" s="32">
        <v>162066.759896</v>
      </c>
      <c r="L1516" s="32">
        <f t="shared" si="24"/>
        <v>0</v>
      </c>
      <c r="M1516" s="27"/>
      <c r="N1516" s="27"/>
      <c r="O1516" s="27"/>
      <c r="P1516" s="27"/>
      <c r="Q1516" s="27"/>
      <c r="R1516" s="27"/>
    </row>
    <row r="1517" spans="1:18" x14ac:dyDescent="0.3">
      <c r="A1517" s="23"/>
      <c r="B1517" s="26"/>
      <c r="C1517" s="26"/>
      <c r="D1517" s="85" t="s">
        <v>1743</v>
      </c>
      <c r="E1517" s="85"/>
      <c r="F1517" s="85"/>
      <c r="G1517" s="96"/>
      <c r="H1517" s="101"/>
      <c r="I1517" s="102"/>
      <c r="J1517" s="100">
        <v>326732.93257499998</v>
      </c>
      <c r="K1517" s="100">
        <v>278301.97512000002</v>
      </c>
      <c r="L1517" s="100">
        <f t="shared" si="24"/>
        <v>-48430.957454999967</v>
      </c>
      <c r="M1517" s="27"/>
      <c r="N1517" s="27"/>
      <c r="O1517" s="27"/>
      <c r="P1517" s="27"/>
      <c r="Q1517" s="27"/>
      <c r="R1517" s="27"/>
    </row>
    <row r="1518" spans="1:18" x14ac:dyDescent="0.3">
      <c r="A1518" s="23"/>
      <c r="B1518" s="26"/>
      <c r="C1518" s="26"/>
      <c r="D1518" s="28"/>
      <c r="E1518" s="71">
        <v>52</v>
      </c>
      <c r="F1518" s="72" t="s">
        <v>1560</v>
      </c>
      <c r="G1518" s="73"/>
      <c r="H1518" s="93"/>
      <c r="I1518" s="94"/>
      <c r="J1518" s="95">
        <v>209145.93291100001</v>
      </c>
      <c r="K1518" s="95">
        <v>157269.852212</v>
      </c>
      <c r="L1518" s="95">
        <f t="shared" si="24"/>
        <v>-51876.080699000013</v>
      </c>
      <c r="M1518" s="27"/>
      <c r="N1518" s="27"/>
      <c r="O1518" s="27"/>
      <c r="P1518" s="27"/>
      <c r="Q1518" s="27"/>
      <c r="R1518" s="27"/>
    </row>
    <row r="1519" spans="1:18" x14ac:dyDescent="0.3">
      <c r="A1519" s="23"/>
      <c r="B1519" s="26"/>
      <c r="C1519" s="26"/>
      <c r="D1519" s="28"/>
      <c r="E1519" s="28"/>
      <c r="F1519" s="28"/>
      <c r="G1519" s="42" t="s">
        <v>1559</v>
      </c>
      <c r="H1519" s="43"/>
      <c r="I1519" s="44"/>
      <c r="J1519" s="45">
        <v>209145.93291100001</v>
      </c>
      <c r="K1519" s="45">
        <v>157269.852212</v>
      </c>
      <c r="L1519" s="45">
        <f t="shared" si="24"/>
        <v>-51876.080699000013</v>
      </c>
      <c r="M1519" s="27"/>
      <c r="N1519" s="27"/>
      <c r="O1519" s="27"/>
      <c r="P1519" s="27"/>
      <c r="Q1519" s="27"/>
      <c r="R1519" s="27"/>
    </row>
    <row r="1520" spans="1:18" x14ac:dyDescent="0.3">
      <c r="A1520" s="23"/>
      <c r="B1520" s="26"/>
      <c r="C1520" s="26"/>
      <c r="D1520" s="28"/>
      <c r="E1520" s="28"/>
      <c r="F1520" s="28"/>
      <c r="G1520" s="29"/>
      <c r="H1520" s="30" t="s">
        <v>1561</v>
      </c>
      <c r="I1520" s="31" t="s">
        <v>1562</v>
      </c>
      <c r="J1520" s="32">
        <v>209145.93291100001</v>
      </c>
      <c r="K1520" s="32">
        <v>157269.852212</v>
      </c>
      <c r="L1520" s="32">
        <f t="shared" si="24"/>
        <v>-51876.080699000013</v>
      </c>
      <c r="M1520" s="27"/>
      <c r="N1520" s="27"/>
      <c r="O1520" s="27"/>
      <c r="P1520" s="27"/>
      <c r="Q1520" s="27"/>
      <c r="R1520" s="27"/>
    </row>
    <row r="1521" spans="1:18" x14ac:dyDescent="0.3">
      <c r="A1521" s="23"/>
      <c r="B1521" s="26"/>
      <c r="C1521" s="26"/>
      <c r="D1521" s="28"/>
      <c r="E1521" s="71">
        <v>53</v>
      </c>
      <c r="F1521" s="72" t="s">
        <v>1563</v>
      </c>
      <c r="G1521" s="73"/>
      <c r="H1521" s="74"/>
      <c r="I1521" s="75"/>
      <c r="J1521" s="76">
        <v>117586.999664</v>
      </c>
      <c r="K1521" s="76">
        <v>121032.122908</v>
      </c>
      <c r="L1521" s="76">
        <f t="shared" si="24"/>
        <v>3445.1232440000022</v>
      </c>
      <c r="M1521" s="27"/>
      <c r="N1521" s="27"/>
      <c r="O1521" s="27"/>
      <c r="P1521" s="27"/>
      <c r="Q1521" s="27"/>
      <c r="R1521" s="27"/>
    </row>
    <row r="1522" spans="1:18" x14ac:dyDescent="0.3">
      <c r="A1522" s="23"/>
      <c r="B1522" s="26"/>
      <c r="C1522" s="26"/>
      <c r="D1522" s="28"/>
      <c r="E1522" s="28"/>
      <c r="F1522" s="28"/>
      <c r="G1522" s="42" t="s">
        <v>1559</v>
      </c>
      <c r="H1522" s="43"/>
      <c r="I1522" s="44"/>
      <c r="J1522" s="45">
        <v>117586.999664</v>
      </c>
      <c r="K1522" s="45">
        <v>121032.122908</v>
      </c>
      <c r="L1522" s="45">
        <f t="shared" si="24"/>
        <v>3445.1232440000022</v>
      </c>
      <c r="M1522" s="27"/>
      <c r="N1522" s="27"/>
      <c r="O1522" s="27"/>
      <c r="P1522" s="27"/>
      <c r="Q1522" s="27"/>
      <c r="R1522" s="27"/>
    </row>
    <row r="1523" spans="1:18" x14ac:dyDescent="0.3">
      <c r="A1523" s="23"/>
      <c r="B1523" s="26"/>
      <c r="C1523" s="26"/>
      <c r="D1523" s="28"/>
      <c r="E1523" s="28"/>
      <c r="F1523" s="28"/>
      <c r="G1523" s="29"/>
      <c r="H1523" s="30" t="s">
        <v>1564</v>
      </c>
      <c r="I1523" s="31" t="s">
        <v>1565</v>
      </c>
      <c r="J1523" s="32">
        <v>117586.999664</v>
      </c>
      <c r="K1523" s="32">
        <v>121032.122908</v>
      </c>
      <c r="L1523" s="32">
        <f t="shared" si="24"/>
        <v>3445.1232440000022</v>
      </c>
      <c r="M1523" s="27"/>
      <c r="N1523" s="27"/>
      <c r="O1523" s="27"/>
      <c r="P1523" s="27"/>
      <c r="Q1523" s="27"/>
      <c r="R1523" s="27"/>
    </row>
    <row r="1524" spans="1:18" s="1" customFormat="1" ht="20.100000000000001" customHeight="1" x14ac:dyDescent="0.3">
      <c r="A1524" s="49"/>
      <c r="B1524" s="67" t="s">
        <v>1566</v>
      </c>
      <c r="C1524" s="67"/>
      <c r="D1524" s="67"/>
      <c r="E1524" s="67"/>
      <c r="F1524" s="67"/>
      <c r="G1524" s="67"/>
      <c r="H1524" s="67"/>
      <c r="I1524" s="67"/>
      <c r="J1524" s="68">
        <v>726451.43334600003</v>
      </c>
      <c r="K1524" s="68">
        <v>742000.43334600003</v>
      </c>
      <c r="L1524" s="68">
        <f t="shared" si="24"/>
        <v>15549</v>
      </c>
      <c r="M1524" s="21"/>
      <c r="N1524" s="21"/>
      <c r="O1524" s="22"/>
      <c r="P1524" s="22"/>
      <c r="Q1524" s="22"/>
      <c r="R1524" s="22"/>
    </row>
    <row r="1525" spans="1:18" x14ac:dyDescent="0.3">
      <c r="A1525" s="23"/>
      <c r="B1525" s="26"/>
      <c r="C1525" s="26"/>
      <c r="D1525" s="85" t="s">
        <v>1567</v>
      </c>
      <c r="E1525" s="85"/>
      <c r="F1525" s="85"/>
      <c r="G1525" s="96"/>
      <c r="H1525" s="101"/>
      <c r="I1525" s="102"/>
      <c r="J1525" s="100">
        <v>658893.66954200005</v>
      </c>
      <c r="K1525" s="100">
        <v>674442.66954200005</v>
      </c>
      <c r="L1525" s="100">
        <f t="shared" si="24"/>
        <v>15549</v>
      </c>
      <c r="M1525" s="27"/>
      <c r="N1525" s="27"/>
      <c r="O1525" s="27"/>
      <c r="P1525" s="27"/>
      <c r="Q1525" s="27"/>
      <c r="R1525" s="27"/>
    </row>
    <row r="1526" spans="1:18" x14ac:dyDescent="0.3">
      <c r="A1526" s="23"/>
      <c r="B1526" s="26"/>
      <c r="C1526" s="26"/>
      <c r="D1526" s="28"/>
      <c r="E1526" s="71">
        <v>24</v>
      </c>
      <c r="F1526" s="72" t="s">
        <v>1568</v>
      </c>
      <c r="G1526" s="73"/>
      <c r="H1526" s="93"/>
      <c r="I1526" s="94"/>
      <c r="J1526" s="95">
        <v>245026.41694699999</v>
      </c>
      <c r="K1526" s="95">
        <v>245026.41694699999</v>
      </c>
      <c r="L1526" s="95">
        <f t="shared" si="24"/>
        <v>0</v>
      </c>
      <c r="M1526" s="27"/>
      <c r="N1526" s="27"/>
      <c r="O1526" s="27"/>
      <c r="P1526" s="27"/>
      <c r="Q1526" s="27"/>
      <c r="R1526" s="27"/>
    </row>
    <row r="1527" spans="1:18" x14ac:dyDescent="0.3">
      <c r="A1527" s="23"/>
      <c r="B1527" s="26"/>
      <c r="C1527" s="26"/>
      <c r="D1527" s="28"/>
      <c r="E1527" s="28"/>
      <c r="F1527" s="28"/>
      <c r="G1527" s="42" t="s">
        <v>2</v>
      </c>
      <c r="H1527" s="43"/>
      <c r="I1527" s="44"/>
      <c r="J1527" s="45">
        <v>245026.41694699999</v>
      </c>
      <c r="K1527" s="45">
        <v>245026.41694699999</v>
      </c>
      <c r="L1527" s="45">
        <f t="shared" si="24"/>
        <v>0</v>
      </c>
      <c r="M1527" s="27"/>
      <c r="N1527" s="27"/>
      <c r="O1527" s="27"/>
      <c r="P1527" s="27"/>
      <c r="Q1527" s="27"/>
      <c r="R1527" s="27"/>
    </row>
    <row r="1528" spans="1:18" x14ac:dyDescent="0.3">
      <c r="A1528" s="23"/>
      <c r="B1528" s="26"/>
      <c r="C1528" s="26"/>
      <c r="D1528" s="28"/>
      <c r="E1528" s="28"/>
      <c r="F1528" s="28"/>
      <c r="G1528" s="29"/>
      <c r="H1528" s="30" t="s">
        <v>37</v>
      </c>
      <c r="I1528" s="31" t="s">
        <v>601</v>
      </c>
      <c r="J1528" s="32">
        <v>245026.41694699999</v>
      </c>
      <c r="K1528" s="32">
        <v>245026.41694699999</v>
      </c>
      <c r="L1528" s="32">
        <f t="shared" si="24"/>
        <v>0</v>
      </c>
      <c r="M1528" s="27"/>
      <c r="N1528" s="27"/>
      <c r="O1528" s="27"/>
      <c r="P1528" s="27"/>
      <c r="Q1528" s="27"/>
      <c r="R1528" s="27"/>
    </row>
    <row r="1529" spans="1:18" x14ac:dyDescent="0.3">
      <c r="A1529" s="23"/>
      <c r="B1529" s="26"/>
      <c r="C1529" s="26"/>
      <c r="D1529" s="28"/>
      <c r="E1529" s="71">
        <v>28</v>
      </c>
      <c r="F1529" s="72" t="s">
        <v>1569</v>
      </c>
      <c r="G1529" s="73"/>
      <c r="H1529" s="74"/>
      <c r="I1529" s="75"/>
      <c r="J1529" s="76">
        <v>341841.30259500002</v>
      </c>
      <c r="K1529" s="76">
        <v>357390.30259500002</v>
      </c>
      <c r="L1529" s="76">
        <f t="shared" si="24"/>
        <v>15549</v>
      </c>
      <c r="M1529" s="27"/>
      <c r="N1529" s="27"/>
      <c r="O1529" s="27"/>
      <c r="P1529" s="27"/>
      <c r="Q1529" s="27"/>
      <c r="R1529" s="27"/>
    </row>
    <row r="1530" spans="1:18" x14ac:dyDescent="0.3">
      <c r="A1530" s="23"/>
      <c r="B1530" s="26"/>
      <c r="C1530" s="26"/>
      <c r="D1530" s="28"/>
      <c r="E1530" s="28"/>
      <c r="F1530" s="28"/>
      <c r="G1530" s="42" t="s">
        <v>2</v>
      </c>
      <c r="H1530" s="43"/>
      <c r="I1530" s="44"/>
      <c r="J1530" s="45">
        <v>341841.30259500002</v>
      </c>
      <c r="K1530" s="45">
        <v>357390.30259500002</v>
      </c>
      <c r="L1530" s="45">
        <f t="shared" si="24"/>
        <v>15549</v>
      </c>
      <c r="M1530" s="27"/>
      <c r="N1530" s="27"/>
      <c r="O1530" s="27"/>
      <c r="P1530" s="27"/>
      <c r="Q1530" s="27"/>
      <c r="R1530" s="27"/>
    </row>
    <row r="1531" spans="1:18" x14ac:dyDescent="0.3">
      <c r="A1531" s="23"/>
      <c r="B1531" s="26"/>
      <c r="C1531" s="26"/>
      <c r="D1531" s="28"/>
      <c r="E1531" s="28"/>
      <c r="F1531" s="28"/>
      <c r="G1531" s="29"/>
      <c r="H1531" s="30" t="s">
        <v>65</v>
      </c>
      <c r="I1531" s="31" t="s">
        <v>599</v>
      </c>
      <c r="J1531" s="32">
        <v>341841.30259500002</v>
      </c>
      <c r="K1531" s="32">
        <v>357390.30259500002</v>
      </c>
      <c r="L1531" s="32">
        <f t="shared" si="24"/>
        <v>15549</v>
      </c>
      <c r="M1531" s="27"/>
      <c r="N1531" s="27"/>
      <c r="O1531" s="27"/>
      <c r="P1531" s="27"/>
      <c r="Q1531" s="27"/>
      <c r="R1531" s="27"/>
    </row>
    <row r="1532" spans="1:18" x14ac:dyDescent="0.3">
      <c r="A1532" s="23"/>
      <c r="B1532" s="26"/>
      <c r="C1532" s="26"/>
      <c r="D1532" s="28"/>
      <c r="E1532" s="71">
        <v>30</v>
      </c>
      <c r="F1532" s="72" t="s">
        <v>1570</v>
      </c>
      <c r="G1532" s="73"/>
      <c r="H1532" s="74"/>
      <c r="I1532" s="75"/>
      <c r="J1532" s="76">
        <v>45800</v>
      </c>
      <c r="K1532" s="76">
        <v>45800</v>
      </c>
      <c r="L1532" s="76">
        <f t="shared" si="24"/>
        <v>0</v>
      </c>
      <c r="M1532" s="27"/>
      <c r="N1532" s="27"/>
      <c r="O1532" s="27"/>
      <c r="P1532" s="27"/>
      <c r="Q1532" s="27"/>
      <c r="R1532" s="27"/>
    </row>
    <row r="1533" spans="1:18" x14ac:dyDescent="0.3">
      <c r="A1533" s="23"/>
      <c r="B1533" s="26"/>
      <c r="C1533" s="26"/>
      <c r="D1533" s="28"/>
      <c r="E1533" s="28"/>
      <c r="F1533" s="28"/>
      <c r="G1533" s="42" t="s">
        <v>2</v>
      </c>
      <c r="H1533" s="43"/>
      <c r="I1533" s="44"/>
      <c r="J1533" s="45">
        <v>45800</v>
      </c>
      <c r="K1533" s="45">
        <v>45800</v>
      </c>
      <c r="L1533" s="45">
        <f t="shared" si="24"/>
        <v>0</v>
      </c>
      <c r="M1533" s="27"/>
      <c r="N1533" s="27"/>
      <c r="O1533" s="27"/>
      <c r="P1533" s="27"/>
      <c r="Q1533" s="27"/>
      <c r="R1533" s="27"/>
    </row>
    <row r="1534" spans="1:18" x14ac:dyDescent="0.3">
      <c r="A1534" s="23"/>
      <c r="B1534" s="26"/>
      <c r="C1534" s="26"/>
      <c r="D1534" s="28"/>
      <c r="E1534" s="28"/>
      <c r="F1534" s="28"/>
      <c r="G1534" s="29"/>
      <c r="H1534" s="30" t="s">
        <v>425</v>
      </c>
      <c r="I1534" s="31" t="s">
        <v>1591</v>
      </c>
      <c r="J1534" s="32">
        <v>45800</v>
      </c>
      <c r="K1534" s="32">
        <v>45800</v>
      </c>
      <c r="L1534" s="32">
        <f t="shared" si="24"/>
        <v>0</v>
      </c>
      <c r="M1534" s="27"/>
      <c r="N1534" s="27"/>
      <c r="O1534" s="27"/>
      <c r="P1534" s="27"/>
      <c r="Q1534" s="27"/>
      <c r="R1534" s="27"/>
    </row>
    <row r="1535" spans="1:18" x14ac:dyDescent="0.3">
      <c r="A1535" s="23"/>
      <c r="B1535" s="26"/>
      <c r="C1535" s="26"/>
      <c r="D1535" s="28"/>
      <c r="E1535" s="71">
        <v>34</v>
      </c>
      <c r="F1535" s="72" t="s">
        <v>1571</v>
      </c>
      <c r="G1535" s="73"/>
      <c r="H1535" s="74"/>
      <c r="I1535" s="75"/>
      <c r="J1535" s="76">
        <v>26225.95</v>
      </c>
      <c r="K1535" s="76">
        <v>26225.95</v>
      </c>
      <c r="L1535" s="76">
        <f t="shared" si="24"/>
        <v>0</v>
      </c>
      <c r="M1535" s="27"/>
      <c r="N1535" s="27"/>
      <c r="O1535" s="27"/>
      <c r="P1535" s="27"/>
      <c r="Q1535" s="27"/>
      <c r="R1535" s="27"/>
    </row>
    <row r="1536" spans="1:18" x14ac:dyDescent="0.3">
      <c r="A1536" s="23"/>
      <c r="B1536" s="26"/>
      <c r="C1536" s="26"/>
      <c r="D1536" s="28"/>
      <c r="E1536" s="28"/>
      <c r="F1536" s="28"/>
      <c r="G1536" s="42" t="s">
        <v>2</v>
      </c>
      <c r="H1536" s="43"/>
      <c r="I1536" s="44"/>
      <c r="J1536" s="45">
        <v>26225.95</v>
      </c>
      <c r="K1536" s="45">
        <v>26225.95</v>
      </c>
      <c r="L1536" s="45">
        <f t="shared" si="24"/>
        <v>0</v>
      </c>
      <c r="M1536" s="27"/>
      <c r="N1536" s="27"/>
      <c r="O1536" s="27"/>
      <c r="P1536" s="27"/>
      <c r="Q1536" s="27"/>
      <c r="R1536" s="27"/>
    </row>
    <row r="1537" spans="1:18" x14ac:dyDescent="0.3">
      <c r="A1537" s="23"/>
      <c r="B1537" s="26"/>
      <c r="C1537" s="26"/>
      <c r="D1537" s="28"/>
      <c r="E1537" s="28"/>
      <c r="F1537" s="28"/>
      <c r="G1537" s="29"/>
      <c r="H1537" s="30" t="s">
        <v>37</v>
      </c>
      <c r="I1537" s="31" t="s">
        <v>601</v>
      </c>
      <c r="J1537" s="32">
        <v>26225.95</v>
      </c>
      <c r="K1537" s="32">
        <v>26225.95</v>
      </c>
      <c r="L1537" s="32">
        <f t="shared" si="24"/>
        <v>0</v>
      </c>
      <c r="M1537" s="27"/>
      <c r="N1537" s="27"/>
      <c r="O1537" s="27"/>
      <c r="P1537" s="27"/>
      <c r="Q1537" s="27"/>
      <c r="R1537" s="27"/>
    </row>
    <row r="1538" spans="1:18" x14ac:dyDescent="0.3">
      <c r="A1538" s="23"/>
      <c r="B1538" s="26"/>
      <c r="C1538" s="26"/>
      <c r="D1538" s="85" t="s">
        <v>1743</v>
      </c>
      <c r="E1538" s="85"/>
      <c r="F1538" s="85"/>
      <c r="G1538" s="96"/>
      <c r="H1538" s="101"/>
      <c r="I1538" s="102"/>
      <c r="J1538" s="100">
        <v>67557.763804000002</v>
      </c>
      <c r="K1538" s="100">
        <v>67557.763804000002</v>
      </c>
      <c r="L1538" s="100">
        <f t="shared" si="24"/>
        <v>0</v>
      </c>
      <c r="M1538" s="27"/>
      <c r="N1538" s="27"/>
      <c r="O1538" s="27"/>
      <c r="P1538" s="27"/>
      <c r="Q1538" s="27"/>
      <c r="R1538" s="27"/>
    </row>
    <row r="1539" spans="1:18" x14ac:dyDescent="0.3">
      <c r="A1539" s="23"/>
      <c r="B1539" s="26"/>
      <c r="C1539" s="26"/>
      <c r="D1539" s="28"/>
      <c r="E1539" s="71">
        <v>52</v>
      </c>
      <c r="F1539" s="72" t="s">
        <v>1560</v>
      </c>
      <c r="G1539" s="73"/>
      <c r="H1539" s="93"/>
      <c r="I1539" s="94"/>
      <c r="J1539" s="95">
        <v>56823.054635</v>
      </c>
      <c r="K1539" s="95">
        <v>56823.054635</v>
      </c>
      <c r="L1539" s="95">
        <f t="shared" si="24"/>
        <v>0</v>
      </c>
      <c r="M1539" s="27"/>
      <c r="N1539" s="27"/>
      <c r="O1539" s="27"/>
      <c r="P1539" s="27"/>
      <c r="Q1539" s="27"/>
      <c r="R1539" s="27"/>
    </row>
    <row r="1540" spans="1:18" x14ac:dyDescent="0.3">
      <c r="A1540" s="23"/>
      <c r="B1540" s="26"/>
      <c r="C1540" s="26"/>
      <c r="D1540" s="28"/>
      <c r="E1540" s="28"/>
      <c r="F1540" s="28"/>
      <c r="G1540" s="42" t="s">
        <v>1559</v>
      </c>
      <c r="H1540" s="43"/>
      <c r="I1540" s="44"/>
      <c r="J1540" s="45">
        <v>56823.054635</v>
      </c>
      <c r="K1540" s="45">
        <v>56823.054635</v>
      </c>
      <c r="L1540" s="45">
        <f t="shared" si="24"/>
        <v>0</v>
      </c>
      <c r="M1540" s="27"/>
      <c r="N1540" s="27"/>
      <c r="O1540" s="27"/>
      <c r="P1540" s="27"/>
      <c r="Q1540" s="27"/>
      <c r="R1540" s="27"/>
    </row>
    <row r="1541" spans="1:18" x14ac:dyDescent="0.3">
      <c r="A1541" s="23"/>
      <c r="B1541" s="26"/>
      <c r="C1541" s="26"/>
      <c r="D1541" s="28"/>
      <c r="E1541" s="28"/>
      <c r="F1541" s="28"/>
      <c r="G1541" s="29"/>
      <c r="H1541" s="30" t="s">
        <v>1561</v>
      </c>
      <c r="I1541" s="31" t="s">
        <v>1562</v>
      </c>
      <c r="J1541" s="32">
        <v>56823.054635</v>
      </c>
      <c r="K1541" s="32">
        <v>56823.054635</v>
      </c>
      <c r="L1541" s="32">
        <f t="shared" si="24"/>
        <v>0</v>
      </c>
      <c r="M1541" s="27"/>
      <c r="N1541" s="27"/>
      <c r="O1541" s="27"/>
      <c r="P1541" s="27"/>
      <c r="Q1541" s="27"/>
      <c r="R1541" s="27"/>
    </row>
    <row r="1542" spans="1:18" x14ac:dyDescent="0.3">
      <c r="A1542" s="23"/>
      <c r="B1542" s="26"/>
      <c r="C1542" s="26"/>
      <c r="D1542" s="28"/>
      <c r="E1542" s="71">
        <v>53</v>
      </c>
      <c r="F1542" s="72" t="s">
        <v>1563</v>
      </c>
      <c r="G1542" s="73"/>
      <c r="H1542" s="74"/>
      <c r="I1542" s="75"/>
      <c r="J1542" s="76">
        <v>10734.709169</v>
      </c>
      <c r="K1542" s="76">
        <v>10734.709169</v>
      </c>
      <c r="L1542" s="76">
        <f t="shared" si="24"/>
        <v>0</v>
      </c>
      <c r="M1542" s="27"/>
      <c r="N1542" s="27"/>
      <c r="O1542" s="27"/>
      <c r="P1542" s="27"/>
      <c r="Q1542" s="27"/>
      <c r="R1542" s="27"/>
    </row>
    <row r="1543" spans="1:18" x14ac:dyDescent="0.3">
      <c r="A1543" s="23"/>
      <c r="B1543" s="26"/>
      <c r="C1543" s="26"/>
      <c r="D1543" s="28"/>
      <c r="E1543" s="28"/>
      <c r="F1543" s="28"/>
      <c r="G1543" s="42" t="s">
        <v>1559</v>
      </c>
      <c r="H1543" s="43"/>
      <c r="I1543" s="44"/>
      <c r="J1543" s="45">
        <v>10734.709169</v>
      </c>
      <c r="K1543" s="45">
        <v>10734.709169</v>
      </c>
      <c r="L1543" s="45">
        <f t="shared" si="24"/>
        <v>0</v>
      </c>
      <c r="M1543" s="27"/>
      <c r="N1543" s="27"/>
      <c r="O1543" s="27"/>
      <c r="P1543" s="27"/>
      <c r="Q1543" s="27"/>
      <c r="R1543" s="27"/>
    </row>
    <row r="1544" spans="1:18" x14ac:dyDescent="0.3">
      <c r="A1544" s="23"/>
      <c r="B1544" s="26"/>
      <c r="C1544" s="26"/>
      <c r="D1544" s="28"/>
      <c r="E1544" s="28"/>
      <c r="F1544" s="28"/>
      <c r="G1544" s="29"/>
      <c r="H1544" s="30" t="s">
        <v>1564</v>
      </c>
      <c r="I1544" s="31" t="s">
        <v>1565</v>
      </c>
      <c r="J1544" s="32">
        <v>10734.709169</v>
      </c>
      <c r="K1544" s="32">
        <v>10734.709169</v>
      </c>
      <c r="L1544" s="32">
        <f t="shared" si="24"/>
        <v>0</v>
      </c>
      <c r="M1544" s="27"/>
      <c r="N1544" s="27"/>
      <c r="O1544" s="27"/>
      <c r="P1544" s="27"/>
      <c r="Q1544" s="27"/>
      <c r="R1544" s="27"/>
    </row>
    <row r="1545" spans="1:18" ht="7.5" customHeight="1" x14ac:dyDescent="0.3">
      <c r="A1545" s="23"/>
      <c r="B1545" s="26"/>
      <c r="C1545" s="26"/>
      <c r="D1545" s="28"/>
      <c r="E1545" s="28"/>
      <c r="F1545" s="28"/>
      <c r="G1545" s="29"/>
      <c r="H1545" s="90"/>
      <c r="I1545" s="91"/>
      <c r="J1545" s="92"/>
      <c r="K1545" s="92"/>
      <c r="L1545" s="92"/>
      <c r="M1545" s="27"/>
      <c r="N1545" s="27"/>
      <c r="O1545" s="27"/>
      <c r="P1545" s="27"/>
      <c r="Q1545" s="27"/>
      <c r="R1545" s="27"/>
    </row>
    <row r="1546" spans="1:18" s="23" customFormat="1" ht="20.100000000000001" customHeight="1" x14ac:dyDescent="0.3">
      <c r="A1546" s="24"/>
      <c r="B1546" s="50" t="s">
        <v>11</v>
      </c>
      <c r="C1546" s="50"/>
      <c r="D1546" s="50"/>
      <c r="E1546" s="50"/>
      <c r="F1546" s="50"/>
      <c r="G1546" s="50"/>
      <c r="H1546" s="50"/>
      <c r="I1546" s="50"/>
      <c r="J1546" s="51">
        <f>+J1547+J1548</f>
        <v>440529.43641000002</v>
      </c>
      <c r="K1546" s="51">
        <f>+K1547+K1548</f>
        <v>440406.92432188999</v>
      </c>
      <c r="L1546" s="51">
        <f>+K1546-J1546</f>
        <v>-122.51208811003016</v>
      </c>
      <c r="N1546" s="59"/>
      <c r="O1546" s="59"/>
      <c r="P1546" s="59"/>
      <c r="Q1546" s="59"/>
    </row>
    <row r="1547" spans="1:18" s="27" customFormat="1" ht="13.2" x14ac:dyDescent="0.25">
      <c r="A1547" s="60"/>
      <c r="B1547" s="60"/>
      <c r="C1547" s="60"/>
      <c r="D1547" s="61" t="s">
        <v>12</v>
      </c>
      <c r="E1547" s="61"/>
      <c r="F1547" s="61"/>
      <c r="G1547" s="61"/>
      <c r="H1547" s="61"/>
      <c r="I1547" s="61"/>
      <c r="J1547" s="37">
        <v>13205.928812</v>
      </c>
      <c r="K1547" s="37">
        <v>13083.416723889986</v>
      </c>
      <c r="L1547" s="37">
        <f>+K1547-J1547</f>
        <v>-122.51208811001379</v>
      </c>
      <c r="N1547" s="60"/>
      <c r="O1547" s="60"/>
      <c r="P1547" s="60"/>
      <c r="Q1547" s="60"/>
    </row>
    <row r="1548" spans="1:18" s="27" customFormat="1" ht="13.2" x14ac:dyDescent="0.25">
      <c r="A1548" s="60"/>
      <c r="B1548" s="60"/>
      <c r="C1548" s="60"/>
      <c r="D1548" s="61" t="s">
        <v>13</v>
      </c>
      <c r="E1548" s="61"/>
      <c r="F1548" s="61"/>
      <c r="G1548" s="61"/>
      <c r="H1548" s="61"/>
      <c r="I1548" s="61"/>
      <c r="J1548" s="38">
        <v>427323.507598</v>
      </c>
      <c r="K1548" s="38">
        <v>427323.507598</v>
      </c>
      <c r="L1548" s="38">
        <f>+K1548-J1548</f>
        <v>0</v>
      </c>
      <c r="N1548" s="60"/>
      <c r="O1548" s="60"/>
      <c r="P1548" s="60"/>
      <c r="Q1548" s="60"/>
    </row>
    <row r="1549" spans="1:18" ht="7.5" customHeight="1" thickBot="1" x14ac:dyDescent="0.35">
      <c r="A1549" s="27"/>
      <c r="B1549" s="39"/>
      <c r="C1549" s="39"/>
      <c r="D1549" s="39"/>
      <c r="E1549" s="39"/>
      <c r="F1549" s="39"/>
      <c r="G1549" s="40"/>
      <c r="H1549" s="40"/>
      <c r="I1549" s="40"/>
      <c r="J1549" s="40"/>
      <c r="K1549" s="40"/>
      <c r="L1549" s="41"/>
      <c r="M1549" s="27"/>
      <c r="N1549" s="27"/>
      <c r="O1549" s="27"/>
      <c r="P1549" s="27"/>
      <c r="Q1549" s="27"/>
      <c r="R1549" s="27"/>
    </row>
    <row r="1550" spans="1:18" x14ac:dyDescent="0.3">
      <c r="A1550" s="27"/>
      <c r="B1550" s="23" t="s">
        <v>14</v>
      </c>
      <c r="C1550" s="23"/>
      <c r="D1550" s="23"/>
      <c r="E1550" s="23"/>
      <c r="F1550" s="23"/>
      <c r="G1550" s="23"/>
      <c r="H1550" s="23"/>
      <c r="I1550" s="23"/>
      <c r="J1550" s="23"/>
      <c r="K1550" s="23"/>
      <c r="L1550" s="23"/>
      <c r="M1550" s="27"/>
      <c r="N1550" s="27"/>
      <c r="O1550" s="27"/>
      <c r="P1550" s="27"/>
      <c r="Q1550" s="27"/>
      <c r="R1550" s="27"/>
    </row>
    <row r="1551" spans="1:18" x14ac:dyDescent="0.3">
      <c r="A1551" s="27"/>
      <c r="B1551" s="23" t="s">
        <v>15</v>
      </c>
      <c r="C1551" s="23"/>
      <c r="D1551" s="23"/>
      <c r="E1551" s="23"/>
      <c r="F1551" s="23"/>
      <c r="G1551" s="23"/>
      <c r="H1551" s="23"/>
      <c r="I1551" s="23"/>
      <c r="J1551" s="23"/>
      <c r="K1551" s="23"/>
      <c r="L1551" s="23"/>
      <c r="M1551" s="27"/>
      <c r="N1551" s="27"/>
      <c r="O1551" s="27"/>
      <c r="P1551" s="27"/>
      <c r="Q1551" s="27"/>
      <c r="R1551" s="27"/>
    </row>
  </sheetData>
  <mergeCells count="8">
    <mergeCell ref="F1503:I1503"/>
    <mergeCell ref="A6:L6"/>
    <mergeCell ref="J7:L7"/>
    <mergeCell ref="J1:L1"/>
    <mergeCell ref="A1:I1"/>
    <mergeCell ref="A4:L4"/>
    <mergeCell ref="A5:L5"/>
    <mergeCell ref="F112:I112"/>
  </mergeCells>
  <pageMargins left="0.39370078740157483" right="0.39370078740157483" top="0.39370078740157483" bottom="0.39370078740157483" header="0.31496062992125984" footer="0.31496062992125984"/>
  <pageSetup scale="76" fitToHeight="0" orientation="portrait" r:id="rId1"/>
  <ignoredErrors>
    <ignoredError sqref="J9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61"/>
  <sheetViews>
    <sheetView showGridLines="0" workbookViewId="0">
      <selection sqref="A1:J1"/>
    </sheetView>
  </sheetViews>
  <sheetFormatPr baseColWidth="10" defaultColWidth="11.44140625" defaultRowHeight="13.2" x14ac:dyDescent="0.25"/>
  <cols>
    <col min="1" max="4" width="1.33203125" style="23" customWidth="1"/>
    <col min="5" max="5" width="4.44140625" style="23" customWidth="1"/>
    <col min="6" max="6" width="1.33203125" style="23" customWidth="1"/>
    <col min="7" max="7" width="2.44140625" style="23" customWidth="1"/>
    <col min="8" max="8" width="2.109375" style="23" customWidth="1"/>
    <col min="9" max="9" width="7" style="23" customWidth="1"/>
    <col min="10" max="10" width="75" style="66" customWidth="1"/>
    <col min="11" max="11" width="15.33203125" style="23" customWidth="1"/>
    <col min="12" max="12" width="15.109375" style="23" customWidth="1"/>
    <col min="13" max="13" width="13.5546875" style="23" customWidth="1"/>
    <col min="14" max="16384" width="11.44140625" style="27"/>
  </cols>
  <sheetData>
    <row r="1" spans="1:17" s="16" customFormat="1" ht="45.75" customHeight="1" x14ac:dyDescent="0.3">
      <c r="A1" s="120" t="s">
        <v>28</v>
      </c>
      <c r="B1" s="120"/>
      <c r="C1" s="120"/>
      <c r="D1" s="120"/>
      <c r="E1" s="120"/>
      <c r="F1" s="120"/>
      <c r="G1" s="120"/>
      <c r="H1" s="120"/>
      <c r="I1" s="120"/>
      <c r="J1" s="120"/>
      <c r="K1" s="119" t="s">
        <v>1582</v>
      </c>
      <c r="L1" s="119"/>
      <c r="M1" s="119"/>
    </row>
    <row r="2" spans="1:17" s="16" customFormat="1" ht="42" customHeight="1" thickBot="1" x14ac:dyDescent="0.45">
      <c r="A2" s="11" t="s">
        <v>1586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7" s="54" customFormat="1" ht="5.25" customHeight="1" x14ac:dyDescent="0.3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7" s="56" customFormat="1" ht="16.2" x14ac:dyDescent="0.25">
      <c r="A4" s="121" t="s">
        <v>1585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7" s="56" customFormat="1" ht="15" customHeight="1" x14ac:dyDescent="0.25">
      <c r="A5" s="121" t="s">
        <v>1584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7" s="56" customFormat="1" ht="15" customHeight="1" x14ac:dyDescent="0.25">
      <c r="A6" s="117" t="s">
        <v>29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</row>
    <row r="7" spans="1:17" s="56" customFormat="1" ht="21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18" t="s">
        <v>1584</v>
      </c>
      <c r="L7" s="118"/>
      <c r="M7" s="118"/>
    </row>
    <row r="8" spans="1:17" s="57" customFormat="1" ht="15.6" x14ac:dyDescent="0.3">
      <c r="A8" s="13"/>
      <c r="B8" s="13"/>
      <c r="C8" s="13"/>
      <c r="D8" s="13" t="s">
        <v>22</v>
      </c>
      <c r="E8" s="13"/>
      <c r="F8" s="13"/>
      <c r="G8" s="13"/>
      <c r="H8" s="13"/>
      <c r="I8" s="13"/>
      <c r="J8" s="13"/>
      <c r="K8" s="13" t="s">
        <v>23</v>
      </c>
      <c r="L8" s="13" t="s">
        <v>1579</v>
      </c>
      <c r="M8" s="13" t="s">
        <v>3</v>
      </c>
    </row>
    <row r="9" spans="1:17" s="57" customFormat="1" ht="15.75" customHeigh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 t="s">
        <v>5</v>
      </c>
      <c r="L9" s="14" t="s">
        <v>6</v>
      </c>
      <c r="M9" s="14" t="s">
        <v>7</v>
      </c>
      <c r="N9" s="58"/>
    </row>
    <row r="10" spans="1:17" s="57" customFormat="1" ht="5.0999999999999996" customHeight="1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8"/>
    </row>
    <row r="11" spans="1:17" s="23" customFormat="1" ht="5.0999999999999996" customHeight="1" thickBo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2"/>
    </row>
    <row r="12" spans="1:17" s="23" customFormat="1" ht="5.0999999999999996" customHeight="1" thickBo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22"/>
    </row>
    <row r="13" spans="1:17" s="23" customFormat="1" ht="6" customHeight="1" x14ac:dyDescent="0.3">
      <c r="A13" s="17"/>
      <c r="B13" s="17"/>
      <c r="C13" s="17"/>
      <c r="D13" s="18"/>
      <c r="E13" s="19"/>
      <c r="F13" s="19"/>
      <c r="G13" s="19"/>
      <c r="H13" s="19"/>
      <c r="I13" s="19"/>
      <c r="J13" s="19"/>
      <c r="K13" s="20"/>
      <c r="L13" s="20"/>
      <c r="M13" s="20"/>
      <c r="N13" s="22"/>
    </row>
    <row r="14" spans="1:17" s="23" customFormat="1" ht="20.100000000000001" customHeight="1" x14ac:dyDescent="0.3">
      <c r="A14" s="80" t="s">
        <v>8</v>
      </c>
      <c r="B14" s="80"/>
      <c r="C14" s="80"/>
      <c r="D14" s="80"/>
      <c r="E14" s="80"/>
      <c r="F14" s="80"/>
      <c r="G14" s="80"/>
      <c r="H14" s="80"/>
      <c r="I14" s="80"/>
      <c r="J14" s="80"/>
      <c r="K14" s="83">
        <f>+K15+K1015</f>
        <v>2447845.4031680003</v>
      </c>
      <c r="L14" s="83">
        <f>+L15+L1015</f>
        <v>2498371.60183011</v>
      </c>
      <c r="M14" s="84">
        <f>L14-K14</f>
        <v>50526.198662109673</v>
      </c>
      <c r="N14" s="59"/>
      <c r="O14" s="59"/>
      <c r="P14" s="59"/>
      <c r="Q14" s="59"/>
    </row>
    <row r="15" spans="1:17" s="23" customFormat="1" ht="20.100000000000001" customHeight="1" x14ac:dyDescent="0.3">
      <c r="A15" s="52"/>
      <c r="B15" s="67" t="s">
        <v>9</v>
      </c>
      <c r="C15" s="67"/>
      <c r="D15" s="67"/>
      <c r="E15" s="67"/>
      <c r="F15" s="67"/>
      <c r="G15" s="67"/>
      <c r="H15" s="67"/>
      <c r="I15" s="67"/>
      <c r="J15" s="68"/>
      <c r="K15" s="68">
        <f>+K16+K883+K945-K1056</f>
        <v>1721393.9698220002</v>
      </c>
      <c r="L15" s="68">
        <f>+L16+L883+L945-L1056</f>
        <v>1756371.1684841099</v>
      </c>
      <c r="M15" s="68">
        <f>L15-K15</f>
        <v>34977.198662109673</v>
      </c>
      <c r="N15" s="59"/>
      <c r="O15" s="59"/>
      <c r="P15" s="59"/>
      <c r="Q15" s="59"/>
    </row>
    <row r="16" spans="1:17" s="23" customFormat="1" ht="15" customHeight="1" x14ac:dyDescent="0.3">
      <c r="A16" s="52"/>
      <c r="B16" s="52"/>
      <c r="C16" s="69" t="s">
        <v>10</v>
      </c>
      <c r="D16" s="69"/>
      <c r="E16" s="69"/>
      <c r="F16" s="69"/>
      <c r="G16" s="69"/>
      <c r="H16" s="69"/>
      <c r="I16" s="78"/>
      <c r="J16" s="79"/>
      <c r="K16" s="78">
        <f>+K17+K134+K147+K157+K801</f>
        <v>1353383.8369380001</v>
      </c>
      <c r="L16" s="78">
        <f>+L17+L134+L147+L157+L801</f>
        <v>1406241.8172251298</v>
      </c>
      <c r="M16" s="78">
        <f t="shared" ref="M16" si="0">L16-K16</f>
        <v>52857.980287129758</v>
      </c>
      <c r="N16" s="59"/>
      <c r="O16" s="59"/>
      <c r="P16" s="59"/>
      <c r="Q16" s="59"/>
    </row>
    <row r="17" spans="1:17" x14ac:dyDescent="0.25">
      <c r="A17" s="60"/>
      <c r="B17" s="24"/>
      <c r="C17" s="24"/>
      <c r="D17" s="85" t="s">
        <v>0</v>
      </c>
      <c r="E17" s="86"/>
      <c r="F17" s="85"/>
      <c r="G17" s="85"/>
      <c r="H17" s="85"/>
      <c r="I17" s="85"/>
      <c r="J17" s="87"/>
      <c r="K17" s="88">
        <v>41059.912371999999</v>
      </c>
      <c r="L17" s="88">
        <v>42128.344196050006</v>
      </c>
      <c r="M17" s="89">
        <f t="shared" ref="M17:M79" si="1">L17-K17</f>
        <v>1068.431824050007</v>
      </c>
      <c r="N17" s="60"/>
      <c r="O17" s="60"/>
      <c r="P17" s="60"/>
      <c r="Q17" s="60"/>
    </row>
    <row r="18" spans="1:17" x14ac:dyDescent="0.25">
      <c r="A18" s="60"/>
      <c r="B18" s="24"/>
      <c r="C18" s="24"/>
      <c r="D18" s="28"/>
      <c r="E18" s="109">
        <v>1</v>
      </c>
      <c r="F18" s="110" t="s">
        <v>1</v>
      </c>
      <c r="G18" s="110"/>
      <c r="H18" s="110"/>
      <c r="I18" s="110"/>
      <c r="J18" s="111"/>
      <c r="K18" s="112">
        <v>8487.1391390000008</v>
      </c>
      <c r="L18" s="112">
        <v>8742.2847510499996</v>
      </c>
      <c r="M18" s="112">
        <f t="shared" si="1"/>
        <v>255.14561204999882</v>
      </c>
      <c r="N18" s="60"/>
      <c r="O18" s="60"/>
      <c r="P18" s="60"/>
      <c r="Q18" s="60"/>
    </row>
    <row r="19" spans="1:17" x14ac:dyDescent="0.25">
      <c r="A19" s="60"/>
      <c r="B19" s="24"/>
      <c r="C19" s="24"/>
      <c r="D19" s="28"/>
      <c r="E19" s="26"/>
      <c r="F19" s="28"/>
      <c r="G19" s="85" t="s">
        <v>16</v>
      </c>
      <c r="H19" s="85"/>
      <c r="I19" s="85"/>
      <c r="J19" s="87"/>
      <c r="K19" s="88">
        <v>8487.1391390000008</v>
      </c>
      <c r="L19" s="88">
        <v>8742.2847510499996</v>
      </c>
      <c r="M19" s="88">
        <f t="shared" si="1"/>
        <v>255.14561204999882</v>
      </c>
      <c r="N19" s="60"/>
      <c r="O19" s="60"/>
      <c r="P19" s="60"/>
      <c r="Q19" s="60"/>
    </row>
    <row r="20" spans="1:17" x14ac:dyDescent="0.25">
      <c r="A20" s="60"/>
      <c r="B20" s="24"/>
      <c r="C20" s="24"/>
      <c r="D20" s="28"/>
      <c r="E20" s="26"/>
      <c r="F20" s="28"/>
      <c r="G20" s="28"/>
      <c r="H20" s="72" t="s">
        <v>1744</v>
      </c>
      <c r="I20" s="72"/>
      <c r="J20" s="103"/>
      <c r="K20" s="77">
        <v>8160.418952</v>
      </c>
      <c r="L20" s="77">
        <v>8415.5645640500006</v>
      </c>
      <c r="M20" s="77">
        <f t="shared" si="1"/>
        <v>255.14561205000064</v>
      </c>
      <c r="N20" s="60"/>
      <c r="O20" s="60"/>
      <c r="P20" s="60"/>
      <c r="Q20" s="60"/>
    </row>
    <row r="21" spans="1:17" x14ac:dyDescent="0.25">
      <c r="A21" s="60"/>
      <c r="B21" s="24"/>
      <c r="C21" s="24"/>
      <c r="D21" s="28"/>
      <c r="E21" s="26"/>
      <c r="F21" s="28"/>
      <c r="G21" s="28"/>
      <c r="H21" s="28"/>
      <c r="I21" s="61" t="s">
        <v>18</v>
      </c>
      <c r="J21" s="62" t="s">
        <v>19</v>
      </c>
      <c r="K21" s="37">
        <v>7461.8356789999998</v>
      </c>
      <c r="L21" s="37">
        <v>7461.8356789999998</v>
      </c>
      <c r="M21" s="37">
        <f t="shared" si="1"/>
        <v>0</v>
      </c>
      <c r="N21" s="60"/>
      <c r="O21" s="60"/>
      <c r="P21" s="60"/>
      <c r="Q21" s="60"/>
    </row>
    <row r="22" spans="1:17" ht="26.4" x14ac:dyDescent="0.25">
      <c r="A22" s="60"/>
      <c r="B22" s="24"/>
      <c r="C22" s="24"/>
      <c r="D22" s="28"/>
      <c r="E22" s="26"/>
      <c r="F22" s="28"/>
      <c r="G22" s="28"/>
      <c r="H22" s="28"/>
      <c r="I22" s="63" t="s">
        <v>20</v>
      </c>
      <c r="J22" s="64" t="s">
        <v>21</v>
      </c>
      <c r="K22" s="38">
        <v>698.58327299999996</v>
      </c>
      <c r="L22" s="38">
        <v>953.72888504999992</v>
      </c>
      <c r="M22" s="38">
        <f t="shared" si="1"/>
        <v>255.14561204999995</v>
      </c>
      <c r="N22" s="60"/>
      <c r="O22" s="60"/>
      <c r="P22" s="60"/>
      <c r="Q22" s="60"/>
    </row>
    <row r="23" spans="1:17" x14ac:dyDescent="0.25">
      <c r="A23" s="60"/>
      <c r="B23" s="24"/>
      <c r="C23" s="24"/>
      <c r="D23" s="28"/>
      <c r="E23" s="26"/>
      <c r="F23" s="28"/>
      <c r="G23" s="28"/>
      <c r="H23" s="72" t="s">
        <v>1745</v>
      </c>
      <c r="I23" s="107"/>
      <c r="J23" s="108"/>
      <c r="K23" s="106">
        <v>326.72018700000001</v>
      </c>
      <c r="L23" s="106">
        <v>326.72018700000001</v>
      </c>
      <c r="M23" s="106">
        <f t="shared" si="1"/>
        <v>0</v>
      </c>
      <c r="N23" s="60"/>
      <c r="O23" s="60"/>
      <c r="P23" s="60"/>
      <c r="Q23" s="60"/>
    </row>
    <row r="24" spans="1:17" x14ac:dyDescent="0.25">
      <c r="A24" s="60"/>
      <c r="B24" s="24"/>
      <c r="C24" s="24"/>
      <c r="D24" s="28"/>
      <c r="E24" s="26"/>
      <c r="F24" s="28"/>
      <c r="G24" s="28"/>
      <c r="H24" s="28"/>
      <c r="I24" s="61" t="s">
        <v>17</v>
      </c>
      <c r="J24" s="62" t="s">
        <v>24</v>
      </c>
      <c r="K24" s="37">
        <v>326.72018700000001</v>
      </c>
      <c r="L24" s="37">
        <v>326.72018700000001</v>
      </c>
      <c r="M24" s="37">
        <f t="shared" si="1"/>
        <v>0</v>
      </c>
      <c r="N24" s="60"/>
      <c r="O24" s="60"/>
      <c r="P24" s="60"/>
      <c r="Q24" s="60"/>
    </row>
    <row r="25" spans="1:17" x14ac:dyDescent="0.25">
      <c r="A25" s="60"/>
      <c r="B25" s="24"/>
      <c r="C25" s="24"/>
      <c r="D25" s="28"/>
      <c r="E25" s="109">
        <v>3</v>
      </c>
      <c r="F25" s="110" t="s">
        <v>33</v>
      </c>
      <c r="G25" s="110"/>
      <c r="H25" s="110"/>
      <c r="I25" s="113"/>
      <c r="J25" s="114"/>
      <c r="K25" s="115">
        <v>18785.489978000001</v>
      </c>
      <c r="L25" s="115">
        <v>18785.489978000001</v>
      </c>
      <c r="M25" s="115">
        <f t="shared" si="1"/>
        <v>0</v>
      </c>
      <c r="N25" s="60"/>
      <c r="O25" s="60"/>
      <c r="P25" s="60"/>
      <c r="Q25" s="60"/>
    </row>
    <row r="26" spans="1:17" x14ac:dyDescent="0.25">
      <c r="A26" s="60"/>
      <c r="B26" s="24"/>
      <c r="C26" s="24"/>
      <c r="D26" s="28"/>
      <c r="E26" s="26"/>
      <c r="F26" s="28"/>
      <c r="G26" s="85" t="s">
        <v>16</v>
      </c>
      <c r="H26" s="85"/>
      <c r="I26" s="85"/>
      <c r="J26" s="87"/>
      <c r="K26" s="88">
        <v>18785.489978000001</v>
      </c>
      <c r="L26" s="88">
        <v>18785.489978000001</v>
      </c>
      <c r="M26" s="88">
        <f t="shared" si="1"/>
        <v>0</v>
      </c>
      <c r="N26" s="60"/>
      <c r="O26" s="60"/>
      <c r="P26" s="60"/>
      <c r="Q26" s="60"/>
    </row>
    <row r="27" spans="1:17" x14ac:dyDescent="0.25">
      <c r="A27" s="60"/>
      <c r="B27" s="24"/>
      <c r="C27" s="24"/>
      <c r="D27" s="28"/>
      <c r="E27" s="26"/>
      <c r="F27" s="28"/>
      <c r="G27" s="28"/>
      <c r="H27" s="72" t="s">
        <v>1744</v>
      </c>
      <c r="I27" s="72"/>
      <c r="J27" s="103"/>
      <c r="K27" s="77">
        <v>18785.489978000001</v>
      </c>
      <c r="L27" s="77">
        <v>18785.489978000001</v>
      </c>
      <c r="M27" s="77">
        <f t="shared" si="1"/>
        <v>0</v>
      </c>
      <c r="N27" s="60"/>
      <c r="O27" s="60"/>
      <c r="P27" s="60"/>
      <c r="Q27" s="60"/>
    </row>
    <row r="28" spans="1:17" x14ac:dyDescent="0.25">
      <c r="A28" s="60"/>
      <c r="B28" s="24"/>
      <c r="C28" s="24"/>
      <c r="D28" s="28"/>
      <c r="E28" s="26"/>
      <c r="F28" s="28"/>
      <c r="G28" s="28"/>
      <c r="H28" s="28"/>
      <c r="I28" s="61" t="s">
        <v>18</v>
      </c>
      <c r="J28" s="62" t="s">
        <v>1746</v>
      </c>
      <c r="K28" s="37">
        <v>18785.489978000001</v>
      </c>
      <c r="L28" s="37">
        <v>18785.489978000001</v>
      </c>
      <c r="M28" s="37">
        <f t="shared" si="1"/>
        <v>0</v>
      </c>
      <c r="N28" s="60"/>
      <c r="O28" s="60"/>
      <c r="P28" s="60"/>
      <c r="Q28" s="60"/>
    </row>
    <row r="29" spans="1:17" x14ac:dyDescent="0.25">
      <c r="A29" s="60"/>
      <c r="B29" s="24"/>
      <c r="C29" s="24"/>
      <c r="D29" s="28"/>
      <c r="E29" s="109">
        <v>22</v>
      </c>
      <c r="F29" s="110" t="s">
        <v>41</v>
      </c>
      <c r="G29" s="110"/>
      <c r="H29" s="110"/>
      <c r="I29" s="113"/>
      <c r="J29" s="114"/>
      <c r="K29" s="115">
        <v>7595.1559020000004</v>
      </c>
      <c r="L29" s="115">
        <v>8408.4421139999995</v>
      </c>
      <c r="M29" s="115">
        <f t="shared" si="1"/>
        <v>813.28621199999907</v>
      </c>
      <c r="N29" s="60"/>
      <c r="O29" s="60"/>
      <c r="P29" s="60"/>
      <c r="Q29" s="60"/>
    </row>
    <row r="30" spans="1:17" x14ac:dyDescent="0.25">
      <c r="A30" s="60"/>
      <c r="B30" s="24"/>
      <c r="C30" s="24"/>
      <c r="D30" s="28"/>
      <c r="E30" s="26"/>
      <c r="F30" s="28"/>
      <c r="G30" s="85" t="s">
        <v>16</v>
      </c>
      <c r="H30" s="85"/>
      <c r="I30" s="85"/>
      <c r="J30" s="87"/>
      <c r="K30" s="88">
        <v>6773.8722580000003</v>
      </c>
      <c r="L30" s="88">
        <v>6787.1584700000003</v>
      </c>
      <c r="M30" s="88">
        <f t="shared" si="1"/>
        <v>13.286211999999978</v>
      </c>
      <c r="N30" s="60"/>
      <c r="O30" s="60"/>
      <c r="P30" s="60"/>
      <c r="Q30" s="60"/>
    </row>
    <row r="31" spans="1:17" x14ac:dyDescent="0.25">
      <c r="A31" s="60"/>
      <c r="B31" s="24"/>
      <c r="C31" s="24"/>
      <c r="D31" s="28"/>
      <c r="E31" s="26"/>
      <c r="F31" s="28"/>
      <c r="G31" s="28"/>
      <c r="H31" s="72" t="s">
        <v>1747</v>
      </c>
      <c r="I31" s="72"/>
      <c r="J31" s="103"/>
      <c r="K31" s="77">
        <v>3.697559</v>
      </c>
      <c r="L31" s="77">
        <v>3.697559</v>
      </c>
      <c r="M31" s="77">
        <f t="shared" si="1"/>
        <v>0</v>
      </c>
      <c r="N31" s="60"/>
      <c r="O31" s="60"/>
      <c r="P31" s="60"/>
      <c r="Q31" s="60"/>
    </row>
    <row r="32" spans="1:17" x14ac:dyDescent="0.25">
      <c r="A32" s="60"/>
      <c r="B32" s="24"/>
      <c r="C32" s="24"/>
      <c r="D32" s="28"/>
      <c r="E32" s="26"/>
      <c r="F32" s="28"/>
      <c r="G32" s="28"/>
      <c r="H32" s="28"/>
      <c r="I32" s="61" t="s">
        <v>1748</v>
      </c>
      <c r="J32" s="62" t="s">
        <v>1749</v>
      </c>
      <c r="K32" s="37">
        <v>3.697559</v>
      </c>
      <c r="L32" s="37">
        <v>3.697559</v>
      </c>
      <c r="M32" s="37">
        <f t="shared" si="1"/>
        <v>0</v>
      </c>
      <c r="N32" s="60"/>
      <c r="O32" s="60"/>
      <c r="P32" s="60"/>
      <c r="Q32" s="60"/>
    </row>
    <row r="33" spans="1:17" x14ac:dyDescent="0.25">
      <c r="A33" s="60"/>
      <c r="B33" s="24"/>
      <c r="C33" s="24"/>
      <c r="D33" s="28"/>
      <c r="E33" s="26"/>
      <c r="F33" s="28"/>
      <c r="G33" s="28"/>
      <c r="H33" s="72" t="s">
        <v>1744</v>
      </c>
      <c r="I33" s="107"/>
      <c r="J33" s="108"/>
      <c r="K33" s="106">
        <v>6770.1746990000001</v>
      </c>
      <c r="L33" s="106">
        <v>6783.4609110000001</v>
      </c>
      <c r="M33" s="106">
        <f t="shared" si="1"/>
        <v>13.286211999999978</v>
      </c>
      <c r="N33" s="60"/>
      <c r="O33" s="60"/>
      <c r="P33" s="60"/>
      <c r="Q33" s="60"/>
    </row>
    <row r="34" spans="1:17" x14ac:dyDescent="0.25">
      <c r="A34" s="60"/>
      <c r="B34" s="24"/>
      <c r="C34" s="24"/>
      <c r="D34" s="28"/>
      <c r="E34" s="26"/>
      <c r="F34" s="28"/>
      <c r="G34" s="28"/>
      <c r="H34" s="28"/>
      <c r="I34" s="61" t="s">
        <v>20</v>
      </c>
      <c r="J34" s="62" t="s">
        <v>1750</v>
      </c>
      <c r="K34" s="37">
        <v>968.83030199999996</v>
      </c>
      <c r="L34" s="37">
        <v>968.83030199999996</v>
      </c>
      <c r="M34" s="37">
        <f t="shared" si="1"/>
        <v>0</v>
      </c>
      <c r="N34" s="60"/>
      <c r="O34" s="60"/>
      <c r="P34" s="60"/>
      <c r="Q34" s="60"/>
    </row>
    <row r="35" spans="1:17" x14ac:dyDescent="0.25">
      <c r="A35" s="60"/>
      <c r="B35" s="24"/>
      <c r="C35" s="24"/>
      <c r="D35" s="28"/>
      <c r="E35" s="26"/>
      <c r="F35" s="28"/>
      <c r="G35" s="28"/>
      <c r="H35" s="28"/>
      <c r="I35" s="63" t="s">
        <v>1751</v>
      </c>
      <c r="J35" s="64" t="s">
        <v>1752</v>
      </c>
      <c r="K35" s="38">
        <v>1507.2716909999999</v>
      </c>
      <c r="L35" s="38">
        <v>1507.2716909999999</v>
      </c>
      <c r="M35" s="38">
        <f t="shared" si="1"/>
        <v>0</v>
      </c>
      <c r="N35" s="60"/>
      <c r="O35" s="60"/>
      <c r="P35" s="60"/>
      <c r="Q35" s="60"/>
    </row>
    <row r="36" spans="1:17" x14ac:dyDescent="0.25">
      <c r="A36" s="60"/>
      <c r="B36" s="24"/>
      <c r="C36" s="24"/>
      <c r="D36" s="28"/>
      <c r="E36" s="26"/>
      <c r="F36" s="28"/>
      <c r="G36" s="28"/>
      <c r="H36" s="28"/>
      <c r="I36" s="63" t="s">
        <v>1753</v>
      </c>
      <c r="J36" s="64" t="s">
        <v>1754</v>
      </c>
      <c r="K36" s="38">
        <v>1161.29611</v>
      </c>
      <c r="L36" s="38">
        <v>1168.0751150000001</v>
      </c>
      <c r="M36" s="38">
        <f t="shared" si="1"/>
        <v>6.7790050000000974</v>
      </c>
      <c r="N36" s="60"/>
      <c r="O36" s="60"/>
      <c r="P36" s="60"/>
      <c r="Q36" s="60"/>
    </row>
    <row r="37" spans="1:17" x14ac:dyDescent="0.25">
      <c r="A37" s="60"/>
      <c r="B37" s="24"/>
      <c r="C37" s="24"/>
      <c r="D37" s="28"/>
      <c r="E37" s="26"/>
      <c r="F37" s="28"/>
      <c r="G37" s="28"/>
      <c r="H37" s="28"/>
      <c r="I37" s="63" t="s">
        <v>1755</v>
      </c>
      <c r="J37" s="64" t="s">
        <v>1756</v>
      </c>
      <c r="K37" s="38">
        <v>625.24566300000004</v>
      </c>
      <c r="L37" s="38">
        <v>625.24566300000004</v>
      </c>
      <c r="M37" s="38">
        <f t="shared" si="1"/>
        <v>0</v>
      </c>
      <c r="N37" s="60"/>
      <c r="O37" s="60"/>
      <c r="P37" s="60"/>
      <c r="Q37" s="60"/>
    </row>
    <row r="38" spans="1:17" ht="26.4" x14ac:dyDescent="0.25">
      <c r="A38" s="60"/>
      <c r="B38" s="24"/>
      <c r="C38" s="24"/>
      <c r="D38" s="28"/>
      <c r="E38" s="26"/>
      <c r="F38" s="28"/>
      <c r="G38" s="28"/>
      <c r="H38" s="28"/>
      <c r="I38" s="63" t="s">
        <v>1757</v>
      </c>
      <c r="J38" s="64" t="s">
        <v>1758</v>
      </c>
      <c r="K38" s="38">
        <v>2091.44713</v>
      </c>
      <c r="L38" s="38">
        <v>2091.44713</v>
      </c>
      <c r="M38" s="38">
        <f t="shared" si="1"/>
        <v>0</v>
      </c>
      <c r="N38" s="60"/>
      <c r="O38" s="60"/>
      <c r="P38" s="60"/>
      <c r="Q38" s="60"/>
    </row>
    <row r="39" spans="1:17" x14ac:dyDescent="0.25">
      <c r="A39" s="60"/>
      <c r="B39" s="24"/>
      <c r="C39" s="24"/>
      <c r="D39" s="28"/>
      <c r="E39" s="26"/>
      <c r="F39" s="28"/>
      <c r="G39" s="28"/>
      <c r="H39" s="28"/>
      <c r="I39" s="63" t="s">
        <v>1759</v>
      </c>
      <c r="J39" s="64" t="s">
        <v>1760</v>
      </c>
      <c r="K39" s="38">
        <v>57.487715000000001</v>
      </c>
      <c r="L39" s="38">
        <v>57.854618000000002</v>
      </c>
      <c r="M39" s="38">
        <f t="shared" si="1"/>
        <v>0.36690300000000065</v>
      </c>
      <c r="N39" s="60"/>
      <c r="O39" s="60"/>
      <c r="P39" s="60"/>
      <c r="Q39" s="60"/>
    </row>
    <row r="40" spans="1:17" x14ac:dyDescent="0.25">
      <c r="A40" s="60"/>
      <c r="B40" s="24"/>
      <c r="C40" s="24"/>
      <c r="D40" s="28"/>
      <c r="E40" s="26"/>
      <c r="F40" s="28"/>
      <c r="G40" s="28"/>
      <c r="H40" s="28"/>
      <c r="I40" s="63" t="s">
        <v>1761</v>
      </c>
      <c r="J40" s="64" t="s">
        <v>1762</v>
      </c>
      <c r="K40" s="38">
        <v>358.59608800000001</v>
      </c>
      <c r="L40" s="38">
        <v>364.73639200000002</v>
      </c>
      <c r="M40" s="38">
        <f t="shared" si="1"/>
        <v>6.1403040000000146</v>
      </c>
      <c r="N40" s="60"/>
      <c r="O40" s="60"/>
      <c r="P40" s="60"/>
      <c r="Q40" s="60"/>
    </row>
    <row r="41" spans="1:17" x14ac:dyDescent="0.25">
      <c r="A41" s="60"/>
      <c r="B41" s="24"/>
      <c r="C41" s="24"/>
      <c r="D41" s="28"/>
      <c r="E41" s="26"/>
      <c r="F41" s="28"/>
      <c r="G41" s="85" t="s">
        <v>1763</v>
      </c>
      <c r="H41" s="85"/>
      <c r="I41" s="104"/>
      <c r="J41" s="105"/>
      <c r="K41" s="89">
        <v>821.28364399999998</v>
      </c>
      <c r="L41" s="89">
        <v>1621.2836440000001</v>
      </c>
      <c r="M41" s="89">
        <f t="shared" si="1"/>
        <v>800.00000000000011</v>
      </c>
      <c r="N41" s="60"/>
      <c r="O41" s="60"/>
      <c r="P41" s="60"/>
      <c r="Q41" s="60"/>
    </row>
    <row r="42" spans="1:17" x14ac:dyDescent="0.25">
      <c r="A42" s="60"/>
      <c r="B42" s="24"/>
      <c r="C42" s="24"/>
      <c r="D42" s="28"/>
      <c r="E42" s="26"/>
      <c r="F42" s="28"/>
      <c r="G42" s="28"/>
      <c r="H42" s="72" t="s">
        <v>1764</v>
      </c>
      <c r="I42" s="72"/>
      <c r="J42" s="103"/>
      <c r="K42" s="77">
        <v>771.50716399999999</v>
      </c>
      <c r="L42" s="77">
        <v>1571.5071640000001</v>
      </c>
      <c r="M42" s="77">
        <f t="shared" si="1"/>
        <v>800.00000000000011</v>
      </c>
      <c r="N42" s="60"/>
      <c r="O42" s="60"/>
      <c r="P42" s="60"/>
      <c r="Q42" s="60"/>
    </row>
    <row r="43" spans="1:17" x14ac:dyDescent="0.25">
      <c r="A43" s="60"/>
      <c r="B43" s="24"/>
      <c r="C43" s="24"/>
      <c r="D43" s="28"/>
      <c r="E43" s="26"/>
      <c r="F43" s="28"/>
      <c r="G43" s="28"/>
      <c r="H43" s="28"/>
      <c r="I43" s="61" t="s">
        <v>1765</v>
      </c>
      <c r="J43" s="62" t="s">
        <v>1766</v>
      </c>
      <c r="K43" s="37">
        <v>737.42844700000001</v>
      </c>
      <c r="L43" s="37">
        <v>1537.428447</v>
      </c>
      <c r="M43" s="37">
        <f t="shared" si="1"/>
        <v>800</v>
      </c>
      <c r="N43" s="60"/>
      <c r="O43" s="60"/>
      <c r="P43" s="60"/>
      <c r="Q43" s="60"/>
    </row>
    <row r="44" spans="1:17" x14ac:dyDescent="0.25">
      <c r="A44" s="60"/>
      <c r="B44" s="24"/>
      <c r="C44" s="24"/>
      <c r="D44" s="28"/>
      <c r="E44" s="26"/>
      <c r="F44" s="28"/>
      <c r="G44" s="28"/>
      <c r="H44" s="28"/>
      <c r="I44" s="63" t="s">
        <v>1767</v>
      </c>
      <c r="J44" s="64" t="s">
        <v>1768</v>
      </c>
      <c r="K44" s="38">
        <v>34.078716999999997</v>
      </c>
      <c r="L44" s="38">
        <v>34.078716999999997</v>
      </c>
      <c r="M44" s="38">
        <f t="shared" si="1"/>
        <v>0</v>
      </c>
      <c r="N44" s="60"/>
      <c r="O44" s="60"/>
      <c r="P44" s="60"/>
      <c r="Q44" s="60"/>
    </row>
    <row r="45" spans="1:17" x14ac:dyDescent="0.25">
      <c r="A45" s="60"/>
      <c r="B45" s="24"/>
      <c r="C45" s="24"/>
      <c r="D45" s="28"/>
      <c r="E45" s="26"/>
      <c r="F45" s="28"/>
      <c r="G45" s="28"/>
      <c r="H45" s="72" t="s">
        <v>1769</v>
      </c>
      <c r="I45" s="107"/>
      <c r="J45" s="108"/>
      <c r="K45" s="106">
        <v>49.776479999999999</v>
      </c>
      <c r="L45" s="106">
        <v>49.776479999999999</v>
      </c>
      <c r="M45" s="106">
        <f t="shared" si="1"/>
        <v>0</v>
      </c>
      <c r="N45" s="60"/>
      <c r="O45" s="60"/>
      <c r="P45" s="60"/>
      <c r="Q45" s="60"/>
    </row>
    <row r="46" spans="1:17" x14ac:dyDescent="0.25">
      <c r="A46" s="60"/>
      <c r="B46" s="24"/>
      <c r="C46" s="24"/>
      <c r="D46" s="28"/>
      <c r="E46" s="26"/>
      <c r="F46" s="28"/>
      <c r="G46" s="28"/>
      <c r="H46" s="28"/>
      <c r="I46" s="61" t="s">
        <v>1770</v>
      </c>
      <c r="J46" s="62" t="s">
        <v>1769</v>
      </c>
      <c r="K46" s="37">
        <v>49.776479999999999</v>
      </c>
      <c r="L46" s="37">
        <v>49.776479999999999</v>
      </c>
      <c r="M46" s="37">
        <f t="shared" si="1"/>
        <v>0</v>
      </c>
      <c r="N46" s="60"/>
      <c r="O46" s="60"/>
      <c r="P46" s="60"/>
      <c r="Q46" s="60"/>
    </row>
    <row r="47" spans="1:17" x14ac:dyDescent="0.25">
      <c r="A47" s="60"/>
      <c r="B47" s="24"/>
      <c r="C47" s="24"/>
      <c r="D47" s="28"/>
      <c r="E47" s="109">
        <v>35</v>
      </c>
      <c r="F47" s="110" t="s">
        <v>84</v>
      </c>
      <c r="G47" s="110"/>
      <c r="H47" s="110"/>
      <c r="I47" s="113"/>
      <c r="J47" s="114"/>
      <c r="K47" s="115">
        <v>387.34815600000002</v>
      </c>
      <c r="L47" s="115">
        <v>387.34815600000002</v>
      </c>
      <c r="M47" s="115">
        <f t="shared" si="1"/>
        <v>0</v>
      </c>
      <c r="N47" s="60"/>
      <c r="O47" s="60"/>
      <c r="P47" s="60"/>
      <c r="Q47" s="60"/>
    </row>
    <row r="48" spans="1:17" x14ac:dyDescent="0.25">
      <c r="A48" s="60"/>
      <c r="B48" s="24"/>
      <c r="C48" s="24"/>
      <c r="D48" s="28"/>
      <c r="E48" s="26"/>
      <c r="F48" s="28"/>
      <c r="G48" s="85" t="s">
        <v>16</v>
      </c>
      <c r="H48" s="85"/>
      <c r="I48" s="85"/>
      <c r="J48" s="87"/>
      <c r="K48" s="88">
        <v>332.933967</v>
      </c>
      <c r="L48" s="88">
        <v>332.933967</v>
      </c>
      <c r="M48" s="88">
        <f t="shared" si="1"/>
        <v>0</v>
      </c>
      <c r="N48" s="60"/>
      <c r="O48" s="60"/>
      <c r="P48" s="60"/>
      <c r="Q48" s="60"/>
    </row>
    <row r="49" spans="1:17" x14ac:dyDescent="0.25">
      <c r="A49" s="60"/>
      <c r="B49" s="24"/>
      <c r="C49" s="24"/>
      <c r="D49" s="28"/>
      <c r="E49" s="26"/>
      <c r="F49" s="28"/>
      <c r="G49" s="28"/>
      <c r="H49" s="72" t="s">
        <v>1771</v>
      </c>
      <c r="I49" s="72"/>
      <c r="J49" s="103"/>
      <c r="K49" s="77">
        <v>321.381574</v>
      </c>
      <c r="L49" s="77">
        <v>321.381574</v>
      </c>
      <c r="M49" s="77">
        <f t="shared" si="1"/>
        <v>0</v>
      </c>
      <c r="N49" s="60"/>
      <c r="O49" s="60"/>
      <c r="P49" s="60"/>
      <c r="Q49" s="60"/>
    </row>
    <row r="50" spans="1:17" ht="26.4" x14ac:dyDescent="0.25">
      <c r="A50" s="60"/>
      <c r="B50" s="24"/>
      <c r="C50" s="24"/>
      <c r="D50" s="28"/>
      <c r="E50" s="26"/>
      <c r="F50" s="28"/>
      <c r="G50" s="28"/>
      <c r="H50" s="28"/>
      <c r="I50" s="61" t="s">
        <v>1772</v>
      </c>
      <c r="J50" s="62" t="s">
        <v>1773</v>
      </c>
      <c r="K50" s="37">
        <v>209.443915</v>
      </c>
      <c r="L50" s="37">
        <v>209.443915</v>
      </c>
      <c r="M50" s="37">
        <f t="shared" si="1"/>
        <v>0</v>
      </c>
      <c r="N50" s="60"/>
      <c r="O50" s="60"/>
      <c r="P50" s="60"/>
      <c r="Q50" s="60"/>
    </row>
    <row r="51" spans="1:17" ht="26.4" x14ac:dyDescent="0.25">
      <c r="A51" s="60"/>
      <c r="B51" s="24"/>
      <c r="C51" s="24"/>
      <c r="D51" s="28"/>
      <c r="E51" s="26"/>
      <c r="F51" s="28"/>
      <c r="G51" s="28"/>
      <c r="H51" s="28"/>
      <c r="I51" s="63" t="s">
        <v>1774</v>
      </c>
      <c r="J51" s="64" t="s">
        <v>1775</v>
      </c>
      <c r="K51" s="38">
        <v>11.468495000000001</v>
      </c>
      <c r="L51" s="38">
        <v>11.468495000000001</v>
      </c>
      <c r="M51" s="38">
        <f t="shared" si="1"/>
        <v>0</v>
      </c>
      <c r="N51" s="60"/>
      <c r="O51" s="60"/>
      <c r="P51" s="60"/>
      <c r="Q51" s="60"/>
    </row>
    <row r="52" spans="1:17" x14ac:dyDescent="0.25">
      <c r="A52" s="60"/>
      <c r="B52" s="24"/>
      <c r="C52" s="24"/>
      <c r="D52" s="28"/>
      <c r="E52" s="26"/>
      <c r="F52" s="28"/>
      <c r="G52" s="28"/>
      <c r="H52" s="28"/>
      <c r="I52" s="63" t="s">
        <v>1776</v>
      </c>
      <c r="J52" s="64" t="s">
        <v>1777</v>
      </c>
      <c r="K52" s="38">
        <v>6.5728600000000004</v>
      </c>
      <c r="L52" s="38">
        <v>6.5728600000000004</v>
      </c>
      <c r="M52" s="38">
        <f t="shared" si="1"/>
        <v>0</v>
      </c>
      <c r="N52" s="60"/>
      <c r="O52" s="60"/>
      <c r="P52" s="60"/>
      <c r="Q52" s="60"/>
    </row>
    <row r="53" spans="1:17" ht="26.4" x14ac:dyDescent="0.25">
      <c r="A53" s="60"/>
      <c r="B53" s="24"/>
      <c r="C53" s="24"/>
      <c r="D53" s="28"/>
      <c r="E53" s="26"/>
      <c r="F53" s="28"/>
      <c r="G53" s="28"/>
      <c r="H53" s="28"/>
      <c r="I53" s="63" t="s">
        <v>1778</v>
      </c>
      <c r="J53" s="64" t="s">
        <v>1779</v>
      </c>
      <c r="K53" s="38">
        <v>4.4519029999999997</v>
      </c>
      <c r="L53" s="38">
        <v>4.4519029999999997</v>
      </c>
      <c r="M53" s="38">
        <f t="shared" si="1"/>
        <v>0</v>
      </c>
      <c r="N53" s="60"/>
      <c r="O53" s="60"/>
      <c r="P53" s="60"/>
      <c r="Q53" s="60"/>
    </row>
    <row r="54" spans="1:17" x14ac:dyDescent="0.25">
      <c r="A54" s="60"/>
      <c r="B54" s="24"/>
      <c r="C54" s="24"/>
      <c r="D54" s="28"/>
      <c r="E54" s="26"/>
      <c r="F54" s="28"/>
      <c r="G54" s="28"/>
      <c r="H54" s="28"/>
      <c r="I54" s="63" t="s">
        <v>1780</v>
      </c>
      <c r="J54" s="64" t="s">
        <v>1781</v>
      </c>
      <c r="K54" s="38">
        <v>7.8504959999999997</v>
      </c>
      <c r="L54" s="38">
        <v>7.8504959999999997</v>
      </c>
      <c r="M54" s="38">
        <f t="shared" si="1"/>
        <v>0</v>
      </c>
      <c r="N54" s="60"/>
      <c r="O54" s="60"/>
      <c r="P54" s="60"/>
      <c r="Q54" s="60"/>
    </row>
    <row r="55" spans="1:17" x14ac:dyDescent="0.25">
      <c r="A55" s="60"/>
      <c r="B55" s="24"/>
      <c r="C55" s="24"/>
      <c r="D55" s="28"/>
      <c r="E55" s="26"/>
      <c r="F55" s="28"/>
      <c r="G55" s="28"/>
      <c r="H55" s="28"/>
      <c r="I55" s="63" t="s">
        <v>1782</v>
      </c>
      <c r="J55" s="64" t="s">
        <v>1783</v>
      </c>
      <c r="K55" s="38">
        <v>2.3714729999999999</v>
      </c>
      <c r="L55" s="38">
        <v>2.3714729999999999</v>
      </c>
      <c r="M55" s="38">
        <f t="shared" si="1"/>
        <v>0</v>
      </c>
      <c r="N55" s="60"/>
      <c r="O55" s="60"/>
      <c r="P55" s="60"/>
      <c r="Q55" s="60"/>
    </row>
    <row r="56" spans="1:17" x14ac:dyDescent="0.25">
      <c r="A56" s="60"/>
      <c r="B56" s="24"/>
      <c r="C56" s="24"/>
      <c r="D56" s="28"/>
      <c r="E56" s="26"/>
      <c r="F56" s="28"/>
      <c r="G56" s="28"/>
      <c r="H56" s="28"/>
      <c r="I56" s="63" t="s">
        <v>1784</v>
      </c>
      <c r="J56" s="64" t="s">
        <v>1785</v>
      </c>
      <c r="K56" s="38">
        <v>1.6419109999999999</v>
      </c>
      <c r="L56" s="38">
        <v>1.6419109999999999</v>
      </c>
      <c r="M56" s="38">
        <f t="shared" si="1"/>
        <v>0</v>
      </c>
      <c r="N56" s="60"/>
      <c r="O56" s="60"/>
      <c r="P56" s="60"/>
      <c r="Q56" s="60"/>
    </row>
    <row r="57" spans="1:17" ht="39.6" x14ac:dyDescent="0.25">
      <c r="A57" s="60"/>
      <c r="B57" s="24"/>
      <c r="C57" s="24"/>
      <c r="D57" s="28"/>
      <c r="E57" s="26"/>
      <c r="F57" s="28"/>
      <c r="G57" s="28"/>
      <c r="H57" s="28"/>
      <c r="I57" s="63" t="s">
        <v>1786</v>
      </c>
      <c r="J57" s="64" t="s">
        <v>1787</v>
      </c>
      <c r="K57" s="38">
        <v>7.2406569999999997</v>
      </c>
      <c r="L57" s="38">
        <v>7.2406569999999997</v>
      </c>
      <c r="M57" s="38">
        <f t="shared" si="1"/>
        <v>0</v>
      </c>
      <c r="N57" s="60"/>
      <c r="O57" s="60"/>
      <c r="P57" s="60"/>
      <c r="Q57" s="60"/>
    </row>
    <row r="58" spans="1:17" ht="26.4" x14ac:dyDescent="0.25">
      <c r="A58" s="60"/>
      <c r="B58" s="24"/>
      <c r="C58" s="24"/>
      <c r="D58" s="28"/>
      <c r="E58" s="26"/>
      <c r="F58" s="28"/>
      <c r="G58" s="28"/>
      <c r="H58" s="28"/>
      <c r="I58" s="63" t="s">
        <v>1788</v>
      </c>
      <c r="J58" s="64" t="s">
        <v>1789</v>
      </c>
      <c r="K58" s="38">
        <v>4.1209350000000002</v>
      </c>
      <c r="L58" s="38">
        <v>4.1209350000000002</v>
      </c>
      <c r="M58" s="38">
        <f t="shared" si="1"/>
        <v>0</v>
      </c>
      <c r="N58" s="60"/>
      <c r="O58" s="60"/>
      <c r="P58" s="60"/>
      <c r="Q58" s="60"/>
    </row>
    <row r="59" spans="1:17" ht="39.6" x14ac:dyDescent="0.25">
      <c r="A59" s="60"/>
      <c r="B59" s="24"/>
      <c r="C59" s="24"/>
      <c r="D59" s="28"/>
      <c r="E59" s="26"/>
      <c r="F59" s="28"/>
      <c r="G59" s="28"/>
      <c r="H59" s="28"/>
      <c r="I59" s="63" t="s">
        <v>1790</v>
      </c>
      <c r="J59" s="64" t="s">
        <v>1791</v>
      </c>
      <c r="K59" s="38">
        <v>13.953882</v>
      </c>
      <c r="L59" s="38">
        <v>13.953882</v>
      </c>
      <c r="M59" s="38">
        <f t="shared" si="1"/>
        <v>0</v>
      </c>
      <c r="N59" s="60"/>
      <c r="O59" s="60"/>
      <c r="P59" s="60"/>
      <c r="Q59" s="60"/>
    </row>
    <row r="60" spans="1:17" ht="39.6" x14ac:dyDescent="0.25">
      <c r="A60" s="60"/>
      <c r="B60" s="24"/>
      <c r="C60" s="24"/>
      <c r="D60" s="28"/>
      <c r="E60" s="26"/>
      <c r="F60" s="28"/>
      <c r="G60" s="28"/>
      <c r="H60" s="28"/>
      <c r="I60" s="63" t="s">
        <v>1792</v>
      </c>
      <c r="J60" s="64" t="s">
        <v>1793</v>
      </c>
      <c r="K60" s="38">
        <v>11.350241</v>
      </c>
      <c r="L60" s="38">
        <v>11.350241</v>
      </c>
      <c r="M60" s="38">
        <f t="shared" si="1"/>
        <v>0</v>
      </c>
      <c r="N60" s="60"/>
      <c r="O60" s="60"/>
      <c r="P60" s="60"/>
      <c r="Q60" s="60"/>
    </row>
    <row r="61" spans="1:17" x14ac:dyDescent="0.25">
      <c r="A61" s="60"/>
      <c r="B61" s="24"/>
      <c r="C61" s="24"/>
      <c r="D61" s="28"/>
      <c r="E61" s="26"/>
      <c r="F61" s="28"/>
      <c r="G61" s="28"/>
      <c r="H61" s="28"/>
      <c r="I61" s="63" t="s">
        <v>1794</v>
      </c>
      <c r="J61" s="64" t="s">
        <v>1795</v>
      </c>
      <c r="K61" s="38">
        <v>8.7867110000000004</v>
      </c>
      <c r="L61" s="38">
        <v>8.7867110000000004</v>
      </c>
      <c r="M61" s="38">
        <f t="shared" si="1"/>
        <v>0</v>
      </c>
      <c r="N61" s="60"/>
      <c r="O61" s="60"/>
      <c r="P61" s="60"/>
      <c r="Q61" s="60"/>
    </row>
    <row r="62" spans="1:17" x14ac:dyDescent="0.25">
      <c r="A62" s="60"/>
      <c r="B62" s="24"/>
      <c r="C62" s="24"/>
      <c r="D62" s="28"/>
      <c r="E62" s="26"/>
      <c r="F62" s="28"/>
      <c r="G62" s="28"/>
      <c r="H62" s="28"/>
      <c r="I62" s="63" t="s">
        <v>1796</v>
      </c>
      <c r="J62" s="64" t="s">
        <v>1797</v>
      </c>
      <c r="K62" s="38">
        <v>11.792261</v>
      </c>
      <c r="L62" s="38">
        <v>11.792261</v>
      </c>
      <c r="M62" s="38">
        <f t="shared" si="1"/>
        <v>0</v>
      </c>
      <c r="N62" s="60"/>
      <c r="O62" s="60"/>
      <c r="P62" s="60"/>
      <c r="Q62" s="60"/>
    </row>
    <row r="63" spans="1:17" ht="26.4" x14ac:dyDescent="0.25">
      <c r="A63" s="60"/>
      <c r="B63" s="24"/>
      <c r="C63" s="24"/>
      <c r="D63" s="28"/>
      <c r="E63" s="26"/>
      <c r="F63" s="28"/>
      <c r="G63" s="28"/>
      <c r="H63" s="28"/>
      <c r="I63" s="63" t="s">
        <v>1798</v>
      </c>
      <c r="J63" s="64" t="s">
        <v>1799</v>
      </c>
      <c r="K63" s="38">
        <v>3.751852</v>
      </c>
      <c r="L63" s="38">
        <v>3.751852</v>
      </c>
      <c r="M63" s="38">
        <f t="shared" si="1"/>
        <v>0</v>
      </c>
      <c r="N63" s="60"/>
      <c r="O63" s="60"/>
      <c r="P63" s="60"/>
      <c r="Q63" s="60"/>
    </row>
    <row r="64" spans="1:17" ht="26.4" x14ac:dyDescent="0.25">
      <c r="A64" s="60"/>
      <c r="B64" s="24"/>
      <c r="C64" s="24"/>
      <c r="D64" s="28"/>
      <c r="E64" s="26"/>
      <c r="F64" s="28"/>
      <c r="G64" s="28"/>
      <c r="H64" s="28"/>
      <c r="I64" s="63" t="s">
        <v>1800</v>
      </c>
      <c r="J64" s="64" t="s">
        <v>1801</v>
      </c>
      <c r="K64" s="38">
        <v>4.94285</v>
      </c>
      <c r="L64" s="38">
        <v>4.94285</v>
      </c>
      <c r="M64" s="38">
        <f t="shared" si="1"/>
        <v>0</v>
      </c>
      <c r="N64" s="60"/>
      <c r="O64" s="60"/>
      <c r="P64" s="60"/>
      <c r="Q64" s="60"/>
    </row>
    <row r="65" spans="1:17" ht="26.4" x14ac:dyDescent="0.25">
      <c r="A65" s="60"/>
      <c r="B65" s="24"/>
      <c r="C65" s="24"/>
      <c r="D65" s="28"/>
      <c r="E65" s="26"/>
      <c r="F65" s="28"/>
      <c r="G65" s="28"/>
      <c r="H65" s="28"/>
      <c r="I65" s="63" t="s">
        <v>1802</v>
      </c>
      <c r="J65" s="64" t="s">
        <v>1803</v>
      </c>
      <c r="K65" s="38">
        <v>2.6718220000000001</v>
      </c>
      <c r="L65" s="38">
        <v>2.6718220000000001</v>
      </c>
      <c r="M65" s="38">
        <f t="shared" si="1"/>
        <v>0</v>
      </c>
      <c r="N65" s="60"/>
      <c r="O65" s="60"/>
      <c r="P65" s="60"/>
      <c r="Q65" s="60"/>
    </row>
    <row r="66" spans="1:17" ht="26.4" x14ac:dyDescent="0.25">
      <c r="A66" s="60"/>
      <c r="B66" s="24"/>
      <c r="C66" s="24"/>
      <c r="D66" s="28"/>
      <c r="E66" s="26"/>
      <c r="F66" s="28"/>
      <c r="G66" s="28"/>
      <c r="H66" s="28"/>
      <c r="I66" s="63" t="s">
        <v>1804</v>
      </c>
      <c r="J66" s="64" t="s">
        <v>1805</v>
      </c>
      <c r="K66" s="38">
        <v>1.9883219999999999</v>
      </c>
      <c r="L66" s="38">
        <v>1.9883219999999999</v>
      </c>
      <c r="M66" s="38">
        <f t="shared" si="1"/>
        <v>0</v>
      </c>
      <c r="N66" s="60"/>
      <c r="O66" s="60"/>
      <c r="P66" s="60"/>
      <c r="Q66" s="60"/>
    </row>
    <row r="67" spans="1:17" x14ac:dyDescent="0.25">
      <c r="A67" s="60"/>
      <c r="B67" s="24"/>
      <c r="C67" s="24"/>
      <c r="D67" s="28"/>
      <c r="E67" s="26"/>
      <c r="F67" s="28"/>
      <c r="G67" s="28"/>
      <c r="H67" s="28"/>
      <c r="I67" s="63" t="s">
        <v>1806</v>
      </c>
      <c r="J67" s="64" t="s">
        <v>1807</v>
      </c>
      <c r="K67" s="38">
        <v>1.3907510000000001</v>
      </c>
      <c r="L67" s="38">
        <v>1.3907510000000001</v>
      </c>
      <c r="M67" s="38">
        <f t="shared" si="1"/>
        <v>0</v>
      </c>
      <c r="N67" s="60"/>
      <c r="O67" s="60"/>
      <c r="P67" s="60"/>
      <c r="Q67" s="60"/>
    </row>
    <row r="68" spans="1:17" ht="26.4" x14ac:dyDescent="0.25">
      <c r="A68" s="60"/>
      <c r="B68" s="24"/>
      <c r="C68" s="24"/>
      <c r="D68" s="28"/>
      <c r="E68" s="26"/>
      <c r="F68" s="28"/>
      <c r="G68" s="28"/>
      <c r="H68" s="28"/>
      <c r="I68" s="63" t="s">
        <v>1808</v>
      </c>
      <c r="J68" s="64" t="s">
        <v>1809</v>
      </c>
      <c r="K68" s="38">
        <v>3.4129610000000001</v>
      </c>
      <c r="L68" s="38">
        <v>3.4129610000000001</v>
      </c>
      <c r="M68" s="38">
        <f t="shared" si="1"/>
        <v>0</v>
      </c>
      <c r="N68" s="60"/>
      <c r="O68" s="60"/>
      <c r="P68" s="60"/>
      <c r="Q68" s="60"/>
    </row>
    <row r="69" spans="1:17" ht="39.6" x14ac:dyDescent="0.25">
      <c r="A69" s="60"/>
      <c r="B69" s="24"/>
      <c r="C69" s="24"/>
      <c r="D69" s="28"/>
      <c r="E69" s="26"/>
      <c r="F69" s="28"/>
      <c r="G69" s="28"/>
      <c r="H69" s="28"/>
      <c r="I69" s="63" t="s">
        <v>1810</v>
      </c>
      <c r="J69" s="64" t="s">
        <v>1811</v>
      </c>
      <c r="K69" s="38">
        <v>0.75554100000000002</v>
      </c>
      <c r="L69" s="38">
        <v>0.75554100000000002</v>
      </c>
      <c r="M69" s="38">
        <f t="shared" si="1"/>
        <v>0</v>
      </c>
      <c r="N69" s="60"/>
      <c r="O69" s="60"/>
      <c r="P69" s="60"/>
      <c r="Q69" s="60"/>
    </row>
    <row r="70" spans="1:17" ht="52.8" x14ac:dyDescent="0.25">
      <c r="A70" s="60"/>
      <c r="B70" s="24"/>
      <c r="C70" s="24"/>
      <c r="D70" s="28"/>
      <c r="E70" s="26"/>
      <c r="F70" s="28"/>
      <c r="G70" s="28"/>
      <c r="H70" s="28"/>
      <c r="I70" s="63" t="s">
        <v>1812</v>
      </c>
      <c r="J70" s="64" t="s">
        <v>1813</v>
      </c>
      <c r="K70" s="38">
        <v>1.421735</v>
      </c>
      <c r="L70" s="38">
        <v>1.421735</v>
      </c>
      <c r="M70" s="38">
        <f t="shared" si="1"/>
        <v>0</v>
      </c>
      <c r="N70" s="60"/>
      <c r="O70" s="60"/>
      <c r="P70" s="60"/>
      <c r="Q70" s="60"/>
    </row>
    <row r="71" spans="1:17" x14ac:dyDescent="0.25">
      <c r="A71" s="60"/>
      <c r="B71" s="24"/>
      <c r="C71" s="24"/>
      <c r="D71" s="28"/>
      <c r="E71" s="26"/>
      <c r="F71" s="28"/>
      <c r="G71" s="28"/>
      <c r="H71" s="72" t="s">
        <v>1747</v>
      </c>
      <c r="I71" s="107"/>
      <c r="J71" s="108"/>
      <c r="K71" s="106">
        <v>11.552393</v>
      </c>
      <c r="L71" s="106">
        <v>11.552393</v>
      </c>
      <c r="M71" s="106">
        <f t="shared" si="1"/>
        <v>0</v>
      </c>
      <c r="N71" s="60"/>
      <c r="O71" s="60"/>
      <c r="P71" s="60"/>
      <c r="Q71" s="60"/>
    </row>
    <row r="72" spans="1:17" ht="26.4" x14ac:dyDescent="0.25">
      <c r="A72" s="60"/>
      <c r="B72" s="24"/>
      <c r="C72" s="24"/>
      <c r="D72" s="28"/>
      <c r="E72" s="26"/>
      <c r="F72" s="28"/>
      <c r="G72" s="28"/>
      <c r="H72" s="28"/>
      <c r="I72" s="61" t="s">
        <v>1814</v>
      </c>
      <c r="J72" s="62" t="s">
        <v>1815</v>
      </c>
      <c r="K72" s="37">
        <v>11.552393</v>
      </c>
      <c r="L72" s="37">
        <v>11.552393</v>
      </c>
      <c r="M72" s="37">
        <f t="shared" si="1"/>
        <v>0</v>
      </c>
      <c r="N72" s="60"/>
      <c r="O72" s="60"/>
      <c r="P72" s="60"/>
      <c r="Q72" s="60"/>
    </row>
    <row r="73" spans="1:17" x14ac:dyDescent="0.25">
      <c r="A73" s="60"/>
      <c r="B73" s="24"/>
      <c r="C73" s="24"/>
      <c r="D73" s="28"/>
      <c r="E73" s="26"/>
      <c r="F73" s="28"/>
      <c r="G73" s="85" t="s">
        <v>1763</v>
      </c>
      <c r="H73" s="85"/>
      <c r="I73" s="104"/>
      <c r="J73" s="105"/>
      <c r="K73" s="89">
        <v>54.414189</v>
      </c>
      <c r="L73" s="89">
        <v>54.414189</v>
      </c>
      <c r="M73" s="89">
        <f t="shared" si="1"/>
        <v>0</v>
      </c>
      <c r="N73" s="60"/>
      <c r="O73" s="60"/>
      <c r="P73" s="60"/>
      <c r="Q73" s="60"/>
    </row>
    <row r="74" spans="1:17" x14ac:dyDescent="0.25">
      <c r="A74" s="60"/>
      <c r="B74" s="24"/>
      <c r="C74" s="24"/>
      <c r="D74" s="28"/>
      <c r="E74" s="26"/>
      <c r="F74" s="28"/>
      <c r="G74" s="28"/>
      <c r="H74" s="72" t="s">
        <v>1764</v>
      </c>
      <c r="I74" s="72"/>
      <c r="J74" s="103"/>
      <c r="K74" s="77">
        <v>44.512898</v>
      </c>
      <c r="L74" s="77">
        <v>44.512898</v>
      </c>
      <c r="M74" s="77">
        <f t="shared" si="1"/>
        <v>0</v>
      </c>
      <c r="N74" s="60"/>
      <c r="O74" s="60"/>
      <c r="P74" s="60"/>
      <c r="Q74" s="60"/>
    </row>
    <row r="75" spans="1:17" x14ac:dyDescent="0.25">
      <c r="A75" s="60"/>
      <c r="B75" s="24"/>
      <c r="C75" s="24"/>
      <c r="D75" s="28"/>
      <c r="E75" s="26"/>
      <c r="F75" s="28"/>
      <c r="G75" s="28"/>
      <c r="H75" s="28"/>
      <c r="I75" s="61" t="s">
        <v>1765</v>
      </c>
      <c r="J75" s="62" t="s">
        <v>1816</v>
      </c>
      <c r="K75" s="37">
        <v>43.485062999999997</v>
      </c>
      <c r="L75" s="37">
        <v>43.485062999999997</v>
      </c>
      <c r="M75" s="37">
        <f t="shared" si="1"/>
        <v>0</v>
      </c>
      <c r="N75" s="60"/>
      <c r="O75" s="60"/>
      <c r="P75" s="60"/>
      <c r="Q75" s="60"/>
    </row>
    <row r="76" spans="1:17" x14ac:dyDescent="0.25">
      <c r="A76" s="60"/>
      <c r="B76" s="24"/>
      <c r="C76" s="24"/>
      <c r="D76" s="28"/>
      <c r="E76" s="26"/>
      <c r="F76" s="28"/>
      <c r="G76" s="28"/>
      <c r="H76" s="28"/>
      <c r="I76" s="63" t="s">
        <v>1767</v>
      </c>
      <c r="J76" s="64" t="s">
        <v>1817</v>
      </c>
      <c r="K76" s="38">
        <v>1.0278350000000001</v>
      </c>
      <c r="L76" s="38">
        <v>1.0278350000000001</v>
      </c>
      <c r="M76" s="38">
        <f t="shared" si="1"/>
        <v>0</v>
      </c>
      <c r="N76" s="60"/>
      <c r="O76" s="60"/>
      <c r="P76" s="60"/>
      <c r="Q76" s="60"/>
    </row>
    <row r="77" spans="1:17" x14ac:dyDescent="0.25">
      <c r="A77" s="60"/>
      <c r="B77" s="24"/>
      <c r="C77" s="24"/>
      <c r="D77" s="28"/>
      <c r="E77" s="26"/>
      <c r="F77" s="28"/>
      <c r="G77" s="28"/>
      <c r="H77" s="72" t="s">
        <v>1769</v>
      </c>
      <c r="I77" s="107"/>
      <c r="J77" s="108"/>
      <c r="K77" s="106">
        <v>9.9012910000000005</v>
      </c>
      <c r="L77" s="106">
        <v>9.9012910000000005</v>
      </c>
      <c r="M77" s="106">
        <f t="shared" si="1"/>
        <v>0</v>
      </c>
      <c r="N77" s="60"/>
      <c r="O77" s="60"/>
      <c r="P77" s="60"/>
      <c r="Q77" s="60"/>
    </row>
    <row r="78" spans="1:17" x14ac:dyDescent="0.25">
      <c r="A78" s="60"/>
      <c r="B78" s="24"/>
      <c r="C78" s="24"/>
      <c r="D78" s="28"/>
      <c r="E78" s="26"/>
      <c r="F78" s="28"/>
      <c r="G78" s="28"/>
      <c r="H78" s="28"/>
      <c r="I78" s="61" t="s">
        <v>1770</v>
      </c>
      <c r="J78" s="62" t="s">
        <v>1818</v>
      </c>
      <c r="K78" s="37">
        <v>9.9012910000000005</v>
      </c>
      <c r="L78" s="37">
        <v>9.9012910000000005</v>
      </c>
      <c r="M78" s="37">
        <f t="shared" si="1"/>
        <v>0</v>
      </c>
      <c r="N78" s="60"/>
      <c r="O78" s="60"/>
      <c r="P78" s="60"/>
      <c r="Q78" s="60"/>
    </row>
    <row r="79" spans="1:17" x14ac:dyDescent="0.25">
      <c r="A79" s="60"/>
      <c r="B79" s="24"/>
      <c r="C79" s="24"/>
      <c r="D79" s="28"/>
      <c r="E79" s="109">
        <v>41</v>
      </c>
      <c r="F79" s="110" t="s">
        <v>114</v>
      </c>
      <c r="G79" s="110"/>
      <c r="H79" s="110"/>
      <c r="I79" s="113"/>
      <c r="J79" s="114"/>
      <c r="K79" s="115">
        <v>106.655323</v>
      </c>
      <c r="L79" s="115">
        <v>106.655323</v>
      </c>
      <c r="M79" s="115">
        <f t="shared" si="1"/>
        <v>0</v>
      </c>
      <c r="N79" s="60"/>
      <c r="O79" s="60"/>
      <c r="P79" s="60"/>
      <c r="Q79" s="60"/>
    </row>
    <row r="80" spans="1:17" x14ac:dyDescent="0.25">
      <c r="A80" s="60"/>
      <c r="B80" s="24"/>
      <c r="C80" s="24"/>
      <c r="D80" s="28"/>
      <c r="E80" s="26"/>
      <c r="F80" s="28"/>
      <c r="G80" s="85" t="s">
        <v>16</v>
      </c>
      <c r="H80" s="85"/>
      <c r="I80" s="85"/>
      <c r="J80" s="87"/>
      <c r="K80" s="88">
        <v>89.068084999999996</v>
      </c>
      <c r="L80" s="88">
        <v>89.068084999999996</v>
      </c>
      <c r="M80" s="88">
        <f t="shared" ref="M80:M143" si="2">L80-K80</f>
        <v>0</v>
      </c>
      <c r="N80" s="60"/>
      <c r="O80" s="60"/>
      <c r="P80" s="60"/>
      <c r="Q80" s="60"/>
    </row>
    <row r="81" spans="1:17" x14ac:dyDescent="0.25">
      <c r="A81" s="60"/>
      <c r="B81" s="24"/>
      <c r="C81" s="24"/>
      <c r="D81" s="28"/>
      <c r="E81" s="26"/>
      <c r="F81" s="28"/>
      <c r="G81" s="28"/>
      <c r="H81" s="72" t="s">
        <v>1819</v>
      </c>
      <c r="I81" s="72"/>
      <c r="J81" s="103"/>
      <c r="K81" s="77">
        <v>89.068084999999996</v>
      </c>
      <c r="L81" s="77">
        <v>89.068084999999996</v>
      </c>
      <c r="M81" s="77">
        <f t="shared" si="2"/>
        <v>0</v>
      </c>
      <c r="N81" s="60"/>
      <c r="O81" s="60"/>
      <c r="P81" s="60"/>
      <c r="Q81" s="60"/>
    </row>
    <row r="82" spans="1:17" ht="26.4" x14ac:dyDescent="0.25">
      <c r="A82" s="60"/>
      <c r="B82" s="24"/>
      <c r="C82" s="24"/>
      <c r="D82" s="28"/>
      <c r="E82" s="26"/>
      <c r="F82" s="28"/>
      <c r="G82" s="28"/>
      <c r="H82" s="28"/>
      <c r="I82" s="61" t="s">
        <v>1820</v>
      </c>
      <c r="J82" s="62" t="s">
        <v>1821</v>
      </c>
      <c r="K82" s="37">
        <v>77.665593000000001</v>
      </c>
      <c r="L82" s="37">
        <v>77.665593000000001</v>
      </c>
      <c r="M82" s="37">
        <f t="shared" si="2"/>
        <v>0</v>
      </c>
      <c r="N82" s="60"/>
      <c r="O82" s="60"/>
      <c r="P82" s="60"/>
      <c r="Q82" s="60"/>
    </row>
    <row r="83" spans="1:17" x14ac:dyDescent="0.25">
      <c r="A83" s="60"/>
      <c r="B83" s="24"/>
      <c r="C83" s="24"/>
      <c r="D83" s="28"/>
      <c r="E83" s="26"/>
      <c r="F83" s="28"/>
      <c r="G83" s="28"/>
      <c r="H83" s="28"/>
      <c r="I83" s="63" t="s">
        <v>1822</v>
      </c>
      <c r="J83" s="64" t="s">
        <v>1823</v>
      </c>
      <c r="K83" s="38">
        <v>11.402492000000001</v>
      </c>
      <c r="L83" s="38">
        <v>11.402492000000001</v>
      </c>
      <c r="M83" s="38">
        <f t="shared" si="2"/>
        <v>0</v>
      </c>
      <c r="N83" s="60"/>
      <c r="O83" s="60"/>
      <c r="P83" s="60"/>
      <c r="Q83" s="60"/>
    </row>
    <row r="84" spans="1:17" x14ac:dyDescent="0.25">
      <c r="A84" s="60"/>
      <c r="B84" s="24"/>
      <c r="C84" s="24"/>
      <c r="D84" s="28"/>
      <c r="E84" s="26"/>
      <c r="F84" s="28"/>
      <c r="G84" s="85" t="s">
        <v>1763</v>
      </c>
      <c r="H84" s="85"/>
      <c r="I84" s="104"/>
      <c r="J84" s="105"/>
      <c r="K84" s="89">
        <v>17.587237999999999</v>
      </c>
      <c r="L84" s="89">
        <v>17.587237999999999</v>
      </c>
      <c r="M84" s="89">
        <f t="shared" si="2"/>
        <v>0</v>
      </c>
      <c r="N84" s="60"/>
      <c r="O84" s="60"/>
      <c r="P84" s="60"/>
      <c r="Q84" s="60"/>
    </row>
    <row r="85" spans="1:17" x14ac:dyDescent="0.25">
      <c r="A85" s="60"/>
      <c r="B85" s="24"/>
      <c r="C85" s="24"/>
      <c r="D85" s="28"/>
      <c r="E85" s="26"/>
      <c r="F85" s="28"/>
      <c r="G85" s="28"/>
      <c r="H85" s="72" t="s">
        <v>1764</v>
      </c>
      <c r="I85" s="72"/>
      <c r="J85" s="103"/>
      <c r="K85" s="77">
        <v>13.520707</v>
      </c>
      <c r="L85" s="77">
        <v>13.520707</v>
      </c>
      <c r="M85" s="77">
        <f t="shared" si="2"/>
        <v>0</v>
      </c>
      <c r="N85" s="60"/>
      <c r="O85" s="60"/>
      <c r="P85" s="60"/>
      <c r="Q85" s="60"/>
    </row>
    <row r="86" spans="1:17" x14ac:dyDescent="0.25">
      <c r="A86" s="60"/>
      <c r="B86" s="24"/>
      <c r="C86" s="24"/>
      <c r="D86" s="28"/>
      <c r="E86" s="26"/>
      <c r="F86" s="28"/>
      <c r="G86" s="28"/>
      <c r="H86" s="28"/>
      <c r="I86" s="61" t="s">
        <v>1765</v>
      </c>
      <c r="J86" s="62" t="s">
        <v>1816</v>
      </c>
      <c r="K86" s="37">
        <v>13.520707</v>
      </c>
      <c r="L86" s="37">
        <v>13.520707</v>
      </c>
      <c r="M86" s="37">
        <f t="shared" si="2"/>
        <v>0</v>
      </c>
      <c r="N86" s="60"/>
      <c r="O86" s="60"/>
      <c r="P86" s="60"/>
      <c r="Q86" s="60"/>
    </row>
    <row r="87" spans="1:17" x14ac:dyDescent="0.25">
      <c r="A87" s="60"/>
      <c r="B87" s="24"/>
      <c r="C87" s="24"/>
      <c r="D87" s="28"/>
      <c r="E87" s="26"/>
      <c r="F87" s="28"/>
      <c r="G87" s="28"/>
      <c r="H87" s="72" t="s">
        <v>1769</v>
      </c>
      <c r="I87" s="107"/>
      <c r="J87" s="108"/>
      <c r="K87" s="106">
        <v>4.0665310000000003</v>
      </c>
      <c r="L87" s="106">
        <v>4.0665310000000003</v>
      </c>
      <c r="M87" s="106">
        <f t="shared" si="2"/>
        <v>0</v>
      </c>
      <c r="N87" s="60"/>
      <c r="O87" s="60"/>
      <c r="P87" s="60"/>
      <c r="Q87" s="60"/>
    </row>
    <row r="88" spans="1:17" x14ac:dyDescent="0.25">
      <c r="A88" s="60"/>
      <c r="B88" s="24"/>
      <c r="C88" s="24"/>
      <c r="D88" s="28"/>
      <c r="E88" s="26"/>
      <c r="F88" s="28"/>
      <c r="G88" s="28"/>
      <c r="H88" s="28"/>
      <c r="I88" s="61" t="s">
        <v>1770</v>
      </c>
      <c r="J88" s="62" t="s">
        <v>1824</v>
      </c>
      <c r="K88" s="37">
        <v>4.0665310000000003</v>
      </c>
      <c r="L88" s="37">
        <v>4.0665310000000003</v>
      </c>
      <c r="M88" s="37">
        <f t="shared" si="2"/>
        <v>0</v>
      </c>
      <c r="N88" s="60"/>
      <c r="O88" s="60"/>
      <c r="P88" s="60"/>
      <c r="Q88" s="60"/>
    </row>
    <row r="89" spans="1:17" x14ac:dyDescent="0.25">
      <c r="A89" s="60"/>
      <c r="B89" s="24"/>
      <c r="C89" s="24"/>
      <c r="D89" s="28"/>
      <c r="E89" s="109">
        <v>43</v>
      </c>
      <c r="F89" s="110" t="s">
        <v>122</v>
      </c>
      <c r="G89" s="110"/>
      <c r="H89" s="110"/>
      <c r="I89" s="113"/>
      <c r="J89" s="114"/>
      <c r="K89" s="115">
        <v>225.72416899999999</v>
      </c>
      <c r="L89" s="115">
        <v>225.72416899999999</v>
      </c>
      <c r="M89" s="115">
        <f t="shared" si="2"/>
        <v>0</v>
      </c>
      <c r="N89" s="60"/>
      <c r="O89" s="60"/>
      <c r="P89" s="60"/>
      <c r="Q89" s="60"/>
    </row>
    <row r="90" spans="1:17" x14ac:dyDescent="0.25">
      <c r="A90" s="60"/>
      <c r="B90" s="24"/>
      <c r="C90" s="24"/>
      <c r="D90" s="28"/>
      <c r="E90" s="26"/>
      <c r="F90" s="28"/>
      <c r="G90" s="85" t="s">
        <v>16</v>
      </c>
      <c r="H90" s="85"/>
      <c r="I90" s="85"/>
      <c r="J90" s="87"/>
      <c r="K90" s="88">
        <v>188.22958700000001</v>
      </c>
      <c r="L90" s="88">
        <v>188.22958700000001</v>
      </c>
      <c r="M90" s="88">
        <f t="shared" si="2"/>
        <v>0</v>
      </c>
      <c r="N90" s="60"/>
      <c r="O90" s="60"/>
      <c r="P90" s="60"/>
      <c r="Q90" s="60"/>
    </row>
    <row r="91" spans="1:17" x14ac:dyDescent="0.25">
      <c r="A91" s="60"/>
      <c r="B91" s="24"/>
      <c r="C91" s="24"/>
      <c r="D91" s="28"/>
      <c r="E91" s="26"/>
      <c r="F91" s="28"/>
      <c r="G91" s="28"/>
      <c r="H91" s="72" t="s">
        <v>1771</v>
      </c>
      <c r="I91" s="72"/>
      <c r="J91" s="103"/>
      <c r="K91" s="77">
        <v>61.626868999999999</v>
      </c>
      <c r="L91" s="77">
        <v>61.626868999999999</v>
      </c>
      <c r="M91" s="77">
        <f t="shared" si="2"/>
        <v>0</v>
      </c>
      <c r="N91" s="60"/>
      <c r="O91" s="60"/>
      <c r="P91" s="60"/>
      <c r="Q91" s="60"/>
    </row>
    <row r="92" spans="1:17" ht="26.4" x14ac:dyDescent="0.25">
      <c r="A92" s="60"/>
      <c r="B92" s="24"/>
      <c r="C92" s="24"/>
      <c r="D92" s="28"/>
      <c r="E92" s="26"/>
      <c r="F92" s="28"/>
      <c r="G92" s="28"/>
      <c r="H92" s="28"/>
      <c r="I92" s="61" t="s">
        <v>1825</v>
      </c>
      <c r="J92" s="62" t="s">
        <v>1826</v>
      </c>
      <c r="K92" s="37">
        <v>61.626868999999999</v>
      </c>
      <c r="L92" s="37">
        <v>61.626868999999999</v>
      </c>
      <c r="M92" s="37">
        <f t="shared" si="2"/>
        <v>0</v>
      </c>
      <c r="N92" s="60"/>
      <c r="O92" s="60"/>
      <c r="P92" s="60"/>
      <c r="Q92" s="60"/>
    </row>
    <row r="93" spans="1:17" x14ac:dyDescent="0.25">
      <c r="A93" s="60"/>
      <c r="B93" s="24"/>
      <c r="C93" s="24"/>
      <c r="D93" s="28"/>
      <c r="E93" s="26"/>
      <c r="F93" s="28"/>
      <c r="G93" s="28"/>
      <c r="H93" s="72" t="s">
        <v>1819</v>
      </c>
      <c r="I93" s="107"/>
      <c r="J93" s="108"/>
      <c r="K93" s="106">
        <v>126.602718</v>
      </c>
      <c r="L93" s="106">
        <v>126.602718</v>
      </c>
      <c r="M93" s="106">
        <f t="shared" si="2"/>
        <v>0</v>
      </c>
      <c r="N93" s="60"/>
      <c r="O93" s="60"/>
      <c r="P93" s="60"/>
      <c r="Q93" s="60"/>
    </row>
    <row r="94" spans="1:17" x14ac:dyDescent="0.25">
      <c r="A94" s="60"/>
      <c r="B94" s="24"/>
      <c r="C94" s="24"/>
      <c r="D94" s="28"/>
      <c r="E94" s="26"/>
      <c r="F94" s="28"/>
      <c r="G94" s="28"/>
      <c r="H94" s="28"/>
      <c r="I94" s="61" t="s">
        <v>1827</v>
      </c>
      <c r="J94" s="61" t="s">
        <v>1828</v>
      </c>
      <c r="K94" s="37">
        <v>86.076188999999999</v>
      </c>
      <c r="L94" s="37">
        <v>86.076188999999999</v>
      </c>
      <c r="M94" s="37">
        <f t="shared" si="2"/>
        <v>0</v>
      </c>
      <c r="N94" s="60"/>
      <c r="O94" s="60"/>
      <c r="P94" s="60"/>
      <c r="Q94" s="60"/>
    </row>
    <row r="95" spans="1:17" ht="26.4" x14ac:dyDescent="0.25">
      <c r="A95" s="60"/>
      <c r="B95" s="24"/>
      <c r="C95" s="24"/>
      <c r="D95" s="28"/>
      <c r="E95" s="26"/>
      <c r="F95" s="28"/>
      <c r="G95" s="28"/>
      <c r="H95" s="28"/>
      <c r="I95" s="63" t="s">
        <v>1829</v>
      </c>
      <c r="J95" s="64" t="s">
        <v>1830</v>
      </c>
      <c r="K95" s="38">
        <v>25.098929999999999</v>
      </c>
      <c r="L95" s="38">
        <v>25.098929999999999</v>
      </c>
      <c r="M95" s="38">
        <f t="shared" si="2"/>
        <v>0</v>
      </c>
      <c r="N95" s="60"/>
      <c r="O95" s="60"/>
      <c r="P95" s="60"/>
      <c r="Q95" s="60"/>
    </row>
    <row r="96" spans="1:17" ht="26.4" x14ac:dyDescent="0.25">
      <c r="A96" s="60"/>
      <c r="B96" s="24"/>
      <c r="C96" s="24"/>
      <c r="D96" s="28"/>
      <c r="E96" s="26"/>
      <c r="F96" s="28"/>
      <c r="G96" s="28"/>
      <c r="H96" s="28"/>
      <c r="I96" s="63" t="s">
        <v>1831</v>
      </c>
      <c r="J96" s="64" t="s">
        <v>1832</v>
      </c>
      <c r="K96" s="38">
        <v>15.427599000000001</v>
      </c>
      <c r="L96" s="38">
        <v>15.427599000000001</v>
      </c>
      <c r="M96" s="38">
        <f t="shared" si="2"/>
        <v>0</v>
      </c>
      <c r="N96" s="60"/>
      <c r="O96" s="60"/>
      <c r="P96" s="60"/>
      <c r="Q96" s="60"/>
    </row>
    <row r="97" spans="1:17" x14ac:dyDescent="0.25">
      <c r="A97" s="60"/>
      <c r="B97" s="24"/>
      <c r="C97" s="24"/>
      <c r="D97" s="28"/>
      <c r="E97" s="26"/>
      <c r="F97" s="28"/>
      <c r="G97" s="85" t="s">
        <v>1763</v>
      </c>
      <c r="H97" s="85"/>
      <c r="I97" s="104"/>
      <c r="J97" s="105"/>
      <c r="K97" s="89">
        <v>37.494582000000001</v>
      </c>
      <c r="L97" s="89">
        <v>37.494582000000001</v>
      </c>
      <c r="M97" s="89">
        <f t="shared" si="2"/>
        <v>0</v>
      </c>
      <c r="N97" s="60"/>
      <c r="O97" s="60"/>
      <c r="P97" s="60"/>
      <c r="Q97" s="60"/>
    </row>
    <row r="98" spans="1:17" x14ac:dyDescent="0.25">
      <c r="A98" s="60"/>
      <c r="B98" s="24"/>
      <c r="C98" s="24"/>
      <c r="D98" s="28"/>
      <c r="E98" s="26"/>
      <c r="F98" s="28"/>
      <c r="G98" s="28"/>
      <c r="H98" s="72" t="s">
        <v>1764</v>
      </c>
      <c r="I98" s="72"/>
      <c r="J98" s="103"/>
      <c r="K98" s="77">
        <v>28.454499999999999</v>
      </c>
      <c r="L98" s="77">
        <v>28.454499999999999</v>
      </c>
      <c r="M98" s="77">
        <f t="shared" si="2"/>
        <v>0</v>
      </c>
      <c r="N98" s="60"/>
      <c r="O98" s="60"/>
      <c r="P98" s="60"/>
      <c r="Q98" s="60"/>
    </row>
    <row r="99" spans="1:17" x14ac:dyDescent="0.25">
      <c r="A99" s="60"/>
      <c r="B99" s="24"/>
      <c r="C99" s="24"/>
      <c r="D99" s="28"/>
      <c r="E99" s="26"/>
      <c r="F99" s="28"/>
      <c r="G99" s="28"/>
      <c r="H99" s="28"/>
      <c r="I99" s="61" t="s">
        <v>1765</v>
      </c>
      <c r="J99" s="62" t="s">
        <v>1816</v>
      </c>
      <c r="K99" s="37">
        <v>28.454499999999999</v>
      </c>
      <c r="L99" s="37">
        <v>28.454499999999999</v>
      </c>
      <c r="M99" s="37">
        <f t="shared" si="2"/>
        <v>0</v>
      </c>
      <c r="N99" s="60"/>
      <c r="O99" s="60"/>
      <c r="P99" s="60"/>
      <c r="Q99" s="60"/>
    </row>
    <row r="100" spans="1:17" x14ac:dyDescent="0.25">
      <c r="A100" s="60"/>
      <c r="B100" s="24"/>
      <c r="C100" s="24"/>
      <c r="D100" s="28"/>
      <c r="E100" s="26"/>
      <c r="F100" s="28"/>
      <c r="G100" s="28"/>
      <c r="H100" s="72" t="s">
        <v>1769</v>
      </c>
      <c r="I100" s="107"/>
      <c r="J100" s="108"/>
      <c r="K100" s="106">
        <v>9.040082</v>
      </c>
      <c r="L100" s="106">
        <v>9.040082</v>
      </c>
      <c r="M100" s="106">
        <f t="shared" si="2"/>
        <v>0</v>
      </c>
      <c r="N100" s="60"/>
      <c r="O100" s="60"/>
      <c r="P100" s="60"/>
      <c r="Q100" s="60"/>
    </row>
    <row r="101" spans="1:17" x14ac:dyDescent="0.25">
      <c r="A101" s="60"/>
      <c r="B101" s="24"/>
      <c r="C101" s="24"/>
      <c r="D101" s="28"/>
      <c r="E101" s="26"/>
      <c r="F101" s="28"/>
      <c r="G101" s="28"/>
      <c r="H101" s="28"/>
      <c r="I101" s="61" t="s">
        <v>1770</v>
      </c>
      <c r="J101" s="62" t="s">
        <v>1824</v>
      </c>
      <c r="K101" s="37">
        <v>9.040082</v>
      </c>
      <c r="L101" s="37">
        <v>9.040082</v>
      </c>
      <c r="M101" s="37">
        <f t="shared" si="2"/>
        <v>0</v>
      </c>
      <c r="N101" s="60"/>
      <c r="O101" s="60"/>
      <c r="P101" s="60"/>
      <c r="Q101" s="60"/>
    </row>
    <row r="102" spans="1:17" x14ac:dyDescent="0.25">
      <c r="A102" s="60"/>
      <c r="B102" s="24"/>
      <c r="C102" s="24"/>
      <c r="D102" s="28"/>
      <c r="E102" s="109">
        <v>44</v>
      </c>
      <c r="F102" s="110" t="s">
        <v>154</v>
      </c>
      <c r="G102" s="110"/>
      <c r="H102" s="110"/>
      <c r="I102" s="113"/>
      <c r="J102" s="114"/>
      <c r="K102" s="115">
        <v>499.99058200000002</v>
      </c>
      <c r="L102" s="115">
        <v>499.99058200000002</v>
      </c>
      <c r="M102" s="115">
        <f t="shared" si="2"/>
        <v>0</v>
      </c>
      <c r="N102" s="60"/>
      <c r="O102" s="60"/>
      <c r="P102" s="60"/>
      <c r="Q102" s="60"/>
    </row>
    <row r="103" spans="1:17" x14ac:dyDescent="0.25">
      <c r="A103" s="60"/>
      <c r="B103" s="24"/>
      <c r="C103" s="24"/>
      <c r="D103" s="28"/>
      <c r="E103" s="26"/>
      <c r="F103" s="28"/>
      <c r="G103" s="85" t="s">
        <v>16</v>
      </c>
      <c r="H103" s="85"/>
      <c r="I103" s="85"/>
      <c r="J103" s="87"/>
      <c r="K103" s="88">
        <v>412.38103599999999</v>
      </c>
      <c r="L103" s="88">
        <v>412.38103599999999</v>
      </c>
      <c r="M103" s="88">
        <f t="shared" si="2"/>
        <v>0</v>
      </c>
      <c r="N103" s="60"/>
      <c r="O103" s="60"/>
      <c r="P103" s="60"/>
      <c r="Q103" s="60"/>
    </row>
    <row r="104" spans="1:17" x14ac:dyDescent="0.25">
      <c r="A104" s="60"/>
      <c r="B104" s="24"/>
      <c r="C104" s="24"/>
      <c r="D104" s="28"/>
      <c r="E104" s="26"/>
      <c r="F104" s="28"/>
      <c r="G104" s="28"/>
      <c r="H104" s="72" t="s">
        <v>1771</v>
      </c>
      <c r="I104" s="72"/>
      <c r="J104" s="103"/>
      <c r="K104" s="77">
        <v>387.53103599999997</v>
      </c>
      <c r="L104" s="77">
        <v>387.53103599999997</v>
      </c>
      <c r="M104" s="77">
        <f t="shared" si="2"/>
        <v>0</v>
      </c>
      <c r="N104" s="60"/>
      <c r="O104" s="60"/>
      <c r="P104" s="60"/>
      <c r="Q104" s="60"/>
    </row>
    <row r="105" spans="1:17" ht="26.4" x14ac:dyDescent="0.25">
      <c r="A105" s="60"/>
      <c r="B105" s="24"/>
      <c r="C105" s="24"/>
      <c r="D105" s="28"/>
      <c r="E105" s="26"/>
      <c r="F105" s="28"/>
      <c r="G105" s="28"/>
      <c r="H105" s="28"/>
      <c r="I105" s="61" t="s">
        <v>1825</v>
      </c>
      <c r="J105" s="62" t="s">
        <v>1833</v>
      </c>
      <c r="K105" s="37">
        <v>137.22750400000001</v>
      </c>
      <c r="L105" s="37">
        <v>137.22750400000001</v>
      </c>
      <c r="M105" s="37">
        <f t="shared" si="2"/>
        <v>0</v>
      </c>
      <c r="N105" s="60"/>
      <c r="O105" s="60"/>
      <c r="P105" s="60"/>
      <c r="Q105" s="60"/>
    </row>
    <row r="106" spans="1:17" ht="26.4" x14ac:dyDescent="0.25">
      <c r="A106" s="60"/>
      <c r="B106" s="24"/>
      <c r="C106" s="24"/>
      <c r="D106" s="28"/>
      <c r="E106" s="26"/>
      <c r="F106" s="28"/>
      <c r="G106" s="28"/>
      <c r="H106" s="28"/>
      <c r="I106" s="63" t="s">
        <v>1772</v>
      </c>
      <c r="J106" s="64" t="s">
        <v>1834</v>
      </c>
      <c r="K106" s="38">
        <v>153.814989</v>
      </c>
      <c r="L106" s="38">
        <v>153.814989</v>
      </c>
      <c r="M106" s="38">
        <f t="shared" si="2"/>
        <v>0</v>
      </c>
      <c r="N106" s="60"/>
      <c r="O106" s="60"/>
      <c r="P106" s="60"/>
      <c r="Q106" s="60"/>
    </row>
    <row r="107" spans="1:17" ht="39.6" x14ac:dyDescent="0.25">
      <c r="A107" s="60"/>
      <c r="B107" s="24"/>
      <c r="C107" s="24"/>
      <c r="D107" s="28"/>
      <c r="E107" s="26"/>
      <c r="F107" s="28"/>
      <c r="G107" s="28"/>
      <c r="H107" s="28"/>
      <c r="I107" s="63" t="s">
        <v>1774</v>
      </c>
      <c r="J107" s="64" t="s">
        <v>1835</v>
      </c>
      <c r="K107" s="38">
        <v>51.126384999999999</v>
      </c>
      <c r="L107" s="38">
        <v>51.126384999999999</v>
      </c>
      <c r="M107" s="38">
        <f t="shared" si="2"/>
        <v>0</v>
      </c>
      <c r="N107" s="60"/>
      <c r="O107" s="60"/>
      <c r="P107" s="60"/>
      <c r="Q107" s="60"/>
    </row>
    <row r="108" spans="1:17" ht="26.4" x14ac:dyDescent="0.25">
      <c r="A108" s="60"/>
      <c r="B108" s="24"/>
      <c r="C108" s="24"/>
      <c r="D108" s="28"/>
      <c r="E108" s="26"/>
      <c r="F108" s="28"/>
      <c r="G108" s="28"/>
      <c r="H108" s="28"/>
      <c r="I108" s="63" t="s">
        <v>1836</v>
      </c>
      <c r="J108" s="64" t="s">
        <v>1837</v>
      </c>
      <c r="K108" s="38">
        <v>45.362158000000001</v>
      </c>
      <c r="L108" s="38">
        <v>45.362158000000001</v>
      </c>
      <c r="M108" s="38">
        <f t="shared" si="2"/>
        <v>0</v>
      </c>
      <c r="N108" s="60"/>
      <c r="O108" s="60"/>
      <c r="P108" s="60"/>
      <c r="Q108" s="60"/>
    </row>
    <row r="109" spans="1:17" x14ac:dyDescent="0.25">
      <c r="A109" s="60"/>
      <c r="B109" s="24"/>
      <c r="C109" s="24"/>
      <c r="D109" s="28"/>
      <c r="E109" s="26"/>
      <c r="F109" s="28"/>
      <c r="G109" s="28"/>
      <c r="H109" s="72" t="s">
        <v>1745</v>
      </c>
      <c r="I109" s="107"/>
      <c r="J109" s="108"/>
      <c r="K109" s="106">
        <v>24.85</v>
      </c>
      <c r="L109" s="106">
        <v>24.85</v>
      </c>
      <c r="M109" s="106">
        <f t="shared" si="2"/>
        <v>0</v>
      </c>
      <c r="N109" s="60"/>
      <c r="O109" s="60"/>
      <c r="P109" s="60"/>
      <c r="Q109" s="60"/>
    </row>
    <row r="110" spans="1:17" x14ac:dyDescent="0.25">
      <c r="A110" s="60"/>
      <c r="B110" s="24"/>
      <c r="C110" s="24"/>
      <c r="D110" s="28"/>
      <c r="E110" s="26"/>
      <c r="F110" s="28"/>
      <c r="G110" s="28"/>
      <c r="H110" s="28"/>
      <c r="I110" s="61" t="s">
        <v>1838</v>
      </c>
      <c r="J110" s="62" t="s">
        <v>1839</v>
      </c>
      <c r="K110" s="37">
        <v>24.85</v>
      </c>
      <c r="L110" s="37">
        <v>24.85</v>
      </c>
      <c r="M110" s="37">
        <f t="shared" si="2"/>
        <v>0</v>
      </c>
      <c r="N110" s="60"/>
      <c r="O110" s="60"/>
      <c r="P110" s="60"/>
      <c r="Q110" s="60"/>
    </row>
    <row r="111" spans="1:17" x14ac:dyDescent="0.25">
      <c r="A111" s="60"/>
      <c r="B111" s="24"/>
      <c r="C111" s="24"/>
      <c r="D111" s="28"/>
      <c r="E111" s="26"/>
      <c r="F111" s="28"/>
      <c r="G111" s="85" t="s">
        <v>1763</v>
      </c>
      <c r="H111" s="85"/>
      <c r="I111" s="104"/>
      <c r="J111" s="105"/>
      <c r="K111" s="89">
        <v>87.609545999999995</v>
      </c>
      <c r="L111" s="89">
        <v>87.609545999999995</v>
      </c>
      <c r="M111" s="89">
        <f t="shared" si="2"/>
        <v>0</v>
      </c>
      <c r="N111" s="60"/>
      <c r="O111" s="60"/>
      <c r="P111" s="60"/>
      <c r="Q111" s="60"/>
    </row>
    <row r="112" spans="1:17" x14ac:dyDescent="0.25">
      <c r="A112" s="60"/>
      <c r="B112" s="24"/>
      <c r="C112" s="24"/>
      <c r="D112" s="28"/>
      <c r="E112" s="26"/>
      <c r="F112" s="28"/>
      <c r="G112" s="28"/>
      <c r="H112" s="72" t="s">
        <v>1764</v>
      </c>
      <c r="I112" s="72"/>
      <c r="J112" s="103"/>
      <c r="K112" s="77">
        <v>54.487425000000002</v>
      </c>
      <c r="L112" s="77">
        <v>54.487425000000002</v>
      </c>
      <c r="M112" s="77">
        <f t="shared" si="2"/>
        <v>0</v>
      </c>
      <c r="N112" s="60"/>
      <c r="O112" s="60"/>
      <c r="P112" s="60"/>
      <c r="Q112" s="60"/>
    </row>
    <row r="113" spans="1:17" x14ac:dyDescent="0.25">
      <c r="A113" s="60"/>
      <c r="B113" s="24"/>
      <c r="C113" s="24"/>
      <c r="D113" s="28"/>
      <c r="E113" s="26"/>
      <c r="F113" s="28"/>
      <c r="G113" s="28"/>
      <c r="H113" s="28"/>
      <c r="I113" s="61" t="s">
        <v>1765</v>
      </c>
      <c r="J113" s="62" t="s">
        <v>1816</v>
      </c>
      <c r="K113" s="37">
        <v>54.487425000000002</v>
      </c>
      <c r="L113" s="37">
        <v>54.487425000000002</v>
      </c>
      <c r="M113" s="37">
        <f t="shared" si="2"/>
        <v>0</v>
      </c>
      <c r="N113" s="60"/>
      <c r="O113" s="60"/>
      <c r="P113" s="60"/>
      <c r="Q113" s="60"/>
    </row>
    <row r="114" spans="1:17" x14ac:dyDescent="0.25">
      <c r="A114" s="60"/>
      <c r="B114" s="24"/>
      <c r="C114" s="24"/>
      <c r="D114" s="28"/>
      <c r="E114" s="26"/>
      <c r="F114" s="28"/>
      <c r="G114" s="28"/>
      <c r="H114" s="72" t="s">
        <v>1769</v>
      </c>
      <c r="I114" s="107"/>
      <c r="J114" s="108"/>
      <c r="K114" s="106">
        <v>33.122121</v>
      </c>
      <c r="L114" s="106">
        <v>33.122121</v>
      </c>
      <c r="M114" s="106">
        <f t="shared" si="2"/>
        <v>0</v>
      </c>
      <c r="N114" s="60"/>
      <c r="O114" s="60"/>
      <c r="P114" s="60"/>
      <c r="Q114" s="60"/>
    </row>
    <row r="115" spans="1:17" x14ac:dyDescent="0.25">
      <c r="A115" s="60"/>
      <c r="B115" s="24"/>
      <c r="C115" s="24"/>
      <c r="D115" s="28"/>
      <c r="E115" s="26"/>
      <c r="F115" s="28"/>
      <c r="G115" s="28"/>
      <c r="H115" s="28"/>
      <c r="I115" s="61" t="s">
        <v>1770</v>
      </c>
      <c r="J115" s="62" t="s">
        <v>1824</v>
      </c>
      <c r="K115" s="37">
        <v>33.122121</v>
      </c>
      <c r="L115" s="37">
        <v>33.122121</v>
      </c>
      <c r="M115" s="37">
        <f t="shared" si="2"/>
        <v>0</v>
      </c>
      <c r="N115" s="60"/>
      <c r="O115" s="60"/>
      <c r="P115" s="60"/>
      <c r="Q115" s="60"/>
    </row>
    <row r="116" spans="1:17" x14ac:dyDescent="0.25">
      <c r="A116" s="60"/>
      <c r="B116" s="24"/>
      <c r="C116" s="24"/>
      <c r="D116" s="28"/>
      <c r="E116" s="109">
        <v>49</v>
      </c>
      <c r="F116" s="110" t="s">
        <v>157</v>
      </c>
      <c r="G116" s="110"/>
      <c r="H116" s="110"/>
      <c r="I116" s="113"/>
      <c r="J116" s="114"/>
      <c r="K116" s="115">
        <v>4972.4091230000004</v>
      </c>
      <c r="L116" s="115">
        <v>4972.4091230000004</v>
      </c>
      <c r="M116" s="115">
        <f t="shared" si="2"/>
        <v>0</v>
      </c>
      <c r="N116" s="60"/>
      <c r="O116" s="60"/>
      <c r="P116" s="60"/>
      <c r="Q116" s="60"/>
    </row>
    <row r="117" spans="1:17" x14ac:dyDescent="0.25">
      <c r="A117" s="60"/>
      <c r="B117" s="24"/>
      <c r="C117" s="24"/>
      <c r="D117" s="28"/>
      <c r="E117" s="26"/>
      <c r="F117" s="28"/>
      <c r="G117" s="85" t="s">
        <v>16</v>
      </c>
      <c r="H117" s="85"/>
      <c r="I117" s="85"/>
      <c r="J117" s="87"/>
      <c r="K117" s="88">
        <v>4605.8248899999999</v>
      </c>
      <c r="L117" s="88">
        <v>4605.8248899999999</v>
      </c>
      <c r="M117" s="88">
        <f t="shared" si="2"/>
        <v>0</v>
      </c>
      <c r="N117" s="60"/>
      <c r="O117" s="60"/>
      <c r="P117" s="60"/>
      <c r="Q117" s="60"/>
    </row>
    <row r="118" spans="1:17" x14ac:dyDescent="0.25">
      <c r="A118" s="60"/>
      <c r="B118" s="24"/>
      <c r="C118" s="24"/>
      <c r="D118" s="28"/>
      <c r="E118" s="26"/>
      <c r="F118" s="28"/>
      <c r="G118" s="28"/>
      <c r="H118" s="72" t="s">
        <v>1771</v>
      </c>
      <c r="I118" s="72"/>
      <c r="J118" s="103"/>
      <c r="K118" s="77">
        <v>4605.8248899999999</v>
      </c>
      <c r="L118" s="77">
        <v>4605.8248899999999</v>
      </c>
      <c r="M118" s="77">
        <f t="shared" si="2"/>
        <v>0</v>
      </c>
      <c r="N118" s="60"/>
      <c r="O118" s="60"/>
      <c r="P118" s="60"/>
      <c r="Q118" s="60"/>
    </row>
    <row r="119" spans="1:17" x14ac:dyDescent="0.25">
      <c r="A119" s="60"/>
      <c r="B119" s="24"/>
      <c r="C119" s="24"/>
      <c r="D119" s="28"/>
      <c r="E119" s="26"/>
      <c r="F119" s="28"/>
      <c r="G119" s="28"/>
      <c r="H119" s="28"/>
      <c r="I119" s="61" t="s">
        <v>1772</v>
      </c>
      <c r="J119" s="62" t="s">
        <v>1840</v>
      </c>
      <c r="K119" s="37">
        <v>3527.130537</v>
      </c>
      <c r="L119" s="37">
        <v>3527.130537</v>
      </c>
      <c r="M119" s="37">
        <f t="shared" si="2"/>
        <v>0</v>
      </c>
      <c r="N119" s="60"/>
      <c r="O119" s="60"/>
      <c r="P119" s="60"/>
      <c r="Q119" s="60"/>
    </row>
    <row r="120" spans="1:17" x14ac:dyDescent="0.25">
      <c r="A120" s="60"/>
      <c r="B120" s="24"/>
      <c r="C120" s="24"/>
      <c r="D120" s="28"/>
      <c r="E120" s="26"/>
      <c r="F120" s="28"/>
      <c r="G120" s="28"/>
      <c r="H120" s="28"/>
      <c r="I120" s="63" t="s">
        <v>1774</v>
      </c>
      <c r="J120" s="64" t="s">
        <v>1841</v>
      </c>
      <c r="K120" s="38">
        <v>356.00445200000001</v>
      </c>
      <c r="L120" s="38">
        <v>356.00445200000001</v>
      </c>
      <c r="M120" s="38">
        <f t="shared" si="2"/>
        <v>0</v>
      </c>
      <c r="N120" s="60"/>
      <c r="O120" s="60"/>
      <c r="P120" s="60"/>
      <c r="Q120" s="60"/>
    </row>
    <row r="121" spans="1:17" ht="26.4" x14ac:dyDescent="0.25">
      <c r="A121" s="60"/>
      <c r="B121" s="24"/>
      <c r="C121" s="24"/>
      <c r="D121" s="28"/>
      <c r="E121" s="26"/>
      <c r="F121" s="28"/>
      <c r="G121" s="28"/>
      <c r="H121" s="28"/>
      <c r="I121" s="63" t="s">
        <v>1836</v>
      </c>
      <c r="J121" s="64" t="s">
        <v>1842</v>
      </c>
      <c r="K121" s="38">
        <v>30.158799999999999</v>
      </c>
      <c r="L121" s="38">
        <v>30.158799999999999</v>
      </c>
      <c r="M121" s="38">
        <f t="shared" si="2"/>
        <v>0</v>
      </c>
      <c r="N121" s="60"/>
      <c r="O121" s="60"/>
      <c r="P121" s="60"/>
      <c r="Q121" s="60"/>
    </row>
    <row r="122" spans="1:17" x14ac:dyDescent="0.25">
      <c r="A122" s="60"/>
      <c r="B122" s="24"/>
      <c r="C122" s="24"/>
      <c r="D122" s="28"/>
      <c r="E122" s="26"/>
      <c r="F122" s="28"/>
      <c r="G122" s="28"/>
      <c r="H122" s="28"/>
      <c r="I122" s="63" t="s">
        <v>1776</v>
      </c>
      <c r="J122" s="64" t="s">
        <v>1843</v>
      </c>
      <c r="K122" s="38">
        <v>193.21749800000001</v>
      </c>
      <c r="L122" s="38">
        <v>193.21749800000001</v>
      </c>
      <c r="M122" s="38">
        <f t="shared" si="2"/>
        <v>0</v>
      </c>
      <c r="N122" s="60"/>
      <c r="O122" s="60"/>
      <c r="P122" s="60"/>
      <c r="Q122" s="60"/>
    </row>
    <row r="123" spans="1:17" x14ac:dyDescent="0.25">
      <c r="A123" s="60"/>
      <c r="B123" s="24"/>
      <c r="C123" s="24"/>
      <c r="D123" s="28"/>
      <c r="E123" s="26"/>
      <c r="F123" s="28"/>
      <c r="G123" s="28"/>
      <c r="H123" s="28"/>
      <c r="I123" s="63" t="s">
        <v>1780</v>
      </c>
      <c r="J123" s="64" t="s">
        <v>1844</v>
      </c>
      <c r="K123" s="38">
        <v>113.951702</v>
      </c>
      <c r="L123" s="38">
        <v>113.951702</v>
      </c>
      <c r="M123" s="38">
        <f t="shared" si="2"/>
        <v>0</v>
      </c>
      <c r="N123" s="60"/>
      <c r="O123" s="60"/>
      <c r="P123" s="60"/>
      <c r="Q123" s="60"/>
    </row>
    <row r="124" spans="1:17" x14ac:dyDescent="0.25">
      <c r="A124" s="60"/>
      <c r="B124" s="24"/>
      <c r="C124" s="24"/>
      <c r="D124" s="28"/>
      <c r="E124" s="26"/>
      <c r="F124" s="28"/>
      <c r="G124" s="28"/>
      <c r="H124" s="28"/>
      <c r="I124" s="63" t="s">
        <v>1845</v>
      </c>
      <c r="J124" s="64" t="s">
        <v>1846</v>
      </c>
      <c r="K124" s="38">
        <v>145.525327</v>
      </c>
      <c r="L124" s="38">
        <v>145.525327</v>
      </c>
      <c r="M124" s="38">
        <f t="shared" si="2"/>
        <v>0</v>
      </c>
      <c r="N124" s="60"/>
      <c r="O124" s="60"/>
      <c r="P124" s="60"/>
      <c r="Q124" s="60"/>
    </row>
    <row r="125" spans="1:17" x14ac:dyDescent="0.25">
      <c r="A125" s="60"/>
      <c r="B125" s="24"/>
      <c r="C125" s="24"/>
      <c r="D125" s="28"/>
      <c r="E125" s="26"/>
      <c r="F125" s="28"/>
      <c r="G125" s="28"/>
      <c r="H125" s="28"/>
      <c r="I125" s="63" t="s">
        <v>1847</v>
      </c>
      <c r="J125" s="64" t="s">
        <v>1848</v>
      </c>
      <c r="K125" s="38">
        <v>28.005869000000001</v>
      </c>
      <c r="L125" s="38">
        <v>28.005869000000001</v>
      </c>
      <c r="M125" s="38">
        <f t="shared" si="2"/>
        <v>0</v>
      </c>
      <c r="N125" s="60"/>
      <c r="O125" s="60"/>
      <c r="P125" s="60"/>
      <c r="Q125" s="60"/>
    </row>
    <row r="126" spans="1:17" x14ac:dyDescent="0.25">
      <c r="A126" s="60"/>
      <c r="B126" s="24"/>
      <c r="C126" s="24"/>
      <c r="D126" s="28"/>
      <c r="E126" s="26"/>
      <c r="F126" s="28"/>
      <c r="G126" s="28"/>
      <c r="H126" s="28"/>
      <c r="I126" s="63" t="s">
        <v>1782</v>
      </c>
      <c r="J126" s="64" t="s">
        <v>1849</v>
      </c>
      <c r="K126" s="38">
        <v>50.009526000000001</v>
      </c>
      <c r="L126" s="38">
        <v>50.009526000000001</v>
      </c>
      <c r="M126" s="38">
        <f t="shared" si="2"/>
        <v>0</v>
      </c>
      <c r="N126" s="60"/>
      <c r="O126" s="60"/>
      <c r="P126" s="60"/>
      <c r="Q126" s="60"/>
    </row>
    <row r="127" spans="1:17" ht="26.4" x14ac:dyDescent="0.25">
      <c r="A127" s="60"/>
      <c r="B127" s="24"/>
      <c r="C127" s="24"/>
      <c r="D127" s="28"/>
      <c r="E127" s="26"/>
      <c r="F127" s="28"/>
      <c r="G127" s="28"/>
      <c r="H127" s="28"/>
      <c r="I127" s="63" t="s">
        <v>1784</v>
      </c>
      <c r="J127" s="64" t="s">
        <v>1850</v>
      </c>
      <c r="K127" s="38">
        <v>68.817390000000003</v>
      </c>
      <c r="L127" s="38">
        <v>68.817390000000003</v>
      </c>
      <c r="M127" s="38">
        <f t="shared" si="2"/>
        <v>0</v>
      </c>
      <c r="N127" s="60"/>
      <c r="O127" s="60"/>
      <c r="P127" s="60"/>
      <c r="Q127" s="60"/>
    </row>
    <row r="128" spans="1:17" x14ac:dyDescent="0.25">
      <c r="A128" s="60"/>
      <c r="B128" s="24"/>
      <c r="C128" s="24"/>
      <c r="D128" s="28"/>
      <c r="E128" s="26"/>
      <c r="F128" s="28"/>
      <c r="G128" s="28"/>
      <c r="H128" s="28"/>
      <c r="I128" s="63" t="s">
        <v>1786</v>
      </c>
      <c r="J128" s="64" t="s">
        <v>1851</v>
      </c>
      <c r="K128" s="38">
        <v>93.003788999999998</v>
      </c>
      <c r="L128" s="38">
        <v>93.003788999999998</v>
      </c>
      <c r="M128" s="38">
        <f t="shared" si="2"/>
        <v>0</v>
      </c>
      <c r="N128" s="60"/>
      <c r="O128" s="60"/>
      <c r="P128" s="60"/>
      <c r="Q128" s="60"/>
    </row>
    <row r="129" spans="1:17" x14ac:dyDescent="0.25">
      <c r="A129" s="60"/>
      <c r="B129" s="24"/>
      <c r="C129" s="24"/>
      <c r="D129" s="28"/>
      <c r="E129" s="26"/>
      <c r="F129" s="28"/>
      <c r="G129" s="85" t="s">
        <v>1763</v>
      </c>
      <c r="H129" s="85"/>
      <c r="I129" s="104"/>
      <c r="J129" s="105"/>
      <c r="K129" s="89">
        <v>366.58423299999998</v>
      </c>
      <c r="L129" s="89">
        <v>366.58423299999998</v>
      </c>
      <c r="M129" s="89">
        <f t="shared" si="2"/>
        <v>0</v>
      </c>
      <c r="N129" s="60"/>
      <c r="O129" s="60"/>
      <c r="P129" s="60"/>
      <c r="Q129" s="60"/>
    </row>
    <row r="130" spans="1:17" x14ac:dyDescent="0.25">
      <c r="A130" s="60"/>
      <c r="B130" s="24"/>
      <c r="C130" s="24"/>
      <c r="D130" s="28"/>
      <c r="E130" s="26"/>
      <c r="F130" s="28"/>
      <c r="G130" s="28"/>
      <c r="H130" s="72" t="s">
        <v>1764</v>
      </c>
      <c r="I130" s="72"/>
      <c r="J130" s="103"/>
      <c r="K130" s="77">
        <v>338.38171899999998</v>
      </c>
      <c r="L130" s="77">
        <v>338.38171899999998</v>
      </c>
      <c r="M130" s="77">
        <f t="shared" si="2"/>
        <v>0</v>
      </c>
      <c r="N130" s="60"/>
      <c r="O130" s="60"/>
      <c r="P130" s="60"/>
      <c r="Q130" s="60"/>
    </row>
    <row r="131" spans="1:17" x14ac:dyDescent="0.25">
      <c r="A131" s="60"/>
      <c r="B131" s="24"/>
      <c r="C131" s="24"/>
      <c r="D131" s="28"/>
      <c r="E131" s="26"/>
      <c r="F131" s="28"/>
      <c r="G131" s="28"/>
      <c r="H131" s="28"/>
      <c r="I131" s="61" t="s">
        <v>1765</v>
      </c>
      <c r="J131" s="62" t="s">
        <v>1816</v>
      </c>
      <c r="K131" s="37">
        <v>338.38171899999998</v>
      </c>
      <c r="L131" s="37">
        <v>338.38171899999998</v>
      </c>
      <c r="M131" s="37">
        <f t="shared" si="2"/>
        <v>0</v>
      </c>
      <c r="N131" s="60"/>
      <c r="O131" s="60"/>
      <c r="P131" s="60"/>
      <c r="Q131" s="60"/>
    </row>
    <row r="132" spans="1:17" x14ac:dyDescent="0.25">
      <c r="A132" s="60"/>
      <c r="B132" s="24"/>
      <c r="C132" s="24"/>
      <c r="D132" s="28"/>
      <c r="E132" s="26"/>
      <c r="F132" s="28"/>
      <c r="G132" s="28"/>
      <c r="H132" s="72" t="s">
        <v>1769</v>
      </c>
      <c r="I132" s="107"/>
      <c r="J132" s="108"/>
      <c r="K132" s="106">
        <v>28.202514000000001</v>
      </c>
      <c r="L132" s="106">
        <v>28.202514000000001</v>
      </c>
      <c r="M132" s="106">
        <f t="shared" si="2"/>
        <v>0</v>
      </c>
      <c r="N132" s="60"/>
      <c r="O132" s="60"/>
      <c r="P132" s="60"/>
      <c r="Q132" s="60"/>
    </row>
    <row r="133" spans="1:17" x14ac:dyDescent="0.25">
      <c r="A133" s="60"/>
      <c r="B133" s="24"/>
      <c r="C133" s="24"/>
      <c r="D133" s="28"/>
      <c r="E133" s="26"/>
      <c r="F133" s="28"/>
      <c r="G133" s="28"/>
      <c r="H133" s="28"/>
      <c r="I133" s="61" t="s">
        <v>1770</v>
      </c>
      <c r="J133" s="62" t="s">
        <v>1824</v>
      </c>
      <c r="K133" s="37">
        <v>28.202514000000001</v>
      </c>
      <c r="L133" s="37">
        <v>28.202514000000001</v>
      </c>
      <c r="M133" s="37">
        <f t="shared" si="2"/>
        <v>0</v>
      </c>
      <c r="N133" s="60"/>
      <c r="O133" s="60"/>
      <c r="P133" s="60"/>
      <c r="Q133" s="60"/>
    </row>
    <row r="134" spans="1:17" x14ac:dyDescent="0.25">
      <c r="A134" s="60"/>
      <c r="B134" s="24"/>
      <c r="C134" s="24"/>
      <c r="D134" s="85" t="s">
        <v>355</v>
      </c>
      <c r="E134" s="86"/>
      <c r="F134" s="85"/>
      <c r="G134" s="85"/>
      <c r="H134" s="85"/>
      <c r="I134" s="104"/>
      <c r="J134" s="105"/>
      <c r="K134" s="89">
        <v>3477.238887</v>
      </c>
      <c r="L134" s="89">
        <v>3477.238887</v>
      </c>
      <c r="M134" s="89">
        <f t="shared" si="2"/>
        <v>0</v>
      </c>
      <c r="N134" s="60"/>
      <c r="O134" s="60"/>
      <c r="P134" s="60"/>
      <c r="Q134" s="60"/>
    </row>
    <row r="135" spans="1:17" x14ac:dyDescent="0.25">
      <c r="A135" s="60"/>
      <c r="B135" s="24"/>
      <c r="C135" s="24"/>
      <c r="D135" s="28"/>
      <c r="E135" s="109">
        <v>40</v>
      </c>
      <c r="F135" s="110" t="s">
        <v>356</v>
      </c>
      <c r="G135" s="110"/>
      <c r="H135" s="110"/>
      <c r="I135" s="110"/>
      <c r="J135" s="111"/>
      <c r="K135" s="112">
        <v>3477.238887</v>
      </c>
      <c r="L135" s="112">
        <v>3477.238887</v>
      </c>
      <c r="M135" s="112">
        <f t="shared" si="2"/>
        <v>0</v>
      </c>
      <c r="N135" s="60"/>
      <c r="O135" s="60"/>
      <c r="P135" s="60"/>
      <c r="Q135" s="60"/>
    </row>
    <row r="136" spans="1:17" x14ac:dyDescent="0.25">
      <c r="A136" s="60"/>
      <c r="B136" s="24"/>
      <c r="C136" s="24"/>
      <c r="D136" s="28"/>
      <c r="E136" s="26"/>
      <c r="F136" s="28"/>
      <c r="G136" s="85" t="s">
        <v>16</v>
      </c>
      <c r="H136" s="85"/>
      <c r="I136" s="85"/>
      <c r="J136" s="87"/>
      <c r="K136" s="88">
        <v>3318.6174529999998</v>
      </c>
      <c r="L136" s="88">
        <v>3318.6174529999998</v>
      </c>
      <c r="M136" s="88">
        <f t="shared" si="2"/>
        <v>0</v>
      </c>
      <c r="N136" s="60"/>
      <c r="O136" s="60"/>
      <c r="P136" s="60"/>
      <c r="Q136" s="60"/>
    </row>
    <row r="137" spans="1:17" x14ac:dyDescent="0.25">
      <c r="A137" s="60"/>
      <c r="B137" s="24"/>
      <c r="C137" s="24"/>
      <c r="D137" s="28"/>
      <c r="E137" s="26"/>
      <c r="F137" s="28"/>
      <c r="G137" s="28"/>
      <c r="H137" s="72" t="s">
        <v>1747</v>
      </c>
      <c r="I137" s="72"/>
      <c r="J137" s="103"/>
      <c r="K137" s="77">
        <v>3318.6174529999998</v>
      </c>
      <c r="L137" s="77">
        <v>3318.6174529999998</v>
      </c>
      <c r="M137" s="77">
        <f t="shared" si="2"/>
        <v>0</v>
      </c>
      <c r="N137" s="60"/>
      <c r="O137" s="60"/>
      <c r="P137" s="60"/>
      <c r="Q137" s="60"/>
    </row>
    <row r="138" spans="1:17" ht="26.4" x14ac:dyDescent="0.25">
      <c r="A138" s="60"/>
      <c r="B138" s="24"/>
      <c r="C138" s="24"/>
      <c r="D138" s="28"/>
      <c r="E138" s="26"/>
      <c r="F138" s="28"/>
      <c r="G138" s="28"/>
      <c r="H138" s="28"/>
      <c r="I138" s="61" t="s">
        <v>1748</v>
      </c>
      <c r="J138" s="62" t="s">
        <v>1852</v>
      </c>
      <c r="K138" s="37">
        <v>78.803972999999999</v>
      </c>
      <c r="L138" s="37">
        <v>78.803972999999999</v>
      </c>
      <c r="M138" s="37">
        <f t="shared" si="2"/>
        <v>0</v>
      </c>
      <c r="N138" s="60"/>
      <c r="O138" s="60"/>
      <c r="P138" s="60"/>
      <c r="Q138" s="60"/>
    </row>
    <row r="139" spans="1:17" x14ac:dyDescent="0.25">
      <c r="A139" s="60"/>
      <c r="B139" s="24"/>
      <c r="C139" s="24"/>
      <c r="D139" s="28"/>
      <c r="E139" s="26"/>
      <c r="F139" s="28"/>
      <c r="G139" s="28"/>
      <c r="H139" s="28"/>
      <c r="I139" s="63" t="s">
        <v>1853</v>
      </c>
      <c r="J139" s="64" t="s">
        <v>1854</v>
      </c>
      <c r="K139" s="38">
        <v>2113.3415129999998</v>
      </c>
      <c r="L139" s="38">
        <v>2113.3415129999998</v>
      </c>
      <c r="M139" s="38">
        <f t="shared" si="2"/>
        <v>0</v>
      </c>
      <c r="N139" s="60"/>
      <c r="O139" s="60"/>
      <c r="P139" s="60"/>
      <c r="Q139" s="60"/>
    </row>
    <row r="140" spans="1:17" x14ac:dyDescent="0.25">
      <c r="A140" s="60"/>
      <c r="B140" s="24"/>
      <c r="C140" s="24"/>
      <c r="D140" s="28"/>
      <c r="E140" s="26"/>
      <c r="F140" s="28"/>
      <c r="G140" s="28"/>
      <c r="H140" s="28"/>
      <c r="I140" s="63" t="s">
        <v>1855</v>
      </c>
      <c r="J140" s="64" t="s">
        <v>1856</v>
      </c>
      <c r="K140" s="38">
        <v>1062.3190520000001</v>
      </c>
      <c r="L140" s="38">
        <v>1062.3190520000001</v>
      </c>
      <c r="M140" s="38">
        <f t="shared" si="2"/>
        <v>0</v>
      </c>
      <c r="N140" s="60"/>
      <c r="O140" s="60"/>
      <c r="P140" s="60"/>
      <c r="Q140" s="60"/>
    </row>
    <row r="141" spans="1:17" x14ac:dyDescent="0.25">
      <c r="A141" s="60"/>
      <c r="B141" s="24"/>
      <c r="C141" s="24"/>
      <c r="D141" s="28"/>
      <c r="E141" s="26"/>
      <c r="F141" s="28"/>
      <c r="G141" s="28"/>
      <c r="H141" s="28"/>
      <c r="I141" s="63" t="s">
        <v>1857</v>
      </c>
      <c r="J141" s="64" t="s">
        <v>1858</v>
      </c>
      <c r="K141" s="38">
        <v>64.152914999999993</v>
      </c>
      <c r="L141" s="38">
        <v>64.152914999999993</v>
      </c>
      <c r="M141" s="38">
        <f t="shared" si="2"/>
        <v>0</v>
      </c>
      <c r="N141" s="60"/>
      <c r="O141" s="60"/>
      <c r="P141" s="60"/>
      <c r="Q141" s="60"/>
    </row>
    <row r="142" spans="1:17" x14ac:dyDescent="0.25">
      <c r="A142" s="60"/>
      <c r="B142" s="24"/>
      <c r="C142" s="24"/>
      <c r="D142" s="28"/>
      <c r="E142" s="26"/>
      <c r="F142" s="28"/>
      <c r="G142" s="85" t="s">
        <v>1763</v>
      </c>
      <c r="H142" s="85"/>
      <c r="I142" s="104"/>
      <c r="J142" s="105"/>
      <c r="K142" s="89">
        <v>158.62143399999999</v>
      </c>
      <c r="L142" s="89">
        <v>158.62143399999999</v>
      </c>
      <c r="M142" s="89">
        <f t="shared" si="2"/>
        <v>0</v>
      </c>
      <c r="N142" s="60"/>
      <c r="O142" s="60"/>
      <c r="P142" s="60"/>
      <c r="Q142" s="60"/>
    </row>
    <row r="143" spans="1:17" x14ac:dyDescent="0.25">
      <c r="A143" s="60"/>
      <c r="B143" s="24"/>
      <c r="C143" s="24"/>
      <c r="D143" s="28"/>
      <c r="E143" s="26"/>
      <c r="F143" s="28"/>
      <c r="G143" s="28"/>
      <c r="H143" s="72" t="s">
        <v>1764</v>
      </c>
      <c r="I143" s="72"/>
      <c r="J143" s="103"/>
      <c r="K143" s="77">
        <v>134.374673</v>
      </c>
      <c r="L143" s="77">
        <v>134.374673</v>
      </c>
      <c r="M143" s="77">
        <f t="shared" si="2"/>
        <v>0</v>
      </c>
      <c r="N143" s="60"/>
      <c r="O143" s="60"/>
      <c r="P143" s="60"/>
      <c r="Q143" s="60"/>
    </row>
    <row r="144" spans="1:17" x14ac:dyDescent="0.25">
      <c r="A144" s="60"/>
      <c r="B144" s="24"/>
      <c r="C144" s="24"/>
      <c r="D144" s="28"/>
      <c r="E144" s="26"/>
      <c r="F144" s="28"/>
      <c r="G144" s="28"/>
      <c r="H144" s="28"/>
      <c r="I144" s="61" t="s">
        <v>1765</v>
      </c>
      <c r="J144" s="62" t="s">
        <v>1816</v>
      </c>
      <c r="K144" s="37">
        <v>134.374673</v>
      </c>
      <c r="L144" s="37">
        <v>134.374673</v>
      </c>
      <c r="M144" s="37">
        <f t="shared" ref="M144:M207" si="3">L144-K144</f>
        <v>0</v>
      </c>
      <c r="N144" s="60"/>
      <c r="O144" s="60"/>
      <c r="P144" s="60"/>
      <c r="Q144" s="60"/>
    </row>
    <row r="145" spans="1:17" x14ac:dyDescent="0.25">
      <c r="A145" s="60"/>
      <c r="B145" s="24"/>
      <c r="C145" s="24"/>
      <c r="D145" s="28"/>
      <c r="E145" s="26"/>
      <c r="F145" s="28"/>
      <c r="G145" s="28"/>
      <c r="H145" s="72" t="s">
        <v>1769</v>
      </c>
      <c r="I145" s="107"/>
      <c r="J145" s="108"/>
      <c r="K145" s="106">
        <v>24.246760999999999</v>
      </c>
      <c r="L145" s="106">
        <v>24.246760999999999</v>
      </c>
      <c r="M145" s="106">
        <f t="shared" si="3"/>
        <v>0</v>
      </c>
      <c r="N145" s="60"/>
      <c r="O145" s="60"/>
      <c r="P145" s="60"/>
      <c r="Q145" s="60"/>
    </row>
    <row r="146" spans="1:17" x14ac:dyDescent="0.25">
      <c r="A146" s="60"/>
      <c r="B146" s="24"/>
      <c r="C146" s="24"/>
      <c r="D146" s="28"/>
      <c r="E146" s="26"/>
      <c r="F146" s="28"/>
      <c r="G146" s="28"/>
      <c r="H146" s="28"/>
      <c r="I146" s="61" t="s">
        <v>1770</v>
      </c>
      <c r="J146" s="62" t="s">
        <v>1824</v>
      </c>
      <c r="K146" s="37">
        <v>24.246760999999999</v>
      </c>
      <c r="L146" s="37">
        <v>24.246760999999999</v>
      </c>
      <c r="M146" s="37">
        <f t="shared" si="3"/>
        <v>0</v>
      </c>
      <c r="N146" s="60"/>
      <c r="O146" s="60"/>
      <c r="P146" s="60"/>
      <c r="Q146" s="60"/>
    </row>
    <row r="147" spans="1:17" x14ac:dyDescent="0.25">
      <c r="A147" s="60"/>
      <c r="B147" s="24"/>
      <c r="C147" s="24"/>
      <c r="D147" s="85" t="s">
        <v>358</v>
      </c>
      <c r="E147" s="86"/>
      <c r="F147" s="85"/>
      <c r="G147" s="85"/>
      <c r="H147" s="85"/>
      <c r="I147" s="104"/>
      <c r="J147" s="105"/>
      <c r="K147" s="89">
        <v>850.11189400000001</v>
      </c>
      <c r="L147" s="89">
        <v>850.11189400000001</v>
      </c>
      <c r="M147" s="89">
        <f t="shared" si="3"/>
        <v>0</v>
      </c>
      <c r="N147" s="60"/>
      <c r="O147" s="60"/>
      <c r="P147" s="60"/>
      <c r="Q147" s="60"/>
    </row>
    <row r="148" spans="1:17" x14ac:dyDescent="0.25">
      <c r="A148" s="60"/>
      <c r="B148" s="24"/>
      <c r="C148" s="24"/>
      <c r="D148" s="28"/>
      <c r="E148" s="109">
        <v>32</v>
      </c>
      <c r="F148" s="110" t="s">
        <v>359</v>
      </c>
      <c r="G148" s="110"/>
      <c r="H148" s="110"/>
      <c r="I148" s="110"/>
      <c r="J148" s="111"/>
      <c r="K148" s="112">
        <v>850.11189400000001</v>
      </c>
      <c r="L148" s="112">
        <v>850.11189400000001</v>
      </c>
      <c r="M148" s="112">
        <f t="shared" si="3"/>
        <v>0</v>
      </c>
      <c r="N148" s="60"/>
      <c r="O148" s="60"/>
      <c r="P148" s="60"/>
      <c r="Q148" s="60"/>
    </row>
    <row r="149" spans="1:17" x14ac:dyDescent="0.25">
      <c r="A149" s="60"/>
      <c r="B149" s="24"/>
      <c r="C149" s="24"/>
      <c r="D149" s="28"/>
      <c r="E149" s="26"/>
      <c r="F149" s="28"/>
      <c r="G149" s="85" t="s">
        <v>16</v>
      </c>
      <c r="H149" s="85"/>
      <c r="I149" s="85"/>
      <c r="J149" s="87"/>
      <c r="K149" s="88">
        <v>810.25307899999996</v>
      </c>
      <c r="L149" s="88">
        <v>810.25307899999996</v>
      </c>
      <c r="M149" s="88">
        <f t="shared" si="3"/>
        <v>0</v>
      </c>
      <c r="N149" s="60"/>
      <c r="O149" s="60"/>
      <c r="P149" s="60"/>
      <c r="Q149" s="60"/>
    </row>
    <row r="150" spans="1:17" x14ac:dyDescent="0.25">
      <c r="A150" s="60"/>
      <c r="B150" s="24"/>
      <c r="C150" s="24"/>
      <c r="D150" s="28"/>
      <c r="E150" s="26"/>
      <c r="F150" s="28"/>
      <c r="G150" s="28"/>
      <c r="H150" s="72" t="s">
        <v>1771</v>
      </c>
      <c r="I150" s="72"/>
      <c r="J150" s="103"/>
      <c r="K150" s="77">
        <v>800.85307899999998</v>
      </c>
      <c r="L150" s="77">
        <v>800.85307899999998</v>
      </c>
      <c r="M150" s="77">
        <f t="shared" si="3"/>
        <v>0</v>
      </c>
      <c r="N150" s="60"/>
      <c r="O150" s="60"/>
      <c r="P150" s="60"/>
      <c r="Q150" s="60"/>
    </row>
    <row r="151" spans="1:17" x14ac:dyDescent="0.25">
      <c r="A151" s="60"/>
      <c r="B151" s="24"/>
      <c r="C151" s="24"/>
      <c r="D151" s="28"/>
      <c r="E151" s="26"/>
      <c r="F151" s="28"/>
      <c r="G151" s="28"/>
      <c r="H151" s="28"/>
      <c r="I151" s="61" t="s">
        <v>1825</v>
      </c>
      <c r="J151" s="62" t="s">
        <v>1859</v>
      </c>
      <c r="K151" s="37">
        <v>800.85307899999998</v>
      </c>
      <c r="L151" s="37">
        <v>800.85307899999998</v>
      </c>
      <c r="M151" s="37">
        <f t="shared" si="3"/>
        <v>0</v>
      </c>
      <c r="N151" s="60"/>
      <c r="O151" s="60"/>
      <c r="P151" s="60"/>
      <c r="Q151" s="60"/>
    </row>
    <row r="152" spans="1:17" x14ac:dyDescent="0.25">
      <c r="A152" s="60"/>
      <c r="B152" s="24"/>
      <c r="C152" s="24"/>
      <c r="D152" s="28"/>
      <c r="E152" s="26"/>
      <c r="F152" s="28"/>
      <c r="G152" s="28"/>
      <c r="H152" s="72" t="s">
        <v>1745</v>
      </c>
      <c r="I152" s="107"/>
      <c r="J152" s="108"/>
      <c r="K152" s="106">
        <v>9.4</v>
      </c>
      <c r="L152" s="106">
        <v>9.4</v>
      </c>
      <c r="M152" s="106">
        <f t="shared" si="3"/>
        <v>0</v>
      </c>
      <c r="N152" s="60"/>
      <c r="O152" s="60"/>
      <c r="P152" s="60"/>
      <c r="Q152" s="60"/>
    </row>
    <row r="153" spans="1:17" x14ac:dyDescent="0.25">
      <c r="A153" s="60"/>
      <c r="B153" s="24"/>
      <c r="C153" s="24"/>
      <c r="D153" s="28"/>
      <c r="E153" s="26"/>
      <c r="F153" s="28"/>
      <c r="G153" s="28"/>
      <c r="H153" s="28"/>
      <c r="I153" s="61" t="s">
        <v>1838</v>
      </c>
      <c r="J153" s="62" t="s">
        <v>1839</v>
      </c>
      <c r="K153" s="37">
        <v>9.4</v>
      </c>
      <c r="L153" s="37">
        <v>9.4</v>
      </c>
      <c r="M153" s="37">
        <f t="shared" si="3"/>
        <v>0</v>
      </c>
      <c r="N153" s="60"/>
      <c r="O153" s="60"/>
      <c r="P153" s="60"/>
      <c r="Q153" s="60"/>
    </row>
    <row r="154" spans="1:17" x14ac:dyDescent="0.25">
      <c r="A154" s="60"/>
      <c r="B154" s="24"/>
      <c r="C154" s="24"/>
      <c r="D154" s="28"/>
      <c r="E154" s="26"/>
      <c r="F154" s="28"/>
      <c r="G154" s="85" t="s">
        <v>1763</v>
      </c>
      <c r="H154" s="85"/>
      <c r="I154" s="104"/>
      <c r="J154" s="105"/>
      <c r="K154" s="89">
        <v>39.858815</v>
      </c>
      <c r="L154" s="89">
        <v>39.858815</v>
      </c>
      <c r="M154" s="89">
        <f t="shared" si="3"/>
        <v>0</v>
      </c>
      <c r="N154" s="60"/>
      <c r="O154" s="60"/>
      <c r="P154" s="60"/>
      <c r="Q154" s="60"/>
    </row>
    <row r="155" spans="1:17" x14ac:dyDescent="0.25">
      <c r="A155" s="60"/>
      <c r="B155" s="24"/>
      <c r="C155" s="24"/>
      <c r="D155" s="28"/>
      <c r="E155" s="26"/>
      <c r="F155" s="28"/>
      <c r="G155" s="28"/>
      <c r="H155" s="72" t="s">
        <v>1764</v>
      </c>
      <c r="I155" s="72"/>
      <c r="J155" s="103"/>
      <c r="K155" s="77">
        <v>39.858815</v>
      </c>
      <c r="L155" s="77">
        <v>39.858815</v>
      </c>
      <c r="M155" s="77">
        <f t="shared" si="3"/>
        <v>0</v>
      </c>
      <c r="N155" s="60"/>
      <c r="O155" s="60"/>
      <c r="P155" s="60"/>
      <c r="Q155" s="60"/>
    </row>
    <row r="156" spans="1:17" x14ac:dyDescent="0.25">
      <c r="A156" s="60"/>
      <c r="B156" s="24"/>
      <c r="C156" s="24"/>
      <c r="D156" s="28"/>
      <c r="E156" s="26"/>
      <c r="F156" s="28"/>
      <c r="G156" s="28"/>
      <c r="H156" s="28"/>
      <c r="I156" s="61" t="s">
        <v>1765</v>
      </c>
      <c r="J156" s="62" t="s">
        <v>1816</v>
      </c>
      <c r="K156" s="37">
        <v>39.858815</v>
      </c>
      <c r="L156" s="37">
        <v>39.858815</v>
      </c>
      <c r="M156" s="37">
        <f t="shared" si="3"/>
        <v>0</v>
      </c>
      <c r="N156" s="60"/>
      <c r="O156" s="60"/>
      <c r="P156" s="60"/>
      <c r="Q156" s="60"/>
    </row>
    <row r="157" spans="1:17" x14ac:dyDescent="0.25">
      <c r="A157" s="60"/>
      <c r="B157" s="24"/>
      <c r="C157" s="24"/>
      <c r="D157" s="85" t="s">
        <v>432</v>
      </c>
      <c r="E157" s="86"/>
      <c r="F157" s="85"/>
      <c r="G157" s="85"/>
      <c r="H157" s="85"/>
      <c r="I157" s="104"/>
      <c r="J157" s="105"/>
      <c r="K157" s="89">
        <v>566892.69429200003</v>
      </c>
      <c r="L157" s="89">
        <v>629086.23392287979</v>
      </c>
      <c r="M157" s="89">
        <f t="shared" si="3"/>
        <v>62193.539630879764</v>
      </c>
      <c r="N157" s="60"/>
      <c r="O157" s="60"/>
      <c r="P157" s="60"/>
      <c r="Q157" s="60"/>
    </row>
    <row r="158" spans="1:17" x14ac:dyDescent="0.25">
      <c r="A158" s="60"/>
      <c r="B158" s="24"/>
      <c r="C158" s="24"/>
      <c r="D158" s="28"/>
      <c r="E158" s="109">
        <v>2</v>
      </c>
      <c r="F158" s="110" t="s">
        <v>433</v>
      </c>
      <c r="G158" s="110"/>
      <c r="H158" s="110"/>
      <c r="I158" s="110"/>
      <c r="J158" s="111"/>
      <c r="K158" s="112">
        <v>151.933066</v>
      </c>
      <c r="L158" s="112">
        <v>173.433066</v>
      </c>
      <c r="M158" s="112">
        <f t="shared" si="3"/>
        <v>21.5</v>
      </c>
      <c r="N158" s="60"/>
      <c r="O158" s="60"/>
      <c r="P158" s="60"/>
      <c r="Q158" s="60"/>
    </row>
    <row r="159" spans="1:17" x14ac:dyDescent="0.25">
      <c r="A159" s="60"/>
      <c r="B159" s="24"/>
      <c r="C159" s="24"/>
      <c r="D159" s="28"/>
      <c r="E159" s="26"/>
      <c r="F159" s="28"/>
      <c r="G159" s="85" t="s">
        <v>16</v>
      </c>
      <c r="H159" s="85"/>
      <c r="I159" s="85"/>
      <c r="J159" s="87"/>
      <c r="K159" s="88">
        <v>141.74183099999999</v>
      </c>
      <c r="L159" s="88">
        <v>155.84846956000001</v>
      </c>
      <c r="M159" s="88">
        <f t="shared" si="3"/>
        <v>14.106638560000022</v>
      </c>
      <c r="N159" s="60"/>
      <c r="O159" s="60"/>
      <c r="P159" s="60"/>
      <c r="Q159" s="60"/>
    </row>
    <row r="160" spans="1:17" x14ac:dyDescent="0.25">
      <c r="A160" s="60"/>
      <c r="B160" s="24"/>
      <c r="C160" s="24"/>
      <c r="D160" s="28"/>
      <c r="E160" s="26"/>
      <c r="F160" s="28"/>
      <c r="G160" s="28"/>
      <c r="H160" s="72" t="s">
        <v>1747</v>
      </c>
      <c r="I160" s="72"/>
      <c r="J160" s="103"/>
      <c r="K160" s="77">
        <v>141.74183099999999</v>
      </c>
      <c r="L160" s="77">
        <v>155.84846956000001</v>
      </c>
      <c r="M160" s="77">
        <f t="shared" si="3"/>
        <v>14.106638560000022</v>
      </c>
      <c r="N160" s="60"/>
      <c r="O160" s="60"/>
      <c r="P160" s="60"/>
      <c r="Q160" s="60"/>
    </row>
    <row r="161" spans="1:17" ht="26.4" x14ac:dyDescent="0.25">
      <c r="A161" s="60"/>
      <c r="B161" s="24"/>
      <c r="C161" s="24"/>
      <c r="D161" s="28"/>
      <c r="E161" s="26"/>
      <c r="F161" s="28"/>
      <c r="G161" s="28"/>
      <c r="H161" s="28"/>
      <c r="I161" s="61" t="s">
        <v>1853</v>
      </c>
      <c r="J161" s="62" t="s">
        <v>1860</v>
      </c>
      <c r="K161" s="37">
        <v>129.786562</v>
      </c>
      <c r="L161" s="37">
        <v>124.70500683</v>
      </c>
      <c r="M161" s="37">
        <f t="shared" si="3"/>
        <v>-5.0815551700000015</v>
      </c>
      <c r="N161" s="60"/>
      <c r="O161" s="60"/>
      <c r="P161" s="60"/>
      <c r="Q161" s="60"/>
    </row>
    <row r="162" spans="1:17" x14ac:dyDescent="0.25">
      <c r="A162" s="60"/>
      <c r="B162" s="24"/>
      <c r="C162" s="24"/>
      <c r="D162" s="28"/>
      <c r="E162" s="26"/>
      <c r="F162" s="28"/>
      <c r="G162" s="28"/>
      <c r="H162" s="28"/>
      <c r="I162" s="63" t="s">
        <v>1855</v>
      </c>
      <c r="J162" s="64" t="s">
        <v>1861</v>
      </c>
      <c r="K162" s="38">
        <v>9.6561920000000008</v>
      </c>
      <c r="L162" s="38">
        <v>10.539385730000001</v>
      </c>
      <c r="M162" s="38">
        <f t="shared" si="3"/>
        <v>0.88319373000000034</v>
      </c>
      <c r="N162" s="60"/>
      <c r="O162" s="60"/>
      <c r="P162" s="60"/>
      <c r="Q162" s="60"/>
    </row>
    <row r="163" spans="1:17" ht="26.4" x14ac:dyDescent="0.25">
      <c r="A163" s="60"/>
      <c r="B163" s="24"/>
      <c r="C163" s="24"/>
      <c r="D163" s="28"/>
      <c r="E163" s="26"/>
      <c r="F163" s="28"/>
      <c r="G163" s="28"/>
      <c r="H163" s="28"/>
      <c r="I163" s="63" t="s">
        <v>1857</v>
      </c>
      <c r="J163" s="64" t="s">
        <v>1862</v>
      </c>
      <c r="K163" s="38">
        <v>2.299077</v>
      </c>
      <c r="L163" s="38">
        <v>20.604077</v>
      </c>
      <c r="M163" s="38">
        <f t="shared" si="3"/>
        <v>18.305</v>
      </c>
      <c r="N163" s="60"/>
      <c r="O163" s="60"/>
      <c r="P163" s="60"/>
      <c r="Q163" s="60"/>
    </row>
    <row r="164" spans="1:17" x14ac:dyDescent="0.25">
      <c r="A164" s="60"/>
      <c r="B164" s="24"/>
      <c r="C164" s="24"/>
      <c r="D164" s="28"/>
      <c r="E164" s="26"/>
      <c r="F164" s="28"/>
      <c r="G164" s="85" t="s">
        <v>1763</v>
      </c>
      <c r="H164" s="85"/>
      <c r="I164" s="104"/>
      <c r="J164" s="105"/>
      <c r="K164" s="89">
        <v>10.191235000000001</v>
      </c>
      <c r="L164" s="89">
        <v>17.584596440000002</v>
      </c>
      <c r="M164" s="89">
        <f t="shared" si="3"/>
        <v>7.3933614400000014</v>
      </c>
      <c r="N164" s="60"/>
      <c r="O164" s="60"/>
      <c r="P164" s="60"/>
      <c r="Q164" s="60"/>
    </row>
    <row r="165" spans="1:17" x14ac:dyDescent="0.25">
      <c r="A165" s="60"/>
      <c r="B165" s="24"/>
      <c r="C165" s="24"/>
      <c r="D165" s="28"/>
      <c r="E165" s="26"/>
      <c r="F165" s="28"/>
      <c r="G165" s="28"/>
      <c r="H165" s="72" t="s">
        <v>1764</v>
      </c>
      <c r="I165" s="72"/>
      <c r="J165" s="103"/>
      <c r="K165" s="77">
        <v>10.191235000000001</v>
      </c>
      <c r="L165" s="77">
        <v>17.584596440000002</v>
      </c>
      <c r="M165" s="77">
        <f t="shared" si="3"/>
        <v>7.3933614400000014</v>
      </c>
      <c r="N165" s="60"/>
      <c r="O165" s="60"/>
      <c r="P165" s="60"/>
      <c r="Q165" s="60"/>
    </row>
    <row r="166" spans="1:17" x14ac:dyDescent="0.25">
      <c r="A166" s="60"/>
      <c r="B166" s="24"/>
      <c r="C166" s="24"/>
      <c r="D166" s="28"/>
      <c r="E166" s="26"/>
      <c r="F166" s="28"/>
      <c r="G166" s="28"/>
      <c r="H166" s="28"/>
      <c r="I166" s="61" t="s">
        <v>1765</v>
      </c>
      <c r="J166" s="62" t="s">
        <v>1816</v>
      </c>
      <c r="K166" s="37">
        <v>10.191235000000001</v>
      </c>
      <c r="L166" s="37">
        <v>17.584596440000002</v>
      </c>
      <c r="M166" s="37">
        <f t="shared" si="3"/>
        <v>7.3933614400000014</v>
      </c>
      <c r="N166" s="60"/>
      <c r="O166" s="60"/>
      <c r="P166" s="60"/>
      <c r="Q166" s="60"/>
    </row>
    <row r="167" spans="1:17" x14ac:dyDescent="0.25">
      <c r="A167" s="60"/>
      <c r="B167" s="24"/>
      <c r="C167" s="24"/>
      <c r="D167" s="28"/>
      <c r="E167" s="109">
        <v>4</v>
      </c>
      <c r="F167" s="110" t="s">
        <v>451</v>
      </c>
      <c r="G167" s="110"/>
      <c r="H167" s="110"/>
      <c r="I167" s="113"/>
      <c r="J167" s="114"/>
      <c r="K167" s="115">
        <v>1914.067104</v>
      </c>
      <c r="L167" s="115">
        <v>1914.0671040000007</v>
      </c>
      <c r="M167" s="115">
        <f t="shared" si="3"/>
        <v>0</v>
      </c>
      <c r="N167" s="60"/>
      <c r="O167" s="60"/>
      <c r="P167" s="60"/>
      <c r="Q167" s="60"/>
    </row>
    <row r="168" spans="1:17" x14ac:dyDescent="0.25">
      <c r="A168" s="60"/>
      <c r="B168" s="24"/>
      <c r="C168" s="24"/>
      <c r="D168" s="28"/>
      <c r="E168" s="26"/>
      <c r="F168" s="28"/>
      <c r="G168" s="85" t="s">
        <v>16</v>
      </c>
      <c r="H168" s="85"/>
      <c r="I168" s="85"/>
      <c r="J168" s="87"/>
      <c r="K168" s="88">
        <v>1715.496997</v>
      </c>
      <c r="L168" s="88">
        <v>1754.5289469600007</v>
      </c>
      <c r="M168" s="88">
        <f t="shared" si="3"/>
        <v>39.031949960000702</v>
      </c>
      <c r="N168" s="60"/>
      <c r="O168" s="60"/>
      <c r="P168" s="60"/>
      <c r="Q168" s="60"/>
    </row>
    <row r="169" spans="1:17" x14ac:dyDescent="0.25">
      <c r="A169" s="60"/>
      <c r="B169" s="24"/>
      <c r="C169" s="24"/>
      <c r="D169" s="28"/>
      <c r="E169" s="26"/>
      <c r="F169" s="28"/>
      <c r="G169" s="28"/>
      <c r="H169" s="72" t="s">
        <v>1771</v>
      </c>
      <c r="I169" s="72"/>
      <c r="J169" s="103"/>
      <c r="K169" s="77">
        <v>677.55751599999996</v>
      </c>
      <c r="L169" s="77">
        <v>693.65310874000011</v>
      </c>
      <c r="M169" s="77">
        <f t="shared" si="3"/>
        <v>16.095592740000143</v>
      </c>
      <c r="N169" s="60"/>
      <c r="O169" s="60"/>
      <c r="P169" s="60"/>
      <c r="Q169" s="60"/>
    </row>
    <row r="170" spans="1:17" x14ac:dyDescent="0.25">
      <c r="A170" s="60"/>
      <c r="B170" s="24"/>
      <c r="C170" s="24"/>
      <c r="D170" s="28"/>
      <c r="E170" s="26"/>
      <c r="F170" s="28"/>
      <c r="G170" s="28"/>
      <c r="H170" s="28"/>
      <c r="I170" s="61" t="s">
        <v>1836</v>
      </c>
      <c r="J170" s="62" t="s">
        <v>1863</v>
      </c>
      <c r="K170" s="37">
        <v>8.136609</v>
      </c>
      <c r="L170" s="37">
        <v>9.5615627899999964</v>
      </c>
      <c r="M170" s="37">
        <f t="shared" si="3"/>
        <v>1.4249537899999964</v>
      </c>
      <c r="N170" s="60"/>
      <c r="O170" s="60"/>
      <c r="P170" s="60"/>
      <c r="Q170" s="60"/>
    </row>
    <row r="171" spans="1:17" x14ac:dyDescent="0.25">
      <c r="A171" s="60"/>
      <c r="B171" s="24"/>
      <c r="C171" s="24"/>
      <c r="D171" s="28"/>
      <c r="E171" s="26"/>
      <c r="F171" s="28"/>
      <c r="G171" s="28"/>
      <c r="H171" s="28"/>
      <c r="I171" s="63" t="s">
        <v>1776</v>
      </c>
      <c r="J171" s="64" t="s">
        <v>1864</v>
      </c>
      <c r="K171" s="38">
        <v>11.899231</v>
      </c>
      <c r="L171" s="38">
        <v>21.903614190000003</v>
      </c>
      <c r="M171" s="38">
        <f t="shared" si="3"/>
        <v>10.004383190000002</v>
      </c>
      <c r="N171" s="60"/>
      <c r="O171" s="60"/>
      <c r="P171" s="60"/>
      <c r="Q171" s="60"/>
    </row>
    <row r="172" spans="1:17" x14ac:dyDescent="0.25">
      <c r="A172" s="60"/>
      <c r="B172" s="24"/>
      <c r="C172" s="24"/>
      <c r="D172" s="28"/>
      <c r="E172" s="26"/>
      <c r="F172" s="28"/>
      <c r="G172" s="28"/>
      <c r="H172" s="28"/>
      <c r="I172" s="63" t="s">
        <v>1780</v>
      </c>
      <c r="J172" s="64" t="s">
        <v>1865</v>
      </c>
      <c r="K172" s="38">
        <v>503.95869099999999</v>
      </c>
      <c r="L172" s="38">
        <v>537.09319332000007</v>
      </c>
      <c r="M172" s="38">
        <f t="shared" si="3"/>
        <v>33.134502320000081</v>
      </c>
      <c r="N172" s="60"/>
      <c r="O172" s="60"/>
      <c r="P172" s="60"/>
      <c r="Q172" s="60"/>
    </row>
    <row r="173" spans="1:17" x14ac:dyDescent="0.25">
      <c r="A173" s="60"/>
      <c r="B173" s="24"/>
      <c r="C173" s="24"/>
      <c r="D173" s="28"/>
      <c r="E173" s="26"/>
      <c r="F173" s="28"/>
      <c r="G173" s="28"/>
      <c r="H173" s="28"/>
      <c r="I173" s="63" t="s">
        <v>1847</v>
      </c>
      <c r="J173" s="64" t="s">
        <v>1866</v>
      </c>
      <c r="K173" s="38">
        <v>100.806636</v>
      </c>
      <c r="L173" s="38">
        <v>102.58098186999999</v>
      </c>
      <c r="M173" s="38">
        <f t="shared" si="3"/>
        <v>1.7743458699999906</v>
      </c>
      <c r="N173" s="60"/>
      <c r="O173" s="60"/>
      <c r="P173" s="60"/>
      <c r="Q173" s="60"/>
    </row>
    <row r="174" spans="1:17" x14ac:dyDescent="0.25">
      <c r="A174" s="60"/>
      <c r="B174" s="24"/>
      <c r="C174" s="24"/>
      <c r="D174" s="28"/>
      <c r="E174" s="26"/>
      <c r="F174" s="28"/>
      <c r="G174" s="28"/>
      <c r="H174" s="28"/>
      <c r="I174" s="63" t="s">
        <v>1784</v>
      </c>
      <c r="J174" s="64" t="s">
        <v>1867</v>
      </c>
      <c r="K174" s="38">
        <v>52.756349</v>
      </c>
      <c r="L174" s="38">
        <v>22.513756570000002</v>
      </c>
      <c r="M174" s="38">
        <f t="shared" si="3"/>
        <v>-30.242592429999998</v>
      </c>
      <c r="N174" s="60"/>
      <c r="O174" s="60"/>
      <c r="P174" s="60"/>
      <c r="Q174" s="60"/>
    </row>
    <row r="175" spans="1:17" x14ac:dyDescent="0.25">
      <c r="A175" s="60"/>
      <c r="B175" s="24"/>
      <c r="C175" s="24"/>
      <c r="D175" s="28"/>
      <c r="E175" s="26"/>
      <c r="F175" s="28"/>
      <c r="G175" s="28"/>
      <c r="H175" s="72" t="s">
        <v>1747</v>
      </c>
      <c r="I175" s="107"/>
      <c r="J175" s="108"/>
      <c r="K175" s="106">
        <v>1037.9394809999999</v>
      </c>
      <c r="L175" s="106">
        <v>1060.8758382200008</v>
      </c>
      <c r="M175" s="106">
        <f t="shared" si="3"/>
        <v>22.9363572200009</v>
      </c>
      <c r="N175" s="60"/>
      <c r="O175" s="60"/>
      <c r="P175" s="60"/>
      <c r="Q175" s="60"/>
    </row>
    <row r="176" spans="1:17" x14ac:dyDescent="0.25">
      <c r="A176" s="60"/>
      <c r="B176" s="24"/>
      <c r="C176" s="24"/>
      <c r="D176" s="28"/>
      <c r="E176" s="26"/>
      <c r="F176" s="28"/>
      <c r="G176" s="28"/>
      <c r="H176" s="28"/>
      <c r="I176" s="61" t="s">
        <v>1748</v>
      </c>
      <c r="J176" s="62" t="s">
        <v>1868</v>
      </c>
      <c r="K176" s="37">
        <v>761.45858999999996</v>
      </c>
      <c r="L176" s="37">
        <v>758.65553320000072</v>
      </c>
      <c r="M176" s="37">
        <f t="shared" si="3"/>
        <v>-2.80305679999924</v>
      </c>
      <c r="N176" s="60"/>
      <c r="O176" s="60"/>
      <c r="P176" s="60"/>
      <c r="Q176" s="60"/>
    </row>
    <row r="177" spans="1:17" ht="26.4" x14ac:dyDescent="0.25">
      <c r="A177" s="60"/>
      <c r="B177" s="24"/>
      <c r="C177" s="24"/>
      <c r="D177" s="28"/>
      <c r="E177" s="26"/>
      <c r="F177" s="28"/>
      <c r="G177" s="28"/>
      <c r="H177" s="28"/>
      <c r="I177" s="63" t="s">
        <v>1857</v>
      </c>
      <c r="J177" s="64" t="s">
        <v>1869</v>
      </c>
      <c r="K177" s="38">
        <v>57.523392999999999</v>
      </c>
      <c r="L177" s="38">
        <v>55.183133390000002</v>
      </c>
      <c r="M177" s="38">
        <f t="shared" si="3"/>
        <v>-2.3402596099999968</v>
      </c>
      <c r="N177" s="60"/>
      <c r="O177" s="60"/>
      <c r="P177" s="60"/>
      <c r="Q177" s="60"/>
    </row>
    <row r="178" spans="1:17" x14ac:dyDescent="0.25">
      <c r="A178" s="60"/>
      <c r="B178" s="24"/>
      <c r="C178" s="24"/>
      <c r="D178" s="28"/>
      <c r="E178" s="26"/>
      <c r="F178" s="28"/>
      <c r="G178" s="28"/>
      <c r="H178" s="28"/>
      <c r="I178" s="63" t="s">
        <v>1870</v>
      </c>
      <c r="J178" s="64" t="s">
        <v>1871</v>
      </c>
      <c r="K178" s="38">
        <v>14.700191999999999</v>
      </c>
      <c r="L178" s="38">
        <v>14.316262849999999</v>
      </c>
      <c r="M178" s="38">
        <f t="shared" si="3"/>
        <v>-0.38392915000000016</v>
      </c>
      <c r="N178" s="60"/>
      <c r="O178" s="60"/>
      <c r="P178" s="60"/>
      <c r="Q178" s="60"/>
    </row>
    <row r="179" spans="1:17" ht="26.4" x14ac:dyDescent="0.25">
      <c r="A179" s="60"/>
      <c r="B179" s="24"/>
      <c r="C179" s="24"/>
      <c r="D179" s="28"/>
      <c r="E179" s="26"/>
      <c r="F179" s="28"/>
      <c r="G179" s="28"/>
      <c r="H179" s="28"/>
      <c r="I179" s="63" t="s">
        <v>1872</v>
      </c>
      <c r="J179" s="64" t="s">
        <v>1873</v>
      </c>
      <c r="K179" s="38">
        <v>25.235690000000002</v>
      </c>
      <c r="L179" s="38">
        <v>24.791138220000004</v>
      </c>
      <c r="M179" s="38">
        <f t="shared" si="3"/>
        <v>-0.44455177999999762</v>
      </c>
      <c r="N179" s="60"/>
      <c r="O179" s="60"/>
      <c r="P179" s="60"/>
      <c r="Q179" s="60"/>
    </row>
    <row r="180" spans="1:17" ht="26.4" x14ac:dyDescent="0.25">
      <c r="A180" s="60"/>
      <c r="B180" s="24"/>
      <c r="C180" s="24"/>
      <c r="D180" s="28"/>
      <c r="E180" s="26"/>
      <c r="F180" s="28"/>
      <c r="G180" s="28"/>
      <c r="H180" s="28"/>
      <c r="I180" s="63" t="s">
        <v>1874</v>
      </c>
      <c r="J180" s="64" t="s">
        <v>1875</v>
      </c>
      <c r="K180" s="38">
        <v>15.592252999999999</v>
      </c>
      <c r="L180" s="38">
        <v>21.338237030000002</v>
      </c>
      <c r="M180" s="38">
        <f t="shared" si="3"/>
        <v>5.7459840300000025</v>
      </c>
      <c r="N180" s="60"/>
      <c r="O180" s="60"/>
      <c r="P180" s="60"/>
      <c r="Q180" s="60"/>
    </row>
    <row r="181" spans="1:17" x14ac:dyDescent="0.25">
      <c r="A181" s="60"/>
      <c r="B181" s="24"/>
      <c r="C181" s="24"/>
      <c r="D181" s="28"/>
      <c r="E181" s="26"/>
      <c r="F181" s="28"/>
      <c r="G181" s="28"/>
      <c r="H181" s="28"/>
      <c r="I181" s="63" t="s">
        <v>1876</v>
      </c>
      <c r="J181" s="64" t="s">
        <v>1877</v>
      </c>
      <c r="K181" s="38">
        <v>4.6777990000000003</v>
      </c>
      <c r="L181" s="38">
        <v>5.5696278699999988</v>
      </c>
      <c r="M181" s="38">
        <f t="shared" si="3"/>
        <v>0.89182886999999855</v>
      </c>
      <c r="N181" s="60"/>
      <c r="O181" s="60"/>
      <c r="P181" s="60"/>
      <c r="Q181" s="60"/>
    </row>
    <row r="182" spans="1:17" x14ac:dyDescent="0.25">
      <c r="A182" s="60"/>
      <c r="B182" s="24"/>
      <c r="C182" s="24"/>
      <c r="D182" s="28"/>
      <c r="E182" s="26"/>
      <c r="F182" s="28"/>
      <c r="G182" s="28"/>
      <c r="H182" s="28"/>
      <c r="I182" s="63" t="s">
        <v>1878</v>
      </c>
      <c r="J182" s="64" t="s">
        <v>1879</v>
      </c>
      <c r="K182" s="38">
        <v>46.771213000000003</v>
      </c>
      <c r="L182" s="38">
        <v>67.626302780000003</v>
      </c>
      <c r="M182" s="38">
        <f t="shared" si="3"/>
        <v>20.85508978</v>
      </c>
      <c r="N182" s="60"/>
      <c r="O182" s="60"/>
      <c r="P182" s="60"/>
      <c r="Q182" s="60"/>
    </row>
    <row r="183" spans="1:17" x14ac:dyDescent="0.25">
      <c r="A183" s="60"/>
      <c r="B183" s="24"/>
      <c r="C183" s="24"/>
      <c r="D183" s="28"/>
      <c r="E183" s="26"/>
      <c r="F183" s="28"/>
      <c r="G183" s="28"/>
      <c r="H183" s="28"/>
      <c r="I183" s="63" t="s">
        <v>1880</v>
      </c>
      <c r="J183" s="64" t="s">
        <v>1881</v>
      </c>
      <c r="K183" s="38">
        <v>15.759721000000001</v>
      </c>
      <c r="L183" s="38">
        <v>38.440211539999993</v>
      </c>
      <c r="M183" s="38">
        <f t="shared" si="3"/>
        <v>22.680490539999994</v>
      </c>
      <c r="N183" s="60"/>
      <c r="O183" s="60"/>
      <c r="P183" s="60"/>
      <c r="Q183" s="60"/>
    </row>
    <row r="184" spans="1:17" x14ac:dyDescent="0.25">
      <c r="A184" s="60"/>
      <c r="B184" s="24"/>
      <c r="C184" s="24"/>
      <c r="D184" s="28"/>
      <c r="E184" s="26"/>
      <c r="F184" s="28"/>
      <c r="G184" s="28"/>
      <c r="H184" s="28"/>
      <c r="I184" s="63" t="s">
        <v>1882</v>
      </c>
      <c r="J184" s="64" t="s">
        <v>1883</v>
      </c>
      <c r="K184" s="38">
        <v>37.215772999999999</v>
      </c>
      <c r="L184" s="38">
        <v>27.411260069999997</v>
      </c>
      <c r="M184" s="38">
        <f t="shared" si="3"/>
        <v>-9.8045129300000013</v>
      </c>
      <c r="N184" s="60"/>
      <c r="O184" s="60"/>
      <c r="P184" s="60"/>
      <c r="Q184" s="60"/>
    </row>
    <row r="185" spans="1:17" ht="26.4" x14ac:dyDescent="0.25">
      <c r="A185" s="60"/>
      <c r="B185" s="24"/>
      <c r="C185" s="24"/>
      <c r="D185" s="28"/>
      <c r="E185" s="26"/>
      <c r="F185" s="28"/>
      <c r="G185" s="28"/>
      <c r="H185" s="28"/>
      <c r="I185" s="63" t="s">
        <v>1884</v>
      </c>
      <c r="J185" s="64" t="s">
        <v>1885</v>
      </c>
      <c r="K185" s="38">
        <v>18.463477999999999</v>
      </c>
      <c r="L185" s="38">
        <v>8.2142376699999993</v>
      </c>
      <c r="M185" s="38">
        <f t="shared" si="3"/>
        <v>-10.249240329999999</v>
      </c>
      <c r="N185" s="60"/>
      <c r="O185" s="60"/>
      <c r="P185" s="60"/>
      <c r="Q185" s="60"/>
    </row>
    <row r="186" spans="1:17" ht="26.4" x14ac:dyDescent="0.25">
      <c r="A186" s="60"/>
      <c r="B186" s="24"/>
      <c r="C186" s="24"/>
      <c r="D186" s="28"/>
      <c r="E186" s="26"/>
      <c r="F186" s="28"/>
      <c r="G186" s="28"/>
      <c r="H186" s="28"/>
      <c r="I186" s="63" t="s">
        <v>1886</v>
      </c>
      <c r="J186" s="64" t="s">
        <v>1887</v>
      </c>
      <c r="K186" s="38">
        <v>32.986002999999997</v>
      </c>
      <c r="L186" s="38">
        <v>32.804063739999997</v>
      </c>
      <c r="M186" s="38">
        <f t="shared" si="3"/>
        <v>-0.18193926000000005</v>
      </c>
      <c r="N186" s="60"/>
      <c r="O186" s="60"/>
      <c r="P186" s="60"/>
      <c r="Q186" s="60"/>
    </row>
    <row r="187" spans="1:17" ht="26.4" x14ac:dyDescent="0.25">
      <c r="A187" s="60"/>
      <c r="B187" s="24"/>
      <c r="C187" s="24"/>
      <c r="D187" s="28"/>
      <c r="E187" s="26"/>
      <c r="F187" s="28"/>
      <c r="G187" s="28"/>
      <c r="H187" s="28"/>
      <c r="I187" s="63" t="s">
        <v>1888</v>
      </c>
      <c r="J187" s="64" t="s">
        <v>1889</v>
      </c>
      <c r="K187" s="38">
        <v>7.5553759999999999</v>
      </c>
      <c r="L187" s="38">
        <v>6.5258298600000009</v>
      </c>
      <c r="M187" s="38">
        <f t="shared" si="3"/>
        <v>-1.029546139999999</v>
      </c>
      <c r="N187" s="60"/>
      <c r="O187" s="60"/>
      <c r="P187" s="60"/>
      <c r="Q187" s="60"/>
    </row>
    <row r="188" spans="1:17" x14ac:dyDescent="0.25">
      <c r="A188" s="60"/>
      <c r="B188" s="24"/>
      <c r="C188" s="24"/>
      <c r="D188" s="28"/>
      <c r="E188" s="26"/>
      <c r="F188" s="28"/>
      <c r="G188" s="85" t="s">
        <v>1763</v>
      </c>
      <c r="H188" s="85"/>
      <c r="I188" s="104"/>
      <c r="J188" s="105"/>
      <c r="K188" s="89">
        <v>198.57010700000001</v>
      </c>
      <c r="L188" s="89">
        <v>159.53815704000002</v>
      </c>
      <c r="M188" s="89">
        <f t="shared" si="3"/>
        <v>-39.031949959999992</v>
      </c>
      <c r="N188" s="60"/>
      <c r="O188" s="60"/>
      <c r="P188" s="60"/>
      <c r="Q188" s="60"/>
    </row>
    <row r="189" spans="1:17" x14ac:dyDescent="0.25">
      <c r="A189" s="60"/>
      <c r="B189" s="24"/>
      <c r="C189" s="24"/>
      <c r="D189" s="28"/>
      <c r="E189" s="26"/>
      <c r="F189" s="28"/>
      <c r="G189" s="28"/>
      <c r="H189" s="72" t="s">
        <v>1764</v>
      </c>
      <c r="I189" s="72"/>
      <c r="J189" s="103"/>
      <c r="K189" s="77">
        <v>198.57010700000001</v>
      </c>
      <c r="L189" s="77">
        <v>159.53815704000002</v>
      </c>
      <c r="M189" s="77">
        <f t="shared" si="3"/>
        <v>-39.031949959999992</v>
      </c>
      <c r="N189" s="60"/>
      <c r="O189" s="60"/>
      <c r="P189" s="60"/>
      <c r="Q189" s="60"/>
    </row>
    <row r="190" spans="1:17" x14ac:dyDescent="0.25">
      <c r="A190" s="60"/>
      <c r="B190" s="24"/>
      <c r="C190" s="24"/>
      <c r="D190" s="28"/>
      <c r="E190" s="26"/>
      <c r="F190" s="28"/>
      <c r="G190" s="28"/>
      <c r="H190" s="28"/>
      <c r="I190" s="61" t="s">
        <v>1765</v>
      </c>
      <c r="J190" s="62" t="s">
        <v>1816</v>
      </c>
      <c r="K190" s="37">
        <v>198.57010700000001</v>
      </c>
      <c r="L190" s="37">
        <v>159.53815704000002</v>
      </c>
      <c r="M190" s="37">
        <f t="shared" si="3"/>
        <v>-39.031949959999992</v>
      </c>
      <c r="N190" s="60"/>
      <c r="O190" s="60"/>
      <c r="P190" s="60"/>
      <c r="Q190" s="60"/>
    </row>
    <row r="191" spans="1:17" x14ac:dyDescent="0.25">
      <c r="A191" s="60"/>
      <c r="B191" s="24"/>
      <c r="C191" s="24"/>
      <c r="D191" s="28"/>
      <c r="E191" s="109">
        <v>5</v>
      </c>
      <c r="F191" s="110" t="s">
        <v>544</v>
      </c>
      <c r="G191" s="110"/>
      <c r="H191" s="110"/>
      <c r="I191" s="113"/>
      <c r="J191" s="114"/>
      <c r="K191" s="115">
        <v>2756.2190139999998</v>
      </c>
      <c r="L191" s="115">
        <v>2856.1919881700001</v>
      </c>
      <c r="M191" s="115">
        <f t="shared" si="3"/>
        <v>99.972974170000271</v>
      </c>
      <c r="N191" s="60"/>
      <c r="O191" s="60"/>
      <c r="P191" s="60"/>
      <c r="Q191" s="60"/>
    </row>
    <row r="192" spans="1:17" x14ac:dyDescent="0.25">
      <c r="A192" s="60"/>
      <c r="B192" s="24"/>
      <c r="C192" s="24"/>
      <c r="D192" s="28"/>
      <c r="E192" s="26"/>
      <c r="F192" s="28"/>
      <c r="G192" s="85" t="s">
        <v>16</v>
      </c>
      <c r="H192" s="85"/>
      <c r="I192" s="85"/>
      <c r="J192" s="87"/>
      <c r="K192" s="88">
        <v>2434.720296</v>
      </c>
      <c r="L192" s="88">
        <v>2439.26069512</v>
      </c>
      <c r="M192" s="88">
        <f t="shared" si="3"/>
        <v>4.5403991200000746</v>
      </c>
      <c r="N192" s="60"/>
      <c r="O192" s="60"/>
      <c r="P192" s="60"/>
      <c r="Q192" s="60"/>
    </row>
    <row r="193" spans="1:17" x14ac:dyDescent="0.25">
      <c r="A193" s="60"/>
      <c r="B193" s="24"/>
      <c r="C193" s="24"/>
      <c r="D193" s="28"/>
      <c r="E193" s="26"/>
      <c r="F193" s="28"/>
      <c r="G193" s="28"/>
      <c r="H193" s="72" t="s">
        <v>1771</v>
      </c>
      <c r="I193" s="72"/>
      <c r="J193" s="103"/>
      <c r="K193" s="77">
        <v>153.70915099999999</v>
      </c>
      <c r="L193" s="77">
        <v>740.98360871000023</v>
      </c>
      <c r="M193" s="77">
        <f t="shared" si="3"/>
        <v>587.27445771000021</v>
      </c>
      <c r="N193" s="60"/>
      <c r="O193" s="60"/>
      <c r="P193" s="60"/>
      <c r="Q193" s="60"/>
    </row>
    <row r="194" spans="1:17" x14ac:dyDescent="0.25">
      <c r="A194" s="60"/>
      <c r="B194" s="24"/>
      <c r="C194" s="24"/>
      <c r="D194" s="28"/>
      <c r="E194" s="26"/>
      <c r="F194" s="28"/>
      <c r="G194" s="28"/>
      <c r="H194" s="28"/>
      <c r="I194" s="61" t="s">
        <v>1772</v>
      </c>
      <c r="J194" s="62" t="s">
        <v>1890</v>
      </c>
      <c r="K194" s="37">
        <v>150.27542299999999</v>
      </c>
      <c r="L194" s="37">
        <v>737.40499266000029</v>
      </c>
      <c r="M194" s="37">
        <f t="shared" si="3"/>
        <v>587.12956966000024</v>
      </c>
      <c r="N194" s="60"/>
      <c r="O194" s="60"/>
      <c r="P194" s="60"/>
      <c r="Q194" s="60"/>
    </row>
    <row r="195" spans="1:17" x14ac:dyDescent="0.25">
      <c r="A195" s="60"/>
      <c r="B195" s="24"/>
      <c r="C195" s="24"/>
      <c r="D195" s="28"/>
      <c r="E195" s="26"/>
      <c r="F195" s="28"/>
      <c r="G195" s="28"/>
      <c r="H195" s="28"/>
      <c r="I195" s="63" t="s">
        <v>1776</v>
      </c>
      <c r="J195" s="64" t="s">
        <v>1891</v>
      </c>
      <c r="K195" s="38">
        <v>3.4337279999999999</v>
      </c>
      <c r="L195" s="38">
        <v>3.5786160499999995</v>
      </c>
      <c r="M195" s="38">
        <f t="shared" si="3"/>
        <v>0.1448880499999996</v>
      </c>
      <c r="N195" s="60"/>
      <c r="O195" s="60"/>
      <c r="P195" s="60"/>
      <c r="Q195" s="60"/>
    </row>
    <row r="196" spans="1:17" x14ac:dyDescent="0.25">
      <c r="A196" s="60"/>
      <c r="B196" s="24"/>
      <c r="C196" s="24"/>
      <c r="D196" s="28"/>
      <c r="E196" s="26"/>
      <c r="F196" s="28"/>
      <c r="G196" s="28"/>
      <c r="H196" s="72" t="s">
        <v>1747</v>
      </c>
      <c r="I196" s="107"/>
      <c r="J196" s="108"/>
      <c r="K196" s="106">
        <v>2281.0111449999999</v>
      </c>
      <c r="L196" s="106">
        <v>1660.205929259999</v>
      </c>
      <c r="M196" s="106">
        <f t="shared" si="3"/>
        <v>-620.8052157400009</v>
      </c>
      <c r="N196" s="60"/>
      <c r="O196" s="60"/>
      <c r="P196" s="60"/>
      <c r="Q196" s="60"/>
    </row>
    <row r="197" spans="1:17" x14ac:dyDescent="0.25">
      <c r="A197" s="60"/>
      <c r="B197" s="24"/>
      <c r="C197" s="24"/>
      <c r="D197" s="28"/>
      <c r="E197" s="26"/>
      <c r="F197" s="28"/>
      <c r="G197" s="28"/>
      <c r="H197" s="28"/>
      <c r="I197" s="61" t="s">
        <v>1748</v>
      </c>
      <c r="J197" s="62" t="s">
        <v>1892</v>
      </c>
      <c r="K197" s="37">
        <v>32.843032999999998</v>
      </c>
      <c r="L197" s="37">
        <v>32.751850019999999</v>
      </c>
      <c r="M197" s="37">
        <f t="shared" si="3"/>
        <v>-9.1182979999999247E-2</v>
      </c>
      <c r="N197" s="60"/>
      <c r="O197" s="60"/>
      <c r="P197" s="60"/>
      <c r="Q197" s="60"/>
    </row>
    <row r="198" spans="1:17" x14ac:dyDescent="0.25">
      <c r="A198" s="60"/>
      <c r="B198" s="24"/>
      <c r="C198" s="24"/>
      <c r="D198" s="28"/>
      <c r="E198" s="26"/>
      <c r="F198" s="28"/>
      <c r="G198" s="28"/>
      <c r="H198" s="28"/>
      <c r="I198" s="63" t="s">
        <v>1853</v>
      </c>
      <c r="J198" s="64" t="s">
        <v>1893</v>
      </c>
      <c r="K198" s="38">
        <v>1534.3790710000001</v>
      </c>
      <c r="L198" s="38">
        <v>1545.9064497099992</v>
      </c>
      <c r="M198" s="38">
        <f t="shared" si="3"/>
        <v>11.527378709999084</v>
      </c>
      <c r="N198" s="60"/>
      <c r="O198" s="60"/>
      <c r="P198" s="60"/>
      <c r="Q198" s="60"/>
    </row>
    <row r="199" spans="1:17" x14ac:dyDescent="0.25">
      <c r="A199" s="60"/>
      <c r="B199" s="24"/>
      <c r="C199" s="24"/>
      <c r="D199" s="28"/>
      <c r="E199" s="26"/>
      <c r="F199" s="28"/>
      <c r="G199" s="28"/>
      <c r="H199" s="28"/>
      <c r="I199" s="63" t="s">
        <v>1857</v>
      </c>
      <c r="J199" s="64" t="s">
        <v>1894</v>
      </c>
      <c r="K199" s="38">
        <v>713.789041</v>
      </c>
      <c r="L199" s="38">
        <v>81.547629530000037</v>
      </c>
      <c r="M199" s="38">
        <f t="shared" si="3"/>
        <v>-632.24141147</v>
      </c>
      <c r="N199" s="60"/>
      <c r="O199" s="60"/>
      <c r="P199" s="60"/>
      <c r="Q199" s="60"/>
    </row>
    <row r="200" spans="1:17" x14ac:dyDescent="0.25">
      <c r="A200" s="60"/>
      <c r="B200" s="24"/>
      <c r="C200" s="24"/>
      <c r="D200" s="28"/>
      <c r="E200" s="26"/>
      <c r="F200" s="28"/>
      <c r="G200" s="28"/>
      <c r="H200" s="72" t="s">
        <v>1745</v>
      </c>
      <c r="I200" s="107"/>
      <c r="J200" s="108"/>
      <c r="K200" s="106">
        <v>0</v>
      </c>
      <c r="L200" s="106">
        <v>38.071157149999998</v>
      </c>
      <c r="M200" s="106">
        <f t="shared" si="3"/>
        <v>38.071157149999998</v>
      </c>
      <c r="N200" s="60"/>
      <c r="O200" s="60"/>
      <c r="P200" s="60"/>
      <c r="Q200" s="60"/>
    </row>
    <row r="201" spans="1:17" x14ac:dyDescent="0.25">
      <c r="A201" s="60"/>
      <c r="B201" s="24"/>
      <c r="C201" s="24"/>
      <c r="D201" s="28"/>
      <c r="E201" s="26"/>
      <c r="F201" s="28"/>
      <c r="G201" s="28"/>
      <c r="H201" s="28"/>
      <c r="I201" s="61" t="s">
        <v>1838</v>
      </c>
      <c r="J201" s="62" t="s">
        <v>1839</v>
      </c>
      <c r="K201" s="37">
        <v>0</v>
      </c>
      <c r="L201" s="37">
        <v>38.071157149999998</v>
      </c>
      <c r="M201" s="37">
        <f t="shared" si="3"/>
        <v>38.071157149999998</v>
      </c>
      <c r="N201" s="60"/>
      <c r="O201" s="60"/>
      <c r="P201" s="60"/>
      <c r="Q201" s="60"/>
    </row>
    <row r="202" spans="1:17" x14ac:dyDescent="0.25">
      <c r="A202" s="60"/>
      <c r="B202" s="24"/>
      <c r="C202" s="24"/>
      <c r="D202" s="28"/>
      <c r="E202" s="26"/>
      <c r="F202" s="28"/>
      <c r="G202" s="85" t="s">
        <v>1763</v>
      </c>
      <c r="H202" s="85"/>
      <c r="I202" s="104"/>
      <c r="J202" s="105"/>
      <c r="K202" s="89">
        <v>321.498718</v>
      </c>
      <c r="L202" s="89">
        <v>416.93129305000008</v>
      </c>
      <c r="M202" s="89">
        <f t="shared" si="3"/>
        <v>95.432575050000082</v>
      </c>
      <c r="N202" s="60"/>
      <c r="O202" s="60"/>
      <c r="P202" s="60"/>
      <c r="Q202" s="60"/>
    </row>
    <row r="203" spans="1:17" x14ac:dyDescent="0.25">
      <c r="A203" s="60"/>
      <c r="B203" s="24"/>
      <c r="C203" s="24"/>
      <c r="D203" s="28"/>
      <c r="E203" s="26"/>
      <c r="F203" s="28"/>
      <c r="G203" s="28"/>
      <c r="H203" s="72" t="s">
        <v>1764</v>
      </c>
      <c r="I203" s="72"/>
      <c r="J203" s="103"/>
      <c r="K203" s="77">
        <v>321.498718</v>
      </c>
      <c r="L203" s="77">
        <v>416.93129305000008</v>
      </c>
      <c r="M203" s="77">
        <f t="shared" si="3"/>
        <v>95.432575050000082</v>
      </c>
      <c r="N203" s="60"/>
      <c r="O203" s="60"/>
      <c r="P203" s="60"/>
      <c r="Q203" s="60"/>
    </row>
    <row r="204" spans="1:17" x14ac:dyDescent="0.25">
      <c r="A204" s="60"/>
      <c r="B204" s="24"/>
      <c r="C204" s="24"/>
      <c r="D204" s="28"/>
      <c r="E204" s="26"/>
      <c r="F204" s="28"/>
      <c r="G204" s="28"/>
      <c r="H204" s="28"/>
      <c r="I204" s="61" t="s">
        <v>1765</v>
      </c>
      <c r="J204" s="62" t="s">
        <v>1816</v>
      </c>
      <c r="K204" s="37">
        <v>321.498718</v>
      </c>
      <c r="L204" s="37">
        <v>416.93129305000008</v>
      </c>
      <c r="M204" s="37">
        <f t="shared" si="3"/>
        <v>95.432575050000082</v>
      </c>
      <c r="N204" s="60"/>
      <c r="O204" s="60"/>
      <c r="P204" s="60"/>
      <c r="Q204" s="60"/>
    </row>
    <row r="205" spans="1:17" x14ac:dyDescent="0.25">
      <c r="A205" s="60"/>
      <c r="B205" s="24"/>
      <c r="C205" s="24"/>
      <c r="D205" s="28"/>
      <c r="E205" s="109">
        <v>6</v>
      </c>
      <c r="F205" s="110" t="s">
        <v>596</v>
      </c>
      <c r="G205" s="110"/>
      <c r="H205" s="110"/>
      <c r="I205" s="113"/>
      <c r="J205" s="114"/>
      <c r="K205" s="115">
        <v>7189.3994720000001</v>
      </c>
      <c r="L205" s="115">
        <v>8167.880535719999</v>
      </c>
      <c r="M205" s="115">
        <f t="shared" si="3"/>
        <v>978.48106371999893</v>
      </c>
      <c r="N205" s="60"/>
      <c r="O205" s="60"/>
      <c r="P205" s="60"/>
      <c r="Q205" s="60"/>
    </row>
    <row r="206" spans="1:17" x14ac:dyDescent="0.25">
      <c r="A206" s="60"/>
      <c r="B206" s="24"/>
      <c r="C206" s="24"/>
      <c r="D206" s="28"/>
      <c r="E206" s="26"/>
      <c r="F206" s="28"/>
      <c r="G206" s="85" t="s">
        <v>16</v>
      </c>
      <c r="H206" s="85"/>
      <c r="I206" s="85"/>
      <c r="J206" s="87"/>
      <c r="K206" s="88">
        <v>6417.1364469999999</v>
      </c>
      <c r="L206" s="88">
        <v>7231.3572039499995</v>
      </c>
      <c r="M206" s="88">
        <f t="shared" si="3"/>
        <v>814.22075694999967</v>
      </c>
      <c r="N206" s="60"/>
      <c r="O206" s="60"/>
      <c r="P206" s="60"/>
      <c r="Q206" s="60"/>
    </row>
    <row r="207" spans="1:17" x14ac:dyDescent="0.25">
      <c r="A207" s="60"/>
      <c r="B207" s="24"/>
      <c r="C207" s="24"/>
      <c r="D207" s="28"/>
      <c r="E207" s="26"/>
      <c r="F207" s="28"/>
      <c r="G207" s="28"/>
      <c r="H207" s="72" t="s">
        <v>1771</v>
      </c>
      <c r="I207" s="72"/>
      <c r="J207" s="103"/>
      <c r="K207" s="77">
        <v>4436.4386059999997</v>
      </c>
      <c r="L207" s="77">
        <v>5112.5194320500004</v>
      </c>
      <c r="M207" s="77">
        <f t="shared" si="3"/>
        <v>676.08082605000072</v>
      </c>
      <c r="N207" s="60"/>
      <c r="O207" s="60"/>
      <c r="P207" s="60"/>
      <c r="Q207" s="60"/>
    </row>
    <row r="208" spans="1:17" x14ac:dyDescent="0.25">
      <c r="A208" s="60"/>
      <c r="B208" s="24"/>
      <c r="C208" s="24"/>
      <c r="D208" s="28"/>
      <c r="E208" s="26"/>
      <c r="F208" s="28"/>
      <c r="G208" s="28"/>
      <c r="H208" s="28"/>
      <c r="I208" s="61" t="s">
        <v>1774</v>
      </c>
      <c r="J208" s="62" t="s">
        <v>1895</v>
      </c>
      <c r="K208" s="37">
        <v>141.986434</v>
      </c>
      <c r="L208" s="37">
        <v>154.83678729000005</v>
      </c>
      <c r="M208" s="37">
        <f t="shared" ref="M208:M271" si="4">L208-K208</f>
        <v>12.850353290000044</v>
      </c>
      <c r="N208" s="60"/>
      <c r="O208" s="60"/>
      <c r="P208" s="60"/>
      <c r="Q208" s="60"/>
    </row>
    <row r="209" spans="1:17" x14ac:dyDescent="0.25">
      <c r="A209" s="60"/>
      <c r="B209" s="24"/>
      <c r="C209" s="24"/>
      <c r="D209" s="28"/>
      <c r="E209" s="26"/>
      <c r="F209" s="28"/>
      <c r="G209" s="28"/>
      <c r="H209" s="28"/>
      <c r="I209" s="63" t="s">
        <v>1780</v>
      </c>
      <c r="J209" s="64" t="s">
        <v>1896</v>
      </c>
      <c r="K209" s="38">
        <v>28.090537000000001</v>
      </c>
      <c r="L209" s="38">
        <v>32.376334609999994</v>
      </c>
      <c r="M209" s="38">
        <f t="shared" si="4"/>
        <v>4.2857976099999924</v>
      </c>
      <c r="N209" s="60"/>
      <c r="O209" s="60"/>
      <c r="P209" s="60"/>
      <c r="Q209" s="60"/>
    </row>
    <row r="210" spans="1:17" x14ac:dyDescent="0.25">
      <c r="A210" s="60"/>
      <c r="B210" s="24"/>
      <c r="C210" s="24"/>
      <c r="D210" s="28"/>
      <c r="E210" s="26"/>
      <c r="F210" s="28"/>
      <c r="G210" s="28"/>
      <c r="H210" s="28"/>
      <c r="I210" s="63" t="s">
        <v>1782</v>
      </c>
      <c r="J210" s="64" t="s">
        <v>1897</v>
      </c>
      <c r="K210" s="38">
        <v>139.98833200000001</v>
      </c>
      <c r="L210" s="38">
        <v>136.38261886000001</v>
      </c>
      <c r="M210" s="38">
        <f t="shared" si="4"/>
        <v>-3.605713140000006</v>
      </c>
      <c r="N210" s="60"/>
      <c r="O210" s="60"/>
      <c r="P210" s="60"/>
      <c r="Q210" s="60"/>
    </row>
    <row r="211" spans="1:17" x14ac:dyDescent="0.25">
      <c r="A211" s="60"/>
      <c r="B211" s="24"/>
      <c r="C211" s="24"/>
      <c r="D211" s="28"/>
      <c r="E211" s="26"/>
      <c r="F211" s="28"/>
      <c r="G211" s="28"/>
      <c r="H211" s="28"/>
      <c r="I211" s="63" t="s">
        <v>1898</v>
      </c>
      <c r="J211" s="64" t="s">
        <v>1899</v>
      </c>
      <c r="K211" s="38">
        <v>608.94886599999995</v>
      </c>
      <c r="L211" s="38">
        <v>1262.3284690600001</v>
      </c>
      <c r="M211" s="38">
        <f t="shared" si="4"/>
        <v>653.37960306000014</v>
      </c>
      <c r="N211" s="60"/>
      <c r="O211" s="60"/>
      <c r="P211" s="60"/>
      <c r="Q211" s="60"/>
    </row>
    <row r="212" spans="1:17" x14ac:dyDescent="0.25">
      <c r="A212" s="60"/>
      <c r="B212" s="24"/>
      <c r="C212" s="24"/>
      <c r="D212" s="28"/>
      <c r="E212" s="26"/>
      <c r="F212" s="28"/>
      <c r="G212" s="28"/>
      <c r="H212" s="28"/>
      <c r="I212" s="63" t="s">
        <v>1804</v>
      </c>
      <c r="J212" s="64" t="s">
        <v>1900</v>
      </c>
      <c r="K212" s="38">
        <v>2410.8261219999999</v>
      </c>
      <c r="L212" s="38">
        <v>2418.4971021900001</v>
      </c>
      <c r="M212" s="38">
        <f t="shared" si="4"/>
        <v>7.6709801900001366</v>
      </c>
      <c r="N212" s="60"/>
      <c r="O212" s="60"/>
      <c r="P212" s="60"/>
      <c r="Q212" s="60"/>
    </row>
    <row r="213" spans="1:17" x14ac:dyDescent="0.25">
      <c r="A213" s="60"/>
      <c r="B213" s="24"/>
      <c r="C213" s="24"/>
      <c r="D213" s="28"/>
      <c r="E213" s="26"/>
      <c r="F213" s="28"/>
      <c r="G213" s="28"/>
      <c r="H213" s="28"/>
      <c r="I213" s="63" t="s">
        <v>1806</v>
      </c>
      <c r="J213" s="64" t="s">
        <v>1901</v>
      </c>
      <c r="K213" s="38">
        <v>1106.598315</v>
      </c>
      <c r="L213" s="38">
        <v>1108.0981200399999</v>
      </c>
      <c r="M213" s="38">
        <f t="shared" si="4"/>
        <v>1.4998050399999556</v>
      </c>
      <c r="N213" s="60"/>
      <c r="O213" s="60"/>
      <c r="P213" s="60"/>
      <c r="Q213" s="60"/>
    </row>
    <row r="214" spans="1:17" x14ac:dyDescent="0.25">
      <c r="A214" s="60"/>
      <c r="B214" s="24"/>
      <c r="C214" s="24"/>
      <c r="D214" s="28"/>
      <c r="E214" s="26"/>
      <c r="F214" s="28"/>
      <c r="G214" s="28"/>
      <c r="H214" s="72" t="s">
        <v>1902</v>
      </c>
      <c r="I214" s="107"/>
      <c r="J214" s="108"/>
      <c r="K214" s="106">
        <v>28.334965</v>
      </c>
      <c r="L214" s="106">
        <v>23.638210569999998</v>
      </c>
      <c r="M214" s="106">
        <f t="shared" si="4"/>
        <v>-4.6967544300000021</v>
      </c>
      <c r="N214" s="60"/>
      <c r="O214" s="60"/>
      <c r="P214" s="60"/>
      <c r="Q214" s="60"/>
    </row>
    <row r="215" spans="1:17" x14ac:dyDescent="0.25">
      <c r="A215" s="60"/>
      <c r="B215" s="24"/>
      <c r="C215" s="24"/>
      <c r="D215" s="28"/>
      <c r="E215" s="26"/>
      <c r="F215" s="28"/>
      <c r="G215" s="28"/>
      <c r="H215" s="28"/>
      <c r="I215" s="61" t="s">
        <v>1903</v>
      </c>
      <c r="J215" s="62" t="s">
        <v>1904</v>
      </c>
      <c r="K215" s="37">
        <v>28.334965</v>
      </c>
      <c r="L215" s="37">
        <v>23.638210569999998</v>
      </c>
      <c r="M215" s="37">
        <f t="shared" si="4"/>
        <v>-4.6967544300000021</v>
      </c>
      <c r="N215" s="60"/>
      <c r="O215" s="60"/>
      <c r="P215" s="60"/>
      <c r="Q215" s="60"/>
    </row>
    <row r="216" spans="1:17" x14ac:dyDescent="0.25">
      <c r="A216" s="60"/>
      <c r="B216" s="24"/>
      <c r="C216" s="24"/>
      <c r="D216" s="28"/>
      <c r="E216" s="26"/>
      <c r="F216" s="28"/>
      <c r="G216" s="28"/>
      <c r="H216" s="72" t="s">
        <v>1747</v>
      </c>
      <c r="I216" s="107"/>
      <c r="J216" s="108"/>
      <c r="K216" s="106">
        <v>419.91918199999998</v>
      </c>
      <c r="L216" s="106">
        <v>414.98194431999991</v>
      </c>
      <c r="M216" s="106">
        <f t="shared" si="4"/>
        <v>-4.9372376800000666</v>
      </c>
      <c r="N216" s="60"/>
      <c r="O216" s="60"/>
      <c r="P216" s="60"/>
      <c r="Q216" s="60"/>
    </row>
    <row r="217" spans="1:17" x14ac:dyDescent="0.25">
      <c r="A217" s="60"/>
      <c r="B217" s="24"/>
      <c r="C217" s="24"/>
      <c r="D217" s="28"/>
      <c r="E217" s="26"/>
      <c r="F217" s="28"/>
      <c r="G217" s="28"/>
      <c r="H217" s="28"/>
      <c r="I217" s="61" t="s">
        <v>1748</v>
      </c>
      <c r="J217" s="62" t="s">
        <v>1905</v>
      </c>
      <c r="K217" s="37">
        <v>81.265788000000001</v>
      </c>
      <c r="L217" s="37">
        <v>76.582355750000005</v>
      </c>
      <c r="M217" s="37">
        <f t="shared" si="4"/>
        <v>-4.6834322499999956</v>
      </c>
      <c r="N217" s="60"/>
      <c r="O217" s="60"/>
      <c r="P217" s="60"/>
      <c r="Q217" s="60"/>
    </row>
    <row r="218" spans="1:17" x14ac:dyDescent="0.25">
      <c r="A218" s="60"/>
      <c r="B218" s="24"/>
      <c r="C218" s="24"/>
      <c r="D218" s="28"/>
      <c r="E218" s="26"/>
      <c r="F218" s="28"/>
      <c r="G218" s="28"/>
      <c r="H218" s="28"/>
      <c r="I218" s="63" t="s">
        <v>1853</v>
      </c>
      <c r="J218" s="64" t="s">
        <v>1906</v>
      </c>
      <c r="K218" s="38">
        <v>151.605953</v>
      </c>
      <c r="L218" s="38">
        <v>155.63916505999995</v>
      </c>
      <c r="M218" s="38">
        <f t="shared" si="4"/>
        <v>4.0332120599999541</v>
      </c>
      <c r="N218" s="60"/>
      <c r="O218" s="60"/>
      <c r="P218" s="60"/>
      <c r="Q218" s="60"/>
    </row>
    <row r="219" spans="1:17" x14ac:dyDescent="0.25">
      <c r="A219" s="60"/>
      <c r="B219" s="24"/>
      <c r="C219" s="24"/>
      <c r="D219" s="28"/>
      <c r="E219" s="26"/>
      <c r="F219" s="28"/>
      <c r="G219" s="28"/>
      <c r="H219" s="28"/>
      <c r="I219" s="63" t="s">
        <v>1855</v>
      </c>
      <c r="J219" s="64" t="s">
        <v>1907</v>
      </c>
      <c r="K219" s="38">
        <v>97.873794000000004</v>
      </c>
      <c r="L219" s="38">
        <v>95.439441419999952</v>
      </c>
      <c r="M219" s="38">
        <f t="shared" si="4"/>
        <v>-2.4343525800000521</v>
      </c>
      <c r="N219" s="60"/>
      <c r="O219" s="60"/>
      <c r="P219" s="60"/>
      <c r="Q219" s="60"/>
    </row>
    <row r="220" spans="1:17" x14ac:dyDescent="0.25">
      <c r="A220" s="60"/>
      <c r="B220" s="24"/>
      <c r="C220" s="24"/>
      <c r="D220" s="28"/>
      <c r="E220" s="26"/>
      <c r="F220" s="28"/>
      <c r="G220" s="28"/>
      <c r="H220" s="28"/>
      <c r="I220" s="63" t="s">
        <v>1908</v>
      </c>
      <c r="J220" s="64" t="s">
        <v>1909</v>
      </c>
      <c r="K220" s="38">
        <v>89.173647000000003</v>
      </c>
      <c r="L220" s="38">
        <v>87.320982090000001</v>
      </c>
      <c r="M220" s="38">
        <f t="shared" si="4"/>
        <v>-1.8526649100000014</v>
      </c>
      <c r="N220" s="60"/>
      <c r="O220" s="60"/>
      <c r="P220" s="60"/>
      <c r="Q220" s="60"/>
    </row>
    <row r="221" spans="1:17" x14ac:dyDescent="0.25">
      <c r="A221" s="60"/>
      <c r="B221" s="24"/>
      <c r="C221" s="24"/>
      <c r="D221" s="28"/>
      <c r="E221" s="26"/>
      <c r="F221" s="28"/>
      <c r="G221" s="28"/>
      <c r="H221" s="72" t="s">
        <v>1910</v>
      </c>
      <c r="I221" s="107"/>
      <c r="J221" s="108"/>
      <c r="K221" s="106">
        <v>1078.9548130000001</v>
      </c>
      <c r="L221" s="106">
        <v>1078.9548130000001</v>
      </c>
      <c r="M221" s="106">
        <f t="shared" si="4"/>
        <v>0</v>
      </c>
      <c r="N221" s="60"/>
      <c r="O221" s="60"/>
      <c r="P221" s="60"/>
      <c r="Q221" s="60"/>
    </row>
    <row r="222" spans="1:17" x14ac:dyDescent="0.25">
      <c r="A222" s="60"/>
      <c r="B222" s="24"/>
      <c r="C222" s="24"/>
      <c r="D222" s="28"/>
      <c r="E222" s="26"/>
      <c r="F222" s="28"/>
      <c r="G222" s="28"/>
      <c r="H222" s="28"/>
      <c r="I222" s="61" t="s">
        <v>1911</v>
      </c>
      <c r="J222" s="62" t="s">
        <v>1912</v>
      </c>
      <c r="K222" s="37">
        <v>540.42677200000003</v>
      </c>
      <c r="L222" s="37">
        <v>540.42677200000003</v>
      </c>
      <c r="M222" s="37">
        <f t="shared" si="4"/>
        <v>0</v>
      </c>
      <c r="N222" s="60"/>
      <c r="O222" s="60"/>
      <c r="P222" s="60"/>
      <c r="Q222" s="60"/>
    </row>
    <row r="223" spans="1:17" x14ac:dyDescent="0.25">
      <c r="A223" s="60"/>
      <c r="B223" s="24"/>
      <c r="C223" s="24"/>
      <c r="D223" s="28"/>
      <c r="E223" s="26"/>
      <c r="F223" s="28"/>
      <c r="G223" s="28"/>
      <c r="H223" s="28"/>
      <c r="I223" s="63" t="s">
        <v>1913</v>
      </c>
      <c r="J223" s="64" t="s">
        <v>1914</v>
      </c>
      <c r="K223" s="38">
        <v>538.52804100000003</v>
      </c>
      <c r="L223" s="38">
        <v>538.52804100000003</v>
      </c>
      <c r="M223" s="38">
        <f t="shared" si="4"/>
        <v>0</v>
      </c>
      <c r="N223" s="60"/>
      <c r="O223" s="60"/>
      <c r="P223" s="60"/>
      <c r="Q223" s="60"/>
    </row>
    <row r="224" spans="1:17" x14ac:dyDescent="0.25">
      <c r="A224" s="60"/>
      <c r="B224" s="24"/>
      <c r="C224" s="24"/>
      <c r="D224" s="28"/>
      <c r="E224" s="26"/>
      <c r="F224" s="28"/>
      <c r="G224" s="28"/>
      <c r="H224" s="72" t="s">
        <v>1819</v>
      </c>
      <c r="I224" s="107"/>
      <c r="J224" s="108"/>
      <c r="K224" s="106">
        <v>453.48888099999999</v>
      </c>
      <c r="L224" s="106">
        <v>601.26280400999997</v>
      </c>
      <c r="M224" s="106">
        <f t="shared" si="4"/>
        <v>147.77392300999998</v>
      </c>
      <c r="N224" s="60"/>
      <c r="O224" s="60"/>
      <c r="P224" s="60"/>
      <c r="Q224" s="60"/>
    </row>
    <row r="225" spans="1:17" x14ac:dyDescent="0.25">
      <c r="A225" s="60"/>
      <c r="B225" s="24"/>
      <c r="C225" s="24"/>
      <c r="D225" s="28"/>
      <c r="E225" s="26"/>
      <c r="F225" s="28"/>
      <c r="G225" s="28"/>
      <c r="H225" s="28"/>
      <c r="I225" s="61" t="s">
        <v>1915</v>
      </c>
      <c r="J225" s="62" t="s">
        <v>1916</v>
      </c>
      <c r="K225" s="37">
        <v>37.595027999999999</v>
      </c>
      <c r="L225" s="37">
        <v>36.921756480000013</v>
      </c>
      <c r="M225" s="37">
        <f t="shared" si="4"/>
        <v>-0.67327151999998591</v>
      </c>
      <c r="N225" s="60"/>
      <c r="O225" s="60"/>
      <c r="P225" s="60"/>
      <c r="Q225" s="60"/>
    </row>
    <row r="226" spans="1:17" x14ac:dyDescent="0.25">
      <c r="A226" s="60"/>
      <c r="B226" s="24"/>
      <c r="C226" s="24"/>
      <c r="D226" s="28"/>
      <c r="E226" s="26"/>
      <c r="F226" s="28"/>
      <c r="G226" s="28"/>
      <c r="H226" s="28"/>
      <c r="I226" s="63" t="s">
        <v>1917</v>
      </c>
      <c r="J226" s="64" t="s">
        <v>1918</v>
      </c>
      <c r="K226" s="38">
        <v>39.978679</v>
      </c>
      <c r="L226" s="38">
        <v>36.027084969999997</v>
      </c>
      <c r="M226" s="38">
        <f t="shared" si="4"/>
        <v>-3.9515940300000025</v>
      </c>
      <c r="N226" s="60"/>
      <c r="O226" s="60"/>
      <c r="P226" s="60"/>
      <c r="Q226" s="60"/>
    </row>
    <row r="227" spans="1:17" x14ac:dyDescent="0.25">
      <c r="A227" s="60"/>
      <c r="B227" s="24"/>
      <c r="C227" s="24"/>
      <c r="D227" s="28"/>
      <c r="E227" s="26"/>
      <c r="F227" s="28"/>
      <c r="G227" s="28"/>
      <c r="H227" s="28"/>
      <c r="I227" s="63" t="s">
        <v>1919</v>
      </c>
      <c r="J227" s="64" t="s">
        <v>1920</v>
      </c>
      <c r="K227" s="38">
        <v>35.901311999999997</v>
      </c>
      <c r="L227" s="38">
        <v>36.427617720000001</v>
      </c>
      <c r="M227" s="38">
        <f t="shared" si="4"/>
        <v>0.52630572000000342</v>
      </c>
      <c r="N227" s="60"/>
      <c r="O227" s="60"/>
      <c r="P227" s="60"/>
      <c r="Q227" s="60"/>
    </row>
    <row r="228" spans="1:17" x14ac:dyDescent="0.25">
      <c r="A228" s="60"/>
      <c r="B228" s="24"/>
      <c r="C228" s="24"/>
      <c r="D228" s="28"/>
      <c r="E228" s="26"/>
      <c r="F228" s="28"/>
      <c r="G228" s="28"/>
      <c r="H228" s="28"/>
      <c r="I228" s="63" t="s">
        <v>1827</v>
      </c>
      <c r="J228" s="64" t="s">
        <v>1921</v>
      </c>
      <c r="K228" s="38">
        <v>55.084828999999999</v>
      </c>
      <c r="L228" s="38">
        <v>54.217923940000013</v>
      </c>
      <c r="M228" s="38">
        <f t="shared" si="4"/>
        <v>-0.86690505999998635</v>
      </c>
      <c r="N228" s="60"/>
      <c r="O228" s="60"/>
      <c r="P228" s="60"/>
      <c r="Q228" s="60"/>
    </row>
    <row r="229" spans="1:17" x14ac:dyDescent="0.25">
      <c r="A229" s="60"/>
      <c r="B229" s="24"/>
      <c r="C229" s="24"/>
      <c r="D229" s="28"/>
      <c r="E229" s="26"/>
      <c r="F229" s="28"/>
      <c r="G229" s="28"/>
      <c r="H229" s="28"/>
      <c r="I229" s="63" t="s">
        <v>1922</v>
      </c>
      <c r="J229" s="64" t="s">
        <v>1923</v>
      </c>
      <c r="K229" s="38">
        <v>284.929033</v>
      </c>
      <c r="L229" s="38">
        <v>437.66842090000006</v>
      </c>
      <c r="M229" s="38">
        <f t="shared" si="4"/>
        <v>152.73938790000005</v>
      </c>
      <c r="N229" s="60"/>
      <c r="O229" s="60"/>
      <c r="P229" s="60"/>
      <c r="Q229" s="60"/>
    </row>
    <row r="230" spans="1:17" x14ac:dyDescent="0.25">
      <c r="A230" s="60"/>
      <c r="B230" s="24"/>
      <c r="C230" s="24"/>
      <c r="D230" s="28"/>
      <c r="E230" s="26"/>
      <c r="F230" s="28"/>
      <c r="G230" s="85" t="s">
        <v>1763</v>
      </c>
      <c r="H230" s="85"/>
      <c r="I230" s="104"/>
      <c r="J230" s="105"/>
      <c r="K230" s="89">
        <v>772.26302499999997</v>
      </c>
      <c r="L230" s="89">
        <v>936.52333177000003</v>
      </c>
      <c r="M230" s="89">
        <f t="shared" si="4"/>
        <v>164.26030677000006</v>
      </c>
      <c r="N230" s="60"/>
      <c r="O230" s="60"/>
      <c r="P230" s="60"/>
      <c r="Q230" s="60"/>
    </row>
    <row r="231" spans="1:17" x14ac:dyDescent="0.25">
      <c r="A231" s="60"/>
      <c r="B231" s="24"/>
      <c r="C231" s="24"/>
      <c r="D231" s="28"/>
      <c r="E231" s="26"/>
      <c r="F231" s="28"/>
      <c r="G231" s="28"/>
      <c r="H231" s="72" t="s">
        <v>1764</v>
      </c>
      <c r="I231" s="72"/>
      <c r="J231" s="103"/>
      <c r="K231" s="77">
        <v>688.76950899999997</v>
      </c>
      <c r="L231" s="77">
        <v>815.36600494999993</v>
      </c>
      <c r="M231" s="77">
        <f t="shared" si="4"/>
        <v>126.59649594999996</v>
      </c>
      <c r="N231" s="60"/>
      <c r="O231" s="60"/>
      <c r="P231" s="60"/>
      <c r="Q231" s="60"/>
    </row>
    <row r="232" spans="1:17" x14ac:dyDescent="0.25">
      <c r="A232" s="60"/>
      <c r="B232" s="24"/>
      <c r="C232" s="24"/>
      <c r="D232" s="28"/>
      <c r="E232" s="26"/>
      <c r="F232" s="28"/>
      <c r="G232" s="28"/>
      <c r="H232" s="28"/>
      <c r="I232" s="61" t="s">
        <v>1765</v>
      </c>
      <c r="J232" s="62" t="s">
        <v>1816</v>
      </c>
      <c r="K232" s="37">
        <v>688.76950899999997</v>
      </c>
      <c r="L232" s="37">
        <v>815.36600494999993</v>
      </c>
      <c r="M232" s="37">
        <f t="shared" si="4"/>
        <v>126.59649594999996</v>
      </c>
      <c r="N232" s="60"/>
      <c r="O232" s="60"/>
      <c r="P232" s="60"/>
      <c r="Q232" s="60"/>
    </row>
    <row r="233" spans="1:17" x14ac:dyDescent="0.25">
      <c r="A233" s="60"/>
      <c r="B233" s="24"/>
      <c r="C233" s="24"/>
      <c r="D233" s="28"/>
      <c r="E233" s="26"/>
      <c r="F233" s="28"/>
      <c r="G233" s="28"/>
      <c r="H233" s="72" t="s">
        <v>1769</v>
      </c>
      <c r="I233" s="107"/>
      <c r="J233" s="108"/>
      <c r="K233" s="106">
        <v>83.493516</v>
      </c>
      <c r="L233" s="106">
        <v>121.15732681999999</v>
      </c>
      <c r="M233" s="106">
        <f t="shared" si="4"/>
        <v>37.663810819999995</v>
      </c>
      <c r="N233" s="60"/>
      <c r="O233" s="60"/>
      <c r="P233" s="60"/>
      <c r="Q233" s="60"/>
    </row>
    <row r="234" spans="1:17" x14ac:dyDescent="0.25">
      <c r="A234" s="60"/>
      <c r="B234" s="24"/>
      <c r="C234" s="24"/>
      <c r="D234" s="28"/>
      <c r="E234" s="26"/>
      <c r="F234" s="28"/>
      <c r="G234" s="28"/>
      <c r="H234" s="28"/>
      <c r="I234" s="61" t="s">
        <v>1770</v>
      </c>
      <c r="J234" s="62" t="s">
        <v>1824</v>
      </c>
      <c r="K234" s="37">
        <v>56.870120999999997</v>
      </c>
      <c r="L234" s="37">
        <v>50.277645699999994</v>
      </c>
      <c r="M234" s="37">
        <f t="shared" si="4"/>
        <v>-6.5924753000000038</v>
      </c>
      <c r="N234" s="60"/>
      <c r="O234" s="60"/>
      <c r="P234" s="60"/>
      <c r="Q234" s="60"/>
    </row>
    <row r="235" spans="1:17" x14ac:dyDescent="0.25">
      <c r="A235" s="60"/>
      <c r="B235" s="24"/>
      <c r="C235" s="24"/>
      <c r="D235" s="28"/>
      <c r="E235" s="26"/>
      <c r="F235" s="28"/>
      <c r="G235" s="28"/>
      <c r="H235" s="28"/>
      <c r="I235" s="63" t="s">
        <v>1924</v>
      </c>
      <c r="J235" s="64" t="s">
        <v>1925</v>
      </c>
      <c r="K235" s="38">
        <v>26.623394999999999</v>
      </c>
      <c r="L235" s="38">
        <v>70.879681119999987</v>
      </c>
      <c r="M235" s="38">
        <f t="shared" si="4"/>
        <v>44.256286119999984</v>
      </c>
      <c r="N235" s="60"/>
      <c r="O235" s="60"/>
      <c r="P235" s="60"/>
      <c r="Q235" s="60"/>
    </row>
    <row r="236" spans="1:17" x14ac:dyDescent="0.25">
      <c r="A236" s="60"/>
      <c r="B236" s="24"/>
      <c r="C236" s="24"/>
      <c r="D236" s="28"/>
      <c r="E236" s="109">
        <v>7</v>
      </c>
      <c r="F236" s="110" t="s">
        <v>663</v>
      </c>
      <c r="G236" s="110"/>
      <c r="H236" s="110"/>
      <c r="I236" s="113"/>
      <c r="J236" s="114"/>
      <c r="K236" s="115">
        <v>36749.807108000001</v>
      </c>
      <c r="L236" s="115">
        <v>38868.828038470005</v>
      </c>
      <c r="M236" s="115">
        <f t="shared" si="4"/>
        <v>2119.0209304700038</v>
      </c>
      <c r="N236" s="60"/>
      <c r="O236" s="60"/>
      <c r="P236" s="60"/>
      <c r="Q236" s="60"/>
    </row>
    <row r="237" spans="1:17" x14ac:dyDescent="0.25">
      <c r="A237" s="60"/>
      <c r="B237" s="24"/>
      <c r="C237" s="24"/>
      <c r="D237" s="28"/>
      <c r="E237" s="26"/>
      <c r="F237" s="28"/>
      <c r="G237" s="85" t="s">
        <v>16</v>
      </c>
      <c r="H237" s="85"/>
      <c r="I237" s="85"/>
      <c r="J237" s="87"/>
      <c r="K237" s="88">
        <v>33914.227443999996</v>
      </c>
      <c r="L237" s="88">
        <v>36882.401699959999</v>
      </c>
      <c r="M237" s="88">
        <f t="shared" si="4"/>
        <v>2968.1742559600025</v>
      </c>
      <c r="N237" s="60"/>
      <c r="O237" s="60"/>
      <c r="P237" s="60"/>
      <c r="Q237" s="60"/>
    </row>
    <row r="238" spans="1:17" x14ac:dyDescent="0.25">
      <c r="A238" s="60"/>
      <c r="B238" s="24"/>
      <c r="C238" s="24"/>
      <c r="D238" s="28"/>
      <c r="E238" s="26"/>
      <c r="F238" s="28"/>
      <c r="G238" s="28"/>
      <c r="H238" s="72" t="s">
        <v>1771</v>
      </c>
      <c r="I238" s="72"/>
      <c r="J238" s="103"/>
      <c r="K238" s="77">
        <v>1280.658592</v>
      </c>
      <c r="L238" s="77">
        <v>1254.5834773600002</v>
      </c>
      <c r="M238" s="77">
        <f t="shared" si="4"/>
        <v>-26.075114639999811</v>
      </c>
      <c r="N238" s="60"/>
      <c r="O238" s="60"/>
      <c r="P238" s="60"/>
      <c r="Q238" s="60"/>
    </row>
    <row r="239" spans="1:17" x14ac:dyDescent="0.25">
      <c r="A239" s="60"/>
      <c r="B239" s="24"/>
      <c r="C239" s="24"/>
      <c r="D239" s="28"/>
      <c r="E239" s="26"/>
      <c r="F239" s="28"/>
      <c r="G239" s="28"/>
      <c r="H239" s="28"/>
      <c r="I239" s="61" t="s">
        <v>1825</v>
      </c>
      <c r="J239" s="62" t="s">
        <v>1926</v>
      </c>
      <c r="K239" s="37">
        <v>466.28218800000002</v>
      </c>
      <c r="L239" s="37">
        <v>440.20707336000004</v>
      </c>
      <c r="M239" s="37">
        <f t="shared" si="4"/>
        <v>-26.075114639999981</v>
      </c>
      <c r="N239" s="60"/>
      <c r="O239" s="60"/>
      <c r="P239" s="60"/>
      <c r="Q239" s="60"/>
    </row>
    <row r="240" spans="1:17" x14ac:dyDescent="0.25">
      <c r="A240" s="60"/>
      <c r="B240" s="24"/>
      <c r="C240" s="24"/>
      <c r="D240" s="28"/>
      <c r="E240" s="26"/>
      <c r="F240" s="28"/>
      <c r="G240" s="28"/>
      <c r="H240" s="28"/>
      <c r="I240" s="63" t="s">
        <v>1772</v>
      </c>
      <c r="J240" s="64" t="s">
        <v>1927</v>
      </c>
      <c r="K240" s="38">
        <v>200.61761100000001</v>
      </c>
      <c r="L240" s="38">
        <v>200.61761099999998</v>
      </c>
      <c r="M240" s="38">
        <f t="shared" si="4"/>
        <v>0</v>
      </c>
      <c r="N240" s="60"/>
      <c r="O240" s="60"/>
      <c r="P240" s="60"/>
      <c r="Q240" s="60"/>
    </row>
    <row r="241" spans="1:17" x14ac:dyDescent="0.25">
      <c r="A241" s="60"/>
      <c r="B241" s="24"/>
      <c r="C241" s="24"/>
      <c r="D241" s="28"/>
      <c r="E241" s="26"/>
      <c r="F241" s="28"/>
      <c r="G241" s="28"/>
      <c r="H241" s="28"/>
      <c r="I241" s="63" t="s">
        <v>1774</v>
      </c>
      <c r="J241" s="64" t="s">
        <v>1928</v>
      </c>
      <c r="K241" s="38">
        <v>19.685179000000002</v>
      </c>
      <c r="L241" s="38">
        <v>69.430411650000011</v>
      </c>
      <c r="M241" s="38">
        <f t="shared" si="4"/>
        <v>49.745232650000005</v>
      </c>
      <c r="N241" s="60"/>
      <c r="O241" s="60"/>
      <c r="P241" s="60"/>
      <c r="Q241" s="60"/>
    </row>
    <row r="242" spans="1:17" x14ac:dyDescent="0.25">
      <c r="A242" s="60"/>
      <c r="B242" s="24"/>
      <c r="C242" s="24"/>
      <c r="D242" s="28"/>
      <c r="E242" s="26"/>
      <c r="F242" s="28"/>
      <c r="G242" s="28"/>
      <c r="H242" s="28"/>
      <c r="I242" s="63" t="s">
        <v>1836</v>
      </c>
      <c r="J242" s="64" t="s">
        <v>1929</v>
      </c>
      <c r="K242" s="38">
        <v>594.07361400000002</v>
      </c>
      <c r="L242" s="38">
        <v>544.32838134999997</v>
      </c>
      <c r="M242" s="38">
        <f t="shared" si="4"/>
        <v>-49.745232650000048</v>
      </c>
      <c r="N242" s="60"/>
      <c r="O242" s="60"/>
      <c r="P242" s="60"/>
      <c r="Q242" s="60"/>
    </row>
    <row r="243" spans="1:17" x14ac:dyDescent="0.25">
      <c r="A243" s="60"/>
      <c r="B243" s="24"/>
      <c r="C243" s="24"/>
      <c r="D243" s="28"/>
      <c r="E243" s="26"/>
      <c r="F243" s="28"/>
      <c r="G243" s="28"/>
      <c r="H243" s="72" t="s">
        <v>1930</v>
      </c>
      <c r="I243" s="107"/>
      <c r="J243" s="108"/>
      <c r="K243" s="106">
        <v>21349.349730999998</v>
      </c>
      <c r="L243" s="106">
        <v>24725.408886869995</v>
      </c>
      <c r="M243" s="106">
        <f t="shared" si="4"/>
        <v>3376.0591558699962</v>
      </c>
      <c r="N243" s="60"/>
      <c r="O243" s="60"/>
      <c r="P243" s="60"/>
      <c r="Q243" s="60"/>
    </row>
    <row r="244" spans="1:17" ht="26.4" x14ac:dyDescent="0.25">
      <c r="A244" s="60"/>
      <c r="B244" s="24"/>
      <c r="C244" s="24"/>
      <c r="D244" s="28"/>
      <c r="E244" s="26"/>
      <c r="F244" s="28"/>
      <c r="G244" s="28"/>
      <c r="H244" s="28"/>
      <c r="I244" s="61" t="s">
        <v>1931</v>
      </c>
      <c r="J244" s="62" t="s">
        <v>1932</v>
      </c>
      <c r="K244" s="37">
        <v>415.56200200000001</v>
      </c>
      <c r="L244" s="37">
        <v>324.76464688000004</v>
      </c>
      <c r="M244" s="37">
        <f t="shared" si="4"/>
        <v>-90.797355119999963</v>
      </c>
      <c r="N244" s="60"/>
      <c r="O244" s="60"/>
      <c r="P244" s="60"/>
      <c r="Q244" s="60"/>
    </row>
    <row r="245" spans="1:17" x14ac:dyDescent="0.25">
      <c r="A245" s="60"/>
      <c r="B245" s="24"/>
      <c r="C245" s="24"/>
      <c r="D245" s="28"/>
      <c r="E245" s="26"/>
      <c r="F245" s="28"/>
      <c r="G245" s="28"/>
      <c r="H245" s="28"/>
      <c r="I245" s="63" t="s">
        <v>1933</v>
      </c>
      <c r="J245" s="64" t="s">
        <v>1934</v>
      </c>
      <c r="K245" s="38">
        <v>10471.650593</v>
      </c>
      <c r="L245" s="38">
        <v>9785.7340047899997</v>
      </c>
      <c r="M245" s="38">
        <f t="shared" si="4"/>
        <v>-685.91658821000055</v>
      </c>
      <c r="N245" s="60"/>
      <c r="O245" s="60"/>
      <c r="P245" s="60"/>
      <c r="Q245" s="60"/>
    </row>
    <row r="246" spans="1:17" x14ac:dyDescent="0.25">
      <c r="A246" s="60"/>
      <c r="B246" s="24"/>
      <c r="C246" s="24"/>
      <c r="D246" s="28"/>
      <c r="E246" s="26"/>
      <c r="F246" s="28"/>
      <c r="G246" s="28"/>
      <c r="H246" s="28"/>
      <c r="I246" s="63" t="s">
        <v>1935</v>
      </c>
      <c r="J246" s="64" t="s">
        <v>1936</v>
      </c>
      <c r="K246" s="38">
        <v>1970.66974</v>
      </c>
      <c r="L246" s="38">
        <v>1864.4866554499997</v>
      </c>
      <c r="M246" s="38">
        <f t="shared" si="4"/>
        <v>-106.18308455000033</v>
      </c>
      <c r="N246" s="60"/>
      <c r="O246" s="60"/>
      <c r="P246" s="60"/>
      <c r="Q246" s="60"/>
    </row>
    <row r="247" spans="1:17" x14ac:dyDescent="0.25">
      <c r="A247" s="60"/>
      <c r="B247" s="24"/>
      <c r="C247" s="24"/>
      <c r="D247" s="28"/>
      <c r="E247" s="26"/>
      <c r="F247" s="28"/>
      <c r="G247" s="28"/>
      <c r="H247" s="28"/>
      <c r="I247" s="63" t="s">
        <v>1937</v>
      </c>
      <c r="J247" s="64" t="s">
        <v>1938</v>
      </c>
      <c r="K247" s="38">
        <v>1050.3112180000001</v>
      </c>
      <c r="L247" s="38">
        <v>865.59248795999974</v>
      </c>
      <c r="M247" s="38">
        <f t="shared" si="4"/>
        <v>-184.71873004000031</v>
      </c>
      <c r="N247" s="60"/>
      <c r="O247" s="60"/>
      <c r="P247" s="60"/>
      <c r="Q247" s="60"/>
    </row>
    <row r="248" spans="1:17" x14ac:dyDescent="0.25">
      <c r="A248" s="60"/>
      <c r="B248" s="24"/>
      <c r="C248" s="24"/>
      <c r="D248" s="28"/>
      <c r="E248" s="26"/>
      <c r="F248" s="28"/>
      <c r="G248" s="28"/>
      <c r="H248" s="28"/>
      <c r="I248" s="63" t="s">
        <v>1939</v>
      </c>
      <c r="J248" s="64" t="s">
        <v>1940</v>
      </c>
      <c r="K248" s="38">
        <v>1458.535907</v>
      </c>
      <c r="L248" s="38">
        <v>1950.2324452199994</v>
      </c>
      <c r="M248" s="38">
        <f t="shared" si="4"/>
        <v>491.69653821999941</v>
      </c>
      <c r="N248" s="60"/>
      <c r="O248" s="60"/>
      <c r="P248" s="60"/>
      <c r="Q248" s="60"/>
    </row>
    <row r="249" spans="1:17" x14ac:dyDescent="0.25">
      <c r="A249" s="60"/>
      <c r="B249" s="24"/>
      <c r="C249" s="24"/>
      <c r="D249" s="28"/>
      <c r="E249" s="26"/>
      <c r="F249" s="28"/>
      <c r="G249" s="28"/>
      <c r="H249" s="28"/>
      <c r="I249" s="63" t="s">
        <v>1941</v>
      </c>
      <c r="J249" s="64" t="s">
        <v>1942</v>
      </c>
      <c r="K249" s="38">
        <v>0</v>
      </c>
      <c r="L249" s="38">
        <v>2.0728620000000002</v>
      </c>
      <c r="M249" s="38">
        <f t="shared" si="4"/>
        <v>2.0728620000000002</v>
      </c>
      <c r="N249" s="60"/>
      <c r="O249" s="60"/>
      <c r="P249" s="60"/>
      <c r="Q249" s="60"/>
    </row>
    <row r="250" spans="1:17" x14ac:dyDescent="0.25">
      <c r="A250" s="60"/>
      <c r="B250" s="24"/>
      <c r="C250" s="24"/>
      <c r="D250" s="28"/>
      <c r="E250" s="26"/>
      <c r="F250" s="28"/>
      <c r="G250" s="28"/>
      <c r="H250" s="28"/>
      <c r="I250" s="63" t="s">
        <v>1943</v>
      </c>
      <c r="J250" s="64" t="s">
        <v>1944</v>
      </c>
      <c r="K250" s="38">
        <v>19.813533</v>
      </c>
      <c r="L250" s="38">
        <v>9.6357512700000019</v>
      </c>
      <c r="M250" s="38">
        <f t="shared" si="4"/>
        <v>-10.177781729999998</v>
      </c>
      <c r="N250" s="60"/>
      <c r="O250" s="60"/>
      <c r="P250" s="60"/>
      <c r="Q250" s="60"/>
    </row>
    <row r="251" spans="1:17" ht="26.4" x14ac:dyDescent="0.25">
      <c r="A251" s="60"/>
      <c r="B251" s="24"/>
      <c r="C251" s="24"/>
      <c r="D251" s="28"/>
      <c r="E251" s="26"/>
      <c r="F251" s="28"/>
      <c r="G251" s="28"/>
      <c r="H251" s="28"/>
      <c r="I251" s="63" t="s">
        <v>1945</v>
      </c>
      <c r="J251" s="64" t="s">
        <v>1946</v>
      </c>
      <c r="K251" s="38">
        <v>194.34078400000001</v>
      </c>
      <c r="L251" s="38">
        <v>200.95939031999995</v>
      </c>
      <c r="M251" s="38">
        <f t="shared" si="4"/>
        <v>6.618606319999941</v>
      </c>
      <c r="N251" s="60"/>
      <c r="O251" s="60"/>
      <c r="P251" s="60"/>
      <c r="Q251" s="60"/>
    </row>
    <row r="252" spans="1:17" ht="26.4" x14ac:dyDescent="0.25">
      <c r="A252" s="60"/>
      <c r="B252" s="24"/>
      <c r="C252" s="24"/>
      <c r="D252" s="28"/>
      <c r="E252" s="26"/>
      <c r="F252" s="28"/>
      <c r="G252" s="28"/>
      <c r="H252" s="28"/>
      <c r="I252" s="63" t="s">
        <v>1947</v>
      </c>
      <c r="J252" s="64" t="s">
        <v>1948</v>
      </c>
      <c r="K252" s="38">
        <v>969.45488799999998</v>
      </c>
      <c r="L252" s="38">
        <v>762.58339435000005</v>
      </c>
      <c r="M252" s="38">
        <f t="shared" si="4"/>
        <v>-206.87149364999993</v>
      </c>
      <c r="N252" s="60"/>
      <c r="O252" s="60"/>
      <c r="P252" s="60"/>
      <c r="Q252" s="60"/>
    </row>
    <row r="253" spans="1:17" x14ac:dyDescent="0.25">
      <c r="A253" s="60"/>
      <c r="B253" s="24"/>
      <c r="C253" s="24"/>
      <c r="D253" s="28"/>
      <c r="E253" s="26"/>
      <c r="F253" s="28"/>
      <c r="G253" s="28"/>
      <c r="H253" s="28"/>
      <c r="I253" s="63" t="s">
        <v>1949</v>
      </c>
      <c r="J253" s="64" t="s">
        <v>1950</v>
      </c>
      <c r="K253" s="38">
        <v>307.30657000000002</v>
      </c>
      <c r="L253" s="38">
        <v>111.60833473999999</v>
      </c>
      <c r="M253" s="38">
        <f t="shared" si="4"/>
        <v>-195.69823526000005</v>
      </c>
      <c r="N253" s="60"/>
      <c r="O253" s="60"/>
      <c r="P253" s="60"/>
      <c r="Q253" s="60"/>
    </row>
    <row r="254" spans="1:17" x14ac:dyDescent="0.25">
      <c r="A254" s="60"/>
      <c r="B254" s="24"/>
      <c r="C254" s="24"/>
      <c r="D254" s="28"/>
      <c r="E254" s="26"/>
      <c r="F254" s="28"/>
      <c r="G254" s="28"/>
      <c r="H254" s="28"/>
      <c r="I254" s="63" t="s">
        <v>1951</v>
      </c>
      <c r="J254" s="64" t="s">
        <v>1952</v>
      </c>
      <c r="K254" s="38">
        <v>744.99849900000004</v>
      </c>
      <c r="L254" s="38">
        <v>632.56863270000008</v>
      </c>
      <c r="M254" s="38">
        <f t="shared" si="4"/>
        <v>-112.42986629999996</v>
      </c>
      <c r="N254" s="60"/>
      <c r="O254" s="60"/>
      <c r="P254" s="60"/>
      <c r="Q254" s="60"/>
    </row>
    <row r="255" spans="1:17" ht="27" customHeight="1" x14ac:dyDescent="0.25">
      <c r="A255" s="60"/>
      <c r="B255" s="24"/>
      <c r="C255" s="24"/>
      <c r="D255" s="28"/>
      <c r="E255" s="26"/>
      <c r="F255" s="28"/>
      <c r="G255" s="28"/>
      <c r="H255" s="28"/>
      <c r="I255" s="63" t="s">
        <v>1953</v>
      </c>
      <c r="J255" s="64" t="s">
        <v>1954</v>
      </c>
      <c r="K255" s="38">
        <v>35.567534000000002</v>
      </c>
      <c r="L255" s="38">
        <v>0</v>
      </c>
      <c r="M255" s="38">
        <f t="shared" si="4"/>
        <v>-35.567534000000002</v>
      </c>
      <c r="N255" s="60"/>
      <c r="O255" s="60"/>
      <c r="P255" s="60"/>
      <c r="Q255" s="60"/>
    </row>
    <row r="256" spans="1:17" x14ac:dyDescent="0.25">
      <c r="A256" s="60"/>
      <c r="B256" s="24"/>
      <c r="C256" s="24"/>
      <c r="D256" s="28"/>
      <c r="E256" s="26"/>
      <c r="F256" s="28"/>
      <c r="G256" s="28"/>
      <c r="H256" s="28"/>
      <c r="I256" s="63" t="s">
        <v>1955</v>
      </c>
      <c r="J256" s="64" t="s">
        <v>1956</v>
      </c>
      <c r="K256" s="38">
        <v>0</v>
      </c>
      <c r="L256" s="38">
        <v>22.319536549999999</v>
      </c>
      <c r="M256" s="38">
        <f t="shared" si="4"/>
        <v>22.319536549999999</v>
      </c>
      <c r="N256" s="60"/>
      <c r="O256" s="60"/>
      <c r="P256" s="60"/>
      <c r="Q256" s="60"/>
    </row>
    <row r="257" spans="1:17" x14ac:dyDescent="0.25">
      <c r="A257" s="60"/>
      <c r="B257" s="24"/>
      <c r="C257" s="24"/>
      <c r="D257" s="28"/>
      <c r="E257" s="26"/>
      <c r="F257" s="28"/>
      <c r="G257" s="28"/>
      <c r="H257" s="28"/>
      <c r="I257" s="63" t="s">
        <v>1957</v>
      </c>
      <c r="J257" s="64" t="s">
        <v>1958</v>
      </c>
      <c r="K257" s="38">
        <v>15.936216</v>
      </c>
      <c r="L257" s="38">
        <v>0.43309500000000001</v>
      </c>
      <c r="M257" s="38">
        <f t="shared" si="4"/>
        <v>-15.503121</v>
      </c>
      <c r="N257" s="60"/>
      <c r="O257" s="60"/>
      <c r="P257" s="60"/>
      <c r="Q257" s="60"/>
    </row>
    <row r="258" spans="1:17" x14ac:dyDescent="0.25">
      <c r="A258" s="60"/>
      <c r="B258" s="24"/>
      <c r="C258" s="24"/>
      <c r="D258" s="28"/>
      <c r="E258" s="26"/>
      <c r="F258" s="28"/>
      <c r="G258" s="28"/>
      <c r="H258" s="28"/>
      <c r="I258" s="63" t="s">
        <v>1959</v>
      </c>
      <c r="J258" s="64" t="s">
        <v>1960</v>
      </c>
      <c r="K258" s="38">
        <v>3695.2022470000002</v>
      </c>
      <c r="L258" s="38">
        <v>8192.4176496399978</v>
      </c>
      <c r="M258" s="38">
        <f t="shared" si="4"/>
        <v>4497.2154026399976</v>
      </c>
      <c r="N258" s="60"/>
      <c r="O258" s="60"/>
      <c r="P258" s="60"/>
      <c r="Q258" s="60"/>
    </row>
    <row r="259" spans="1:17" x14ac:dyDescent="0.25">
      <c r="A259" s="60"/>
      <c r="B259" s="24"/>
      <c r="C259" s="24"/>
      <c r="D259" s="28"/>
      <c r="E259" s="26"/>
      <c r="F259" s="28"/>
      <c r="G259" s="28"/>
      <c r="H259" s="72" t="s">
        <v>1744</v>
      </c>
      <c r="I259" s="107"/>
      <c r="J259" s="108"/>
      <c r="K259" s="106">
        <v>10682.219121</v>
      </c>
      <c r="L259" s="106">
        <v>7288.2085204299992</v>
      </c>
      <c r="M259" s="106">
        <f t="shared" si="4"/>
        <v>-3394.0106005700009</v>
      </c>
      <c r="N259" s="60"/>
      <c r="O259" s="60"/>
      <c r="P259" s="60"/>
      <c r="Q259" s="60"/>
    </row>
    <row r="260" spans="1:17" x14ac:dyDescent="0.25">
      <c r="A260" s="60"/>
      <c r="B260" s="24"/>
      <c r="C260" s="24"/>
      <c r="D260" s="28"/>
      <c r="E260" s="26"/>
      <c r="F260" s="28"/>
      <c r="G260" s="28"/>
      <c r="H260" s="28"/>
      <c r="I260" s="61" t="s">
        <v>1961</v>
      </c>
      <c r="J260" s="62" t="s">
        <v>1962</v>
      </c>
      <c r="K260" s="37">
        <v>324.65721000000002</v>
      </c>
      <c r="L260" s="37">
        <v>285.88843602999998</v>
      </c>
      <c r="M260" s="37">
        <f t="shared" si="4"/>
        <v>-38.768773970000041</v>
      </c>
      <c r="N260" s="60"/>
      <c r="O260" s="60"/>
      <c r="P260" s="60"/>
      <c r="Q260" s="60"/>
    </row>
    <row r="261" spans="1:17" ht="26.4" x14ac:dyDescent="0.25">
      <c r="A261" s="60"/>
      <c r="B261" s="24"/>
      <c r="C261" s="24"/>
      <c r="D261" s="28"/>
      <c r="E261" s="26"/>
      <c r="F261" s="28"/>
      <c r="G261" s="28"/>
      <c r="H261" s="28"/>
      <c r="I261" s="63" t="s">
        <v>1963</v>
      </c>
      <c r="J261" s="64" t="s">
        <v>1964</v>
      </c>
      <c r="K261" s="38">
        <v>6.5055540000000001</v>
      </c>
      <c r="L261" s="38">
        <v>6.5055540000000001</v>
      </c>
      <c r="M261" s="38">
        <f t="shared" si="4"/>
        <v>0</v>
      </c>
      <c r="N261" s="60"/>
      <c r="O261" s="60"/>
      <c r="P261" s="60"/>
      <c r="Q261" s="60"/>
    </row>
    <row r="262" spans="1:17" x14ac:dyDescent="0.25">
      <c r="A262" s="60"/>
      <c r="B262" s="24"/>
      <c r="C262" s="24"/>
      <c r="D262" s="28"/>
      <c r="E262" s="26"/>
      <c r="F262" s="28"/>
      <c r="G262" s="28"/>
      <c r="H262" s="28"/>
      <c r="I262" s="63" t="s">
        <v>1965</v>
      </c>
      <c r="J262" s="64" t="s">
        <v>1966</v>
      </c>
      <c r="K262" s="38">
        <v>10351.056356999999</v>
      </c>
      <c r="L262" s="38">
        <v>6995.8145304</v>
      </c>
      <c r="M262" s="38">
        <f t="shared" si="4"/>
        <v>-3355.2418265999995</v>
      </c>
      <c r="N262" s="60"/>
      <c r="O262" s="60"/>
      <c r="P262" s="60"/>
      <c r="Q262" s="60"/>
    </row>
    <row r="263" spans="1:17" x14ac:dyDescent="0.25">
      <c r="A263" s="60"/>
      <c r="B263" s="24"/>
      <c r="C263" s="24"/>
      <c r="D263" s="28"/>
      <c r="E263" s="26"/>
      <c r="F263" s="28"/>
      <c r="G263" s="28"/>
      <c r="H263" s="72" t="s">
        <v>1745</v>
      </c>
      <c r="I263" s="107"/>
      <c r="J263" s="108"/>
      <c r="K263" s="106">
        <v>602</v>
      </c>
      <c r="L263" s="106">
        <v>3614.2008153000002</v>
      </c>
      <c r="M263" s="106">
        <f t="shared" si="4"/>
        <v>3012.2008153000002</v>
      </c>
      <c r="N263" s="60"/>
      <c r="O263" s="60"/>
      <c r="P263" s="60"/>
      <c r="Q263" s="60"/>
    </row>
    <row r="264" spans="1:17" x14ac:dyDescent="0.25">
      <c r="A264" s="60"/>
      <c r="B264" s="24"/>
      <c r="C264" s="24"/>
      <c r="D264" s="28"/>
      <c r="E264" s="26"/>
      <c r="F264" s="28"/>
      <c r="G264" s="28"/>
      <c r="H264" s="28"/>
      <c r="I264" s="61" t="s">
        <v>1967</v>
      </c>
      <c r="J264" s="62" t="s">
        <v>1968</v>
      </c>
      <c r="K264" s="37">
        <v>602</v>
      </c>
      <c r="L264" s="37">
        <v>258.95898869999996</v>
      </c>
      <c r="M264" s="37">
        <f t="shared" si="4"/>
        <v>-343.04101130000004</v>
      </c>
      <c r="N264" s="60"/>
      <c r="O264" s="60"/>
      <c r="P264" s="60"/>
      <c r="Q264" s="60"/>
    </row>
    <row r="265" spans="1:17" x14ac:dyDescent="0.25">
      <c r="A265" s="60"/>
      <c r="B265" s="24"/>
      <c r="C265" s="24"/>
      <c r="D265" s="28"/>
      <c r="E265" s="26"/>
      <c r="F265" s="28"/>
      <c r="G265" s="28"/>
      <c r="H265" s="28"/>
      <c r="I265" s="63" t="s">
        <v>1969</v>
      </c>
      <c r="J265" s="64" t="s">
        <v>1970</v>
      </c>
      <c r="K265" s="38">
        <v>0</v>
      </c>
      <c r="L265" s="38">
        <v>3355.2418266000004</v>
      </c>
      <c r="M265" s="38">
        <f t="shared" si="4"/>
        <v>3355.2418266000004</v>
      </c>
      <c r="N265" s="60"/>
      <c r="O265" s="60"/>
      <c r="P265" s="60"/>
      <c r="Q265" s="60"/>
    </row>
    <row r="266" spans="1:17" x14ac:dyDescent="0.25">
      <c r="A266" s="60"/>
      <c r="B266" s="24"/>
      <c r="C266" s="24"/>
      <c r="D266" s="28"/>
      <c r="E266" s="26"/>
      <c r="F266" s="28"/>
      <c r="G266" s="85" t="s">
        <v>1763</v>
      </c>
      <c r="H266" s="85"/>
      <c r="I266" s="104"/>
      <c r="J266" s="105"/>
      <c r="K266" s="89">
        <v>2835.5796639999999</v>
      </c>
      <c r="L266" s="89">
        <v>1986.4263385099991</v>
      </c>
      <c r="M266" s="89">
        <f t="shared" si="4"/>
        <v>-849.15332549000073</v>
      </c>
      <c r="N266" s="60"/>
      <c r="O266" s="60"/>
      <c r="P266" s="60"/>
      <c r="Q266" s="60"/>
    </row>
    <row r="267" spans="1:17" x14ac:dyDescent="0.25">
      <c r="A267" s="60"/>
      <c r="B267" s="24"/>
      <c r="C267" s="24"/>
      <c r="D267" s="28"/>
      <c r="E267" s="26"/>
      <c r="F267" s="28"/>
      <c r="G267" s="28"/>
      <c r="H267" s="72" t="s">
        <v>1764</v>
      </c>
      <c r="I267" s="72"/>
      <c r="J267" s="103"/>
      <c r="K267" s="77">
        <v>2835.5796639999999</v>
      </c>
      <c r="L267" s="77">
        <v>1986.4263385099991</v>
      </c>
      <c r="M267" s="77">
        <f t="shared" si="4"/>
        <v>-849.15332549000073</v>
      </c>
      <c r="N267" s="60"/>
      <c r="O267" s="60"/>
      <c r="P267" s="60"/>
      <c r="Q267" s="60"/>
    </row>
    <row r="268" spans="1:17" x14ac:dyDescent="0.25">
      <c r="A268" s="60"/>
      <c r="B268" s="24"/>
      <c r="C268" s="24"/>
      <c r="D268" s="28"/>
      <c r="E268" s="26"/>
      <c r="F268" s="28"/>
      <c r="G268" s="28"/>
      <c r="H268" s="28"/>
      <c r="I268" s="61" t="s">
        <v>1765</v>
      </c>
      <c r="J268" s="62" t="s">
        <v>1816</v>
      </c>
      <c r="K268" s="37">
        <v>2835.5796639999999</v>
      </c>
      <c r="L268" s="37">
        <v>1986.4263385099991</v>
      </c>
      <c r="M268" s="37">
        <f t="shared" si="4"/>
        <v>-849.15332549000073</v>
      </c>
      <c r="N268" s="60"/>
      <c r="O268" s="60"/>
      <c r="P268" s="60"/>
      <c r="Q268" s="60"/>
    </row>
    <row r="269" spans="1:17" x14ac:dyDescent="0.25">
      <c r="A269" s="60"/>
      <c r="B269" s="24"/>
      <c r="C269" s="24"/>
      <c r="D269" s="28"/>
      <c r="E269" s="109">
        <v>8</v>
      </c>
      <c r="F269" s="110" t="s">
        <v>706</v>
      </c>
      <c r="G269" s="110"/>
      <c r="H269" s="110"/>
      <c r="I269" s="113"/>
      <c r="J269" s="114"/>
      <c r="K269" s="115">
        <v>29105.090778999998</v>
      </c>
      <c r="L269" s="115">
        <v>29105.090778999995</v>
      </c>
      <c r="M269" s="115">
        <f t="shared" si="4"/>
        <v>0</v>
      </c>
      <c r="N269" s="60"/>
      <c r="O269" s="60"/>
      <c r="P269" s="60"/>
      <c r="Q269" s="60"/>
    </row>
    <row r="270" spans="1:17" x14ac:dyDescent="0.25">
      <c r="A270" s="60"/>
      <c r="B270" s="24"/>
      <c r="C270" s="24"/>
      <c r="D270" s="28"/>
      <c r="E270" s="26"/>
      <c r="F270" s="28"/>
      <c r="G270" s="85" t="s">
        <v>1971</v>
      </c>
      <c r="H270" s="85"/>
      <c r="I270" s="85"/>
      <c r="J270" s="87"/>
      <c r="K270" s="88">
        <v>24526.331828999999</v>
      </c>
      <c r="L270" s="88">
        <v>24373.670757</v>
      </c>
      <c r="M270" s="88">
        <f t="shared" si="4"/>
        <v>-152.66107199999897</v>
      </c>
      <c r="N270" s="60"/>
      <c r="O270" s="60"/>
      <c r="P270" s="60"/>
      <c r="Q270" s="60"/>
    </row>
    <row r="271" spans="1:17" x14ac:dyDescent="0.25">
      <c r="A271" s="60"/>
      <c r="B271" s="24"/>
      <c r="C271" s="24"/>
      <c r="D271" s="28"/>
      <c r="E271" s="26"/>
      <c r="F271" s="28"/>
      <c r="G271" s="28"/>
      <c r="H271" s="72" t="s">
        <v>1972</v>
      </c>
      <c r="I271" s="72"/>
      <c r="J271" s="103"/>
      <c r="K271" s="77">
        <v>24526.331828999999</v>
      </c>
      <c r="L271" s="77">
        <v>24373.670757</v>
      </c>
      <c r="M271" s="77">
        <f t="shared" si="4"/>
        <v>-152.66107199999897</v>
      </c>
      <c r="N271" s="60"/>
      <c r="O271" s="60"/>
      <c r="P271" s="60"/>
      <c r="Q271" s="60"/>
    </row>
    <row r="272" spans="1:17" x14ac:dyDescent="0.25">
      <c r="A272" s="60"/>
      <c r="B272" s="24"/>
      <c r="C272" s="24"/>
      <c r="D272" s="28"/>
      <c r="E272" s="26"/>
      <c r="F272" s="28"/>
      <c r="G272" s="28"/>
      <c r="H272" s="28"/>
      <c r="I272" s="61" t="s">
        <v>1973</v>
      </c>
      <c r="J272" s="62" t="s">
        <v>1974</v>
      </c>
      <c r="K272" s="37">
        <v>680.33232699999996</v>
      </c>
      <c r="L272" s="37">
        <v>680.33232699999996</v>
      </c>
      <c r="M272" s="37">
        <f t="shared" ref="M272:M335" si="5">L272-K272</f>
        <v>0</v>
      </c>
      <c r="N272" s="60"/>
      <c r="O272" s="60"/>
      <c r="P272" s="60"/>
      <c r="Q272" s="60"/>
    </row>
    <row r="273" spans="1:17" x14ac:dyDescent="0.25">
      <c r="A273" s="60"/>
      <c r="B273" s="24"/>
      <c r="C273" s="24"/>
      <c r="D273" s="28"/>
      <c r="E273" s="26"/>
      <c r="F273" s="28"/>
      <c r="G273" s="28"/>
      <c r="H273" s="28"/>
      <c r="I273" s="63" t="s">
        <v>1975</v>
      </c>
      <c r="J273" s="64" t="s">
        <v>1976</v>
      </c>
      <c r="K273" s="38">
        <v>1084.6032540000001</v>
      </c>
      <c r="L273" s="38">
        <v>1084.6032540000001</v>
      </c>
      <c r="M273" s="38">
        <f t="shared" si="5"/>
        <v>0</v>
      </c>
      <c r="N273" s="60"/>
      <c r="O273" s="60"/>
      <c r="P273" s="60"/>
      <c r="Q273" s="60"/>
    </row>
    <row r="274" spans="1:17" x14ac:dyDescent="0.25">
      <c r="A274" s="60"/>
      <c r="B274" s="24"/>
      <c r="C274" s="24"/>
      <c r="D274" s="28"/>
      <c r="E274" s="26"/>
      <c r="F274" s="28"/>
      <c r="G274" s="28"/>
      <c r="H274" s="28"/>
      <c r="I274" s="63" t="s">
        <v>1977</v>
      </c>
      <c r="J274" s="64" t="s">
        <v>1978</v>
      </c>
      <c r="K274" s="38">
        <v>521.29082300000005</v>
      </c>
      <c r="L274" s="38">
        <v>633.03975100000002</v>
      </c>
      <c r="M274" s="38">
        <f t="shared" si="5"/>
        <v>111.74892799999998</v>
      </c>
      <c r="N274" s="60"/>
      <c r="O274" s="60"/>
      <c r="P274" s="60"/>
      <c r="Q274" s="60"/>
    </row>
    <row r="275" spans="1:17" x14ac:dyDescent="0.25">
      <c r="A275" s="60"/>
      <c r="B275" s="24"/>
      <c r="C275" s="24"/>
      <c r="D275" s="28"/>
      <c r="E275" s="26"/>
      <c r="F275" s="28"/>
      <c r="G275" s="28"/>
      <c r="H275" s="28"/>
      <c r="I275" s="63" t="s">
        <v>1979</v>
      </c>
      <c r="J275" s="64" t="s">
        <v>1980</v>
      </c>
      <c r="K275" s="38">
        <v>6449.9933899999996</v>
      </c>
      <c r="L275" s="38">
        <v>6655.3878656099996</v>
      </c>
      <c r="M275" s="38">
        <f t="shared" si="5"/>
        <v>205.39447560999997</v>
      </c>
      <c r="N275" s="60"/>
      <c r="O275" s="60"/>
      <c r="P275" s="60"/>
      <c r="Q275" s="60"/>
    </row>
    <row r="276" spans="1:17" x14ac:dyDescent="0.25">
      <c r="A276" s="60"/>
      <c r="B276" s="24"/>
      <c r="C276" s="24"/>
      <c r="D276" s="28"/>
      <c r="E276" s="26"/>
      <c r="F276" s="28"/>
      <c r="G276" s="28"/>
      <c r="H276" s="28"/>
      <c r="I276" s="63" t="s">
        <v>1981</v>
      </c>
      <c r="J276" s="64" t="s">
        <v>1982</v>
      </c>
      <c r="K276" s="38">
        <v>13218.739589000001</v>
      </c>
      <c r="L276" s="38">
        <v>13013.34511339</v>
      </c>
      <c r="M276" s="38">
        <f t="shared" si="5"/>
        <v>-205.39447561000088</v>
      </c>
      <c r="N276" s="60"/>
      <c r="O276" s="60"/>
      <c r="P276" s="60"/>
      <c r="Q276" s="60"/>
    </row>
    <row r="277" spans="1:17" x14ac:dyDescent="0.25">
      <c r="A277" s="60"/>
      <c r="B277" s="24"/>
      <c r="C277" s="24"/>
      <c r="D277" s="28"/>
      <c r="E277" s="26"/>
      <c r="F277" s="28"/>
      <c r="G277" s="28"/>
      <c r="H277" s="28"/>
      <c r="I277" s="63" t="s">
        <v>1983</v>
      </c>
      <c r="J277" s="64" t="s">
        <v>1984</v>
      </c>
      <c r="K277" s="38">
        <v>1110</v>
      </c>
      <c r="L277" s="38">
        <v>845.59</v>
      </c>
      <c r="M277" s="38">
        <f t="shared" si="5"/>
        <v>-264.40999999999997</v>
      </c>
      <c r="N277" s="60"/>
      <c r="O277" s="60"/>
      <c r="P277" s="60"/>
      <c r="Q277" s="60"/>
    </row>
    <row r="278" spans="1:17" x14ac:dyDescent="0.25">
      <c r="A278" s="60"/>
      <c r="B278" s="24"/>
      <c r="C278" s="24"/>
      <c r="D278" s="28"/>
      <c r="E278" s="26"/>
      <c r="F278" s="28"/>
      <c r="G278" s="28"/>
      <c r="H278" s="28"/>
      <c r="I278" s="63" t="s">
        <v>1985</v>
      </c>
      <c r="J278" s="64" t="s">
        <v>1986</v>
      </c>
      <c r="K278" s="38">
        <v>1461.3724460000001</v>
      </c>
      <c r="L278" s="38">
        <v>1461.3724460000001</v>
      </c>
      <c r="M278" s="38">
        <f t="shared" si="5"/>
        <v>0</v>
      </c>
      <c r="N278" s="60"/>
      <c r="O278" s="60"/>
      <c r="P278" s="60"/>
      <c r="Q278" s="60"/>
    </row>
    <row r="279" spans="1:17" x14ac:dyDescent="0.25">
      <c r="A279" s="60"/>
      <c r="B279" s="24"/>
      <c r="C279" s="24"/>
      <c r="D279" s="28"/>
      <c r="E279" s="26"/>
      <c r="F279" s="28"/>
      <c r="G279" s="85" t="s">
        <v>16</v>
      </c>
      <c r="H279" s="85"/>
      <c r="I279" s="104"/>
      <c r="J279" s="105"/>
      <c r="K279" s="89">
        <v>3998.4369510000001</v>
      </c>
      <c r="L279" s="89">
        <v>4171.9618981699996</v>
      </c>
      <c r="M279" s="89">
        <f t="shared" si="5"/>
        <v>173.52494716999945</v>
      </c>
      <c r="N279" s="60"/>
      <c r="O279" s="60"/>
      <c r="P279" s="60"/>
      <c r="Q279" s="60"/>
    </row>
    <row r="280" spans="1:17" x14ac:dyDescent="0.25">
      <c r="A280" s="60"/>
      <c r="B280" s="24"/>
      <c r="C280" s="24"/>
      <c r="D280" s="28"/>
      <c r="E280" s="26"/>
      <c r="F280" s="28"/>
      <c r="G280" s="28"/>
      <c r="H280" s="72" t="s">
        <v>1771</v>
      </c>
      <c r="I280" s="72"/>
      <c r="J280" s="103"/>
      <c r="K280" s="77">
        <v>1619.9064550000001</v>
      </c>
      <c r="L280" s="77">
        <v>1887.6003301699998</v>
      </c>
      <c r="M280" s="77">
        <f t="shared" si="5"/>
        <v>267.69387516999973</v>
      </c>
      <c r="N280" s="60"/>
      <c r="O280" s="60"/>
      <c r="P280" s="60"/>
      <c r="Q280" s="60"/>
    </row>
    <row r="281" spans="1:17" x14ac:dyDescent="0.25">
      <c r="A281" s="60"/>
      <c r="B281" s="24"/>
      <c r="C281" s="24"/>
      <c r="D281" s="28"/>
      <c r="E281" s="26"/>
      <c r="F281" s="28"/>
      <c r="G281" s="28"/>
      <c r="H281" s="28"/>
      <c r="I281" s="61" t="s">
        <v>1825</v>
      </c>
      <c r="J281" s="61" t="s">
        <v>1987</v>
      </c>
      <c r="K281" s="37">
        <v>1119.478024</v>
      </c>
      <c r="L281" s="37">
        <v>1119.9916739999996</v>
      </c>
      <c r="M281" s="37">
        <f t="shared" si="5"/>
        <v>0.51364999999964311</v>
      </c>
      <c r="N281" s="60"/>
      <c r="O281" s="60"/>
      <c r="P281" s="60"/>
      <c r="Q281" s="60"/>
    </row>
    <row r="282" spans="1:17" x14ac:dyDescent="0.25">
      <c r="A282" s="60"/>
      <c r="B282" s="24"/>
      <c r="C282" s="24"/>
      <c r="D282" s="28"/>
      <c r="E282" s="26"/>
      <c r="F282" s="28"/>
      <c r="G282" s="28"/>
      <c r="H282" s="28"/>
      <c r="I282" s="63" t="s">
        <v>1776</v>
      </c>
      <c r="J282" s="64" t="s">
        <v>1988</v>
      </c>
      <c r="K282" s="38">
        <v>500.42843099999999</v>
      </c>
      <c r="L282" s="38">
        <v>767.60865617000013</v>
      </c>
      <c r="M282" s="38">
        <f t="shared" si="5"/>
        <v>267.18022517000014</v>
      </c>
      <c r="N282" s="60"/>
      <c r="O282" s="60"/>
      <c r="P282" s="60"/>
      <c r="Q282" s="60"/>
    </row>
    <row r="283" spans="1:17" x14ac:dyDescent="0.25">
      <c r="A283" s="60"/>
      <c r="B283" s="24"/>
      <c r="C283" s="24"/>
      <c r="D283" s="28"/>
      <c r="E283" s="26"/>
      <c r="F283" s="28"/>
      <c r="G283" s="28"/>
      <c r="H283" s="72" t="s">
        <v>1902</v>
      </c>
      <c r="I283" s="107"/>
      <c r="J283" s="108"/>
      <c r="K283" s="106">
        <v>1105.132726</v>
      </c>
      <c r="L283" s="106">
        <v>1105.132726</v>
      </c>
      <c r="M283" s="106">
        <f t="shared" si="5"/>
        <v>0</v>
      </c>
      <c r="N283" s="60"/>
      <c r="O283" s="60"/>
      <c r="P283" s="60"/>
      <c r="Q283" s="60"/>
    </row>
    <row r="284" spans="1:17" x14ac:dyDescent="0.25">
      <c r="A284" s="60"/>
      <c r="B284" s="24"/>
      <c r="C284" s="24"/>
      <c r="D284" s="28"/>
      <c r="E284" s="26"/>
      <c r="F284" s="28"/>
      <c r="G284" s="28"/>
      <c r="H284" s="28"/>
      <c r="I284" s="61" t="s">
        <v>1989</v>
      </c>
      <c r="J284" s="62" t="s">
        <v>1990</v>
      </c>
      <c r="K284" s="37">
        <v>1105.132726</v>
      </c>
      <c r="L284" s="37">
        <v>1105.132726</v>
      </c>
      <c r="M284" s="37">
        <f t="shared" si="5"/>
        <v>0</v>
      </c>
      <c r="N284" s="60"/>
      <c r="O284" s="60"/>
      <c r="P284" s="60"/>
      <c r="Q284" s="60"/>
    </row>
    <row r="285" spans="1:17" x14ac:dyDescent="0.25">
      <c r="A285" s="60"/>
      <c r="B285" s="24"/>
      <c r="C285" s="24"/>
      <c r="D285" s="28"/>
      <c r="E285" s="26"/>
      <c r="F285" s="28"/>
      <c r="G285" s="28"/>
      <c r="H285" s="72" t="s">
        <v>1747</v>
      </c>
      <c r="I285" s="107"/>
      <c r="J285" s="108"/>
      <c r="K285" s="106">
        <v>771.06153700000004</v>
      </c>
      <c r="L285" s="106">
        <v>781.31357157999958</v>
      </c>
      <c r="M285" s="106">
        <f t="shared" si="5"/>
        <v>10.252034579999531</v>
      </c>
      <c r="N285" s="60"/>
      <c r="O285" s="60"/>
      <c r="P285" s="60"/>
      <c r="Q285" s="60"/>
    </row>
    <row r="286" spans="1:17" x14ac:dyDescent="0.25">
      <c r="A286" s="60"/>
      <c r="B286" s="24"/>
      <c r="C286" s="24"/>
      <c r="D286" s="28"/>
      <c r="E286" s="26"/>
      <c r="F286" s="28"/>
      <c r="G286" s="28"/>
      <c r="H286" s="28"/>
      <c r="I286" s="61" t="s">
        <v>1748</v>
      </c>
      <c r="J286" s="62" t="s">
        <v>1991</v>
      </c>
      <c r="K286" s="37">
        <v>771.06153700000004</v>
      </c>
      <c r="L286" s="37">
        <v>781.31357157999958</v>
      </c>
      <c r="M286" s="37">
        <f t="shared" si="5"/>
        <v>10.252034579999531</v>
      </c>
      <c r="N286" s="60"/>
      <c r="O286" s="60"/>
      <c r="P286" s="60"/>
      <c r="Q286" s="60"/>
    </row>
    <row r="287" spans="1:17" x14ac:dyDescent="0.25">
      <c r="A287" s="60"/>
      <c r="B287" s="24"/>
      <c r="C287" s="24"/>
      <c r="D287" s="28"/>
      <c r="E287" s="26"/>
      <c r="F287" s="28"/>
      <c r="G287" s="28"/>
      <c r="H287" s="72" t="s">
        <v>1819</v>
      </c>
      <c r="I287" s="107"/>
      <c r="J287" s="108"/>
      <c r="K287" s="106">
        <v>502.33623299999999</v>
      </c>
      <c r="L287" s="106">
        <v>397.9152704199999</v>
      </c>
      <c r="M287" s="106">
        <f t="shared" si="5"/>
        <v>-104.42096258000009</v>
      </c>
      <c r="N287" s="60"/>
      <c r="O287" s="60"/>
      <c r="P287" s="60"/>
      <c r="Q287" s="60"/>
    </row>
    <row r="288" spans="1:17" ht="26.4" x14ac:dyDescent="0.25">
      <c r="A288" s="60"/>
      <c r="B288" s="24"/>
      <c r="C288" s="24"/>
      <c r="D288" s="28"/>
      <c r="E288" s="26"/>
      <c r="F288" s="28"/>
      <c r="G288" s="28"/>
      <c r="H288" s="28"/>
      <c r="I288" s="61" t="s">
        <v>1915</v>
      </c>
      <c r="J288" s="62" t="s">
        <v>1992</v>
      </c>
      <c r="K288" s="37">
        <v>502.33623299999999</v>
      </c>
      <c r="L288" s="37">
        <v>397.9152704199999</v>
      </c>
      <c r="M288" s="37">
        <f t="shared" si="5"/>
        <v>-104.42096258000009</v>
      </c>
      <c r="N288" s="60"/>
      <c r="O288" s="60"/>
      <c r="P288" s="60"/>
      <c r="Q288" s="60"/>
    </row>
    <row r="289" spans="1:17" x14ac:dyDescent="0.25">
      <c r="A289" s="60"/>
      <c r="B289" s="24"/>
      <c r="C289" s="24"/>
      <c r="D289" s="28"/>
      <c r="E289" s="26"/>
      <c r="F289" s="28"/>
      <c r="G289" s="85" t="s">
        <v>1763</v>
      </c>
      <c r="H289" s="85"/>
      <c r="I289" s="104"/>
      <c r="J289" s="105"/>
      <c r="K289" s="89">
        <v>580.32199900000001</v>
      </c>
      <c r="L289" s="89">
        <v>559.45812383000032</v>
      </c>
      <c r="M289" s="89">
        <f t="shared" si="5"/>
        <v>-20.863875169999687</v>
      </c>
      <c r="N289" s="60"/>
      <c r="O289" s="60"/>
      <c r="P289" s="60"/>
      <c r="Q289" s="60"/>
    </row>
    <row r="290" spans="1:17" x14ac:dyDescent="0.25">
      <c r="A290" s="60"/>
      <c r="B290" s="24"/>
      <c r="C290" s="24"/>
      <c r="D290" s="28"/>
      <c r="E290" s="26"/>
      <c r="F290" s="28"/>
      <c r="G290" s="28"/>
      <c r="H290" s="72" t="s">
        <v>1764</v>
      </c>
      <c r="I290" s="72"/>
      <c r="J290" s="103"/>
      <c r="K290" s="77">
        <v>570.917552</v>
      </c>
      <c r="L290" s="77">
        <v>550.05238183000029</v>
      </c>
      <c r="M290" s="77">
        <f t="shared" si="5"/>
        <v>-20.865170169999715</v>
      </c>
      <c r="N290" s="60"/>
      <c r="O290" s="60"/>
      <c r="P290" s="60"/>
      <c r="Q290" s="60"/>
    </row>
    <row r="291" spans="1:17" x14ac:dyDescent="0.25">
      <c r="A291" s="60"/>
      <c r="B291" s="24"/>
      <c r="C291" s="24"/>
      <c r="D291" s="28"/>
      <c r="E291" s="26"/>
      <c r="F291" s="28"/>
      <c r="G291" s="28"/>
      <c r="H291" s="28"/>
      <c r="I291" s="61" t="s">
        <v>1765</v>
      </c>
      <c r="J291" s="62" t="s">
        <v>1816</v>
      </c>
      <c r="K291" s="37">
        <v>570.917552</v>
      </c>
      <c r="L291" s="37">
        <v>550.05238183000029</v>
      </c>
      <c r="M291" s="37">
        <f t="shared" si="5"/>
        <v>-20.865170169999715</v>
      </c>
      <c r="N291" s="60"/>
      <c r="O291" s="60"/>
      <c r="P291" s="60"/>
      <c r="Q291" s="60"/>
    </row>
    <row r="292" spans="1:17" x14ac:dyDescent="0.25">
      <c r="A292" s="60"/>
      <c r="B292" s="24"/>
      <c r="C292" s="24"/>
      <c r="D292" s="28"/>
      <c r="E292" s="26"/>
      <c r="F292" s="28"/>
      <c r="G292" s="28"/>
      <c r="H292" s="72" t="s">
        <v>1769</v>
      </c>
      <c r="I292" s="107"/>
      <c r="J292" s="108"/>
      <c r="K292" s="106">
        <v>9.4044469999999993</v>
      </c>
      <c r="L292" s="106">
        <v>9.405742</v>
      </c>
      <c r="M292" s="106">
        <f t="shared" si="5"/>
        <v>1.2950000000007122E-3</v>
      </c>
      <c r="N292" s="60"/>
      <c r="O292" s="60"/>
      <c r="P292" s="60"/>
      <c r="Q292" s="60"/>
    </row>
    <row r="293" spans="1:17" x14ac:dyDescent="0.25">
      <c r="A293" s="60"/>
      <c r="B293" s="24"/>
      <c r="C293" s="24"/>
      <c r="D293" s="28"/>
      <c r="E293" s="26"/>
      <c r="F293" s="28"/>
      <c r="G293" s="28"/>
      <c r="H293" s="28"/>
      <c r="I293" s="61" t="s">
        <v>1770</v>
      </c>
      <c r="J293" s="62" t="s">
        <v>1824</v>
      </c>
      <c r="K293" s="37">
        <v>9.4044469999999993</v>
      </c>
      <c r="L293" s="37">
        <v>9.405742</v>
      </c>
      <c r="M293" s="37">
        <f t="shared" si="5"/>
        <v>1.2950000000007122E-3</v>
      </c>
      <c r="N293" s="60"/>
      <c r="O293" s="60"/>
      <c r="P293" s="60"/>
      <c r="Q293" s="60"/>
    </row>
    <row r="294" spans="1:17" x14ac:dyDescent="0.25">
      <c r="A294" s="60"/>
      <c r="B294" s="24"/>
      <c r="C294" s="24"/>
      <c r="D294" s="28"/>
      <c r="E294" s="109">
        <v>9</v>
      </c>
      <c r="F294" s="110" t="s">
        <v>799</v>
      </c>
      <c r="G294" s="110"/>
      <c r="H294" s="110"/>
      <c r="I294" s="113"/>
      <c r="J294" s="114"/>
      <c r="K294" s="115">
        <v>32521.101891999999</v>
      </c>
      <c r="L294" s="115">
        <v>33207.845397759993</v>
      </c>
      <c r="M294" s="115">
        <f t="shared" si="5"/>
        <v>686.74350575999415</v>
      </c>
      <c r="N294" s="60"/>
      <c r="O294" s="60"/>
      <c r="P294" s="60"/>
      <c r="Q294" s="60"/>
    </row>
    <row r="295" spans="1:17" x14ac:dyDescent="0.25">
      <c r="A295" s="60"/>
      <c r="B295" s="24"/>
      <c r="C295" s="24"/>
      <c r="D295" s="28"/>
      <c r="E295" s="26"/>
      <c r="F295" s="28"/>
      <c r="G295" s="85" t="s">
        <v>1971</v>
      </c>
      <c r="H295" s="85"/>
      <c r="I295" s="85"/>
      <c r="J295" s="87"/>
      <c r="K295" s="88">
        <v>3000</v>
      </c>
      <c r="L295" s="88">
        <v>3000</v>
      </c>
      <c r="M295" s="88">
        <f t="shared" si="5"/>
        <v>0</v>
      </c>
      <c r="N295" s="60"/>
      <c r="O295" s="60"/>
      <c r="P295" s="60"/>
      <c r="Q295" s="60"/>
    </row>
    <row r="296" spans="1:17" x14ac:dyDescent="0.25">
      <c r="A296" s="60"/>
      <c r="B296" s="24"/>
      <c r="C296" s="24"/>
      <c r="D296" s="28"/>
      <c r="E296" s="26"/>
      <c r="F296" s="28"/>
      <c r="G296" s="28"/>
      <c r="H296" s="72" t="s">
        <v>1993</v>
      </c>
      <c r="I296" s="72"/>
      <c r="J296" s="103"/>
      <c r="K296" s="77">
        <v>3000</v>
      </c>
      <c r="L296" s="77">
        <v>3000</v>
      </c>
      <c r="M296" s="77">
        <f t="shared" si="5"/>
        <v>0</v>
      </c>
      <c r="N296" s="60"/>
      <c r="O296" s="60"/>
      <c r="P296" s="60"/>
      <c r="Q296" s="60"/>
    </row>
    <row r="297" spans="1:17" x14ac:dyDescent="0.25">
      <c r="A297" s="60"/>
      <c r="B297" s="24"/>
      <c r="C297" s="24"/>
      <c r="D297" s="28"/>
      <c r="E297" s="26"/>
      <c r="F297" s="28"/>
      <c r="G297" s="28"/>
      <c r="H297" s="28"/>
      <c r="I297" s="61" t="s">
        <v>1994</v>
      </c>
      <c r="J297" s="61" t="s">
        <v>1995</v>
      </c>
      <c r="K297" s="37">
        <v>3000</v>
      </c>
      <c r="L297" s="37">
        <v>3000</v>
      </c>
      <c r="M297" s="37">
        <f t="shared" si="5"/>
        <v>0</v>
      </c>
      <c r="N297" s="60"/>
      <c r="O297" s="60"/>
      <c r="P297" s="60"/>
      <c r="Q297" s="60"/>
    </row>
    <row r="298" spans="1:17" x14ac:dyDescent="0.25">
      <c r="A298" s="60"/>
      <c r="B298" s="24"/>
      <c r="C298" s="24"/>
      <c r="D298" s="28"/>
      <c r="E298" s="26"/>
      <c r="F298" s="28"/>
      <c r="G298" s="85" t="s">
        <v>16</v>
      </c>
      <c r="H298" s="85"/>
      <c r="I298" s="104"/>
      <c r="J298" s="105"/>
      <c r="K298" s="89">
        <v>28993.808273999999</v>
      </c>
      <c r="L298" s="89">
        <v>29605.633858589994</v>
      </c>
      <c r="M298" s="89">
        <f t="shared" si="5"/>
        <v>611.82558458999483</v>
      </c>
      <c r="N298" s="60"/>
      <c r="O298" s="60"/>
      <c r="P298" s="60"/>
      <c r="Q298" s="60"/>
    </row>
    <row r="299" spans="1:17" x14ac:dyDescent="0.25">
      <c r="A299" s="60"/>
      <c r="B299" s="24"/>
      <c r="C299" s="24"/>
      <c r="D299" s="28"/>
      <c r="E299" s="26"/>
      <c r="F299" s="28"/>
      <c r="G299" s="28"/>
      <c r="H299" s="72" t="s">
        <v>1771</v>
      </c>
      <c r="I299" s="72"/>
      <c r="J299" s="103"/>
      <c r="K299" s="77">
        <v>784.70619299999998</v>
      </c>
      <c r="L299" s="77">
        <v>1059.6591544400003</v>
      </c>
      <c r="M299" s="77">
        <f t="shared" si="5"/>
        <v>274.95296144000031</v>
      </c>
      <c r="N299" s="60"/>
      <c r="O299" s="60"/>
      <c r="P299" s="60"/>
      <c r="Q299" s="60"/>
    </row>
    <row r="300" spans="1:17" ht="26.4" x14ac:dyDescent="0.25">
      <c r="A300" s="60"/>
      <c r="B300" s="24"/>
      <c r="C300" s="24"/>
      <c r="D300" s="28"/>
      <c r="E300" s="26"/>
      <c r="F300" s="28"/>
      <c r="G300" s="28"/>
      <c r="H300" s="28"/>
      <c r="I300" s="61" t="s">
        <v>1836</v>
      </c>
      <c r="J300" s="62" t="s">
        <v>1996</v>
      </c>
      <c r="K300" s="37">
        <v>12.995858999999999</v>
      </c>
      <c r="L300" s="37">
        <v>16.694622949999999</v>
      </c>
      <c r="M300" s="37">
        <f t="shared" si="5"/>
        <v>3.69876395</v>
      </c>
      <c r="N300" s="60"/>
      <c r="O300" s="60"/>
      <c r="P300" s="60"/>
      <c r="Q300" s="60"/>
    </row>
    <row r="301" spans="1:17" x14ac:dyDescent="0.25">
      <c r="A301" s="60"/>
      <c r="B301" s="24"/>
      <c r="C301" s="24"/>
      <c r="D301" s="28"/>
      <c r="E301" s="26"/>
      <c r="F301" s="28"/>
      <c r="G301" s="28"/>
      <c r="H301" s="28"/>
      <c r="I301" s="63" t="s">
        <v>1847</v>
      </c>
      <c r="J301" s="64" t="s">
        <v>1997</v>
      </c>
      <c r="K301" s="38">
        <v>720.45741299999997</v>
      </c>
      <c r="L301" s="38">
        <v>996.0506046600002</v>
      </c>
      <c r="M301" s="38">
        <f t="shared" si="5"/>
        <v>275.59319166000023</v>
      </c>
      <c r="N301" s="60"/>
      <c r="O301" s="60"/>
      <c r="P301" s="60"/>
      <c r="Q301" s="60"/>
    </row>
    <row r="302" spans="1:17" x14ac:dyDescent="0.25">
      <c r="A302" s="60"/>
      <c r="B302" s="24"/>
      <c r="C302" s="24"/>
      <c r="D302" s="28"/>
      <c r="E302" s="26"/>
      <c r="F302" s="28"/>
      <c r="G302" s="28"/>
      <c r="H302" s="28"/>
      <c r="I302" s="63" t="s">
        <v>1790</v>
      </c>
      <c r="J302" s="64" t="s">
        <v>1998</v>
      </c>
      <c r="K302" s="38">
        <v>51.252921000000001</v>
      </c>
      <c r="L302" s="38">
        <v>46.913926830000008</v>
      </c>
      <c r="M302" s="38">
        <f t="shared" si="5"/>
        <v>-4.3389941699999923</v>
      </c>
      <c r="N302" s="60"/>
      <c r="O302" s="60"/>
      <c r="P302" s="60"/>
      <c r="Q302" s="60"/>
    </row>
    <row r="303" spans="1:17" x14ac:dyDescent="0.25">
      <c r="A303" s="60"/>
      <c r="B303" s="24"/>
      <c r="C303" s="24"/>
      <c r="D303" s="28"/>
      <c r="E303" s="26"/>
      <c r="F303" s="28"/>
      <c r="G303" s="28"/>
      <c r="H303" s="72" t="s">
        <v>1747</v>
      </c>
      <c r="I303" s="107"/>
      <c r="J303" s="108"/>
      <c r="K303" s="106">
        <v>114.987129</v>
      </c>
      <c r="L303" s="106">
        <v>131.58872556000023</v>
      </c>
      <c r="M303" s="106">
        <f t="shared" si="5"/>
        <v>16.601596560000232</v>
      </c>
      <c r="N303" s="60"/>
      <c r="O303" s="60"/>
      <c r="P303" s="60"/>
      <c r="Q303" s="60"/>
    </row>
    <row r="304" spans="1:17" x14ac:dyDescent="0.25">
      <c r="A304" s="60"/>
      <c r="B304" s="24"/>
      <c r="C304" s="24"/>
      <c r="D304" s="28"/>
      <c r="E304" s="26"/>
      <c r="F304" s="28"/>
      <c r="G304" s="28"/>
      <c r="H304" s="28"/>
      <c r="I304" s="61" t="s">
        <v>1748</v>
      </c>
      <c r="J304" s="62" t="s">
        <v>1999</v>
      </c>
      <c r="K304" s="37">
        <v>114.987129</v>
      </c>
      <c r="L304" s="37">
        <v>131.58872556000023</v>
      </c>
      <c r="M304" s="37">
        <f t="shared" si="5"/>
        <v>16.601596560000232</v>
      </c>
      <c r="N304" s="60"/>
      <c r="O304" s="60"/>
      <c r="P304" s="60"/>
      <c r="Q304" s="60"/>
    </row>
    <row r="305" spans="1:17" x14ac:dyDescent="0.25">
      <c r="A305" s="60"/>
      <c r="B305" s="24"/>
      <c r="C305" s="24"/>
      <c r="D305" s="28"/>
      <c r="E305" s="26"/>
      <c r="F305" s="28"/>
      <c r="G305" s="28"/>
      <c r="H305" s="72" t="s">
        <v>1819</v>
      </c>
      <c r="I305" s="107"/>
      <c r="J305" s="108"/>
      <c r="K305" s="106">
        <v>7367.2649760000004</v>
      </c>
      <c r="L305" s="106">
        <v>7195.105889589996</v>
      </c>
      <c r="M305" s="106">
        <f t="shared" si="5"/>
        <v>-172.15908641000442</v>
      </c>
      <c r="N305" s="60"/>
      <c r="O305" s="60"/>
      <c r="P305" s="60"/>
      <c r="Q305" s="60"/>
    </row>
    <row r="306" spans="1:17" ht="26.4" x14ac:dyDescent="0.25">
      <c r="A306" s="60"/>
      <c r="B306" s="24"/>
      <c r="C306" s="24"/>
      <c r="D306" s="28"/>
      <c r="E306" s="26"/>
      <c r="F306" s="28"/>
      <c r="G306" s="28"/>
      <c r="H306" s="28"/>
      <c r="I306" s="61" t="s">
        <v>1915</v>
      </c>
      <c r="J306" s="62" t="s">
        <v>2000</v>
      </c>
      <c r="K306" s="37">
        <v>107.98238600000001</v>
      </c>
      <c r="L306" s="37">
        <v>114.95218515999991</v>
      </c>
      <c r="M306" s="37">
        <f t="shared" si="5"/>
        <v>6.9697991599999085</v>
      </c>
      <c r="N306" s="60"/>
      <c r="O306" s="60"/>
      <c r="P306" s="60"/>
      <c r="Q306" s="60"/>
    </row>
    <row r="307" spans="1:17" x14ac:dyDescent="0.25">
      <c r="A307" s="60"/>
      <c r="B307" s="24"/>
      <c r="C307" s="24"/>
      <c r="D307" s="28"/>
      <c r="E307" s="26"/>
      <c r="F307" s="28"/>
      <c r="G307" s="28"/>
      <c r="H307" s="28"/>
      <c r="I307" s="63" t="s">
        <v>1917</v>
      </c>
      <c r="J307" s="64" t="s">
        <v>2001</v>
      </c>
      <c r="K307" s="38">
        <v>283.63480499999997</v>
      </c>
      <c r="L307" s="38">
        <v>393.8174499600002</v>
      </c>
      <c r="M307" s="38">
        <f t="shared" si="5"/>
        <v>110.18264496000023</v>
      </c>
      <c r="N307" s="60"/>
      <c r="O307" s="60"/>
      <c r="P307" s="60"/>
      <c r="Q307" s="60"/>
    </row>
    <row r="308" spans="1:17" ht="26.4" x14ac:dyDescent="0.25">
      <c r="A308" s="60"/>
      <c r="B308" s="24"/>
      <c r="C308" s="24"/>
      <c r="D308" s="28"/>
      <c r="E308" s="26"/>
      <c r="F308" s="28"/>
      <c r="G308" s="28"/>
      <c r="H308" s="28"/>
      <c r="I308" s="63" t="s">
        <v>1919</v>
      </c>
      <c r="J308" s="64" t="s">
        <v>2002</v>
      </c>
      <c r="K308" s="38">
        <v>6875.2246089999999</v>
      </c>
      <c r="L308" s="38">
        <v>6534.4521184899959</v>
      </c>
      <c r="M308" s="38">
        <f t="shared" si="5"/>
        <v>-340.77249051000399</v>
      </c>
      <c r="N308" s="60"/>
      <c r="O308" s="60"/>
      <c r="P308" s="60"/>
      <c r="Q308" s="60"/>
    </row>
    <row r="309" spans="1:17" x14ac:dyDescent="0.25">
      <c r="A309" s="60"/>
      <c r="B309" s="24"/>
      <c r="C309" s="24"/>
      <c r="D309" s="28"/>
      <c r="E309" s="26"/>
      <c r="F309" s="28"/>
      <c r="G309" s="28"/>
      <c r="H309" s="28"/>
      <c r="I309" s="63" t="s">
        <v>1827</v>
      </c>
      <c r="J309" s="64" t="s">
        <v>2003</v>
      </c>
      <c r="K309" s="38">
        <v>0</v>
      </c>
      <c r="L309" s="38">
        <v>34.972138000000001</v>
      </c>
      <c r="M309" s="38">
        <f t="shared" si="5"/>
        <v>34.972138000000001</v>
      </c>
      <c r="N309" s="60"/>
      <c r="O309" s="60"/>
      <c r="P309" s="60"/>
      <c r="Q309" s="60"/>
    </row>
    <row r="310" spans="1:17" x14ac:dyDescent="0.25">
      <c r="A310" s="60"/>
      <c r="B310" s="24"/>
      <c r="C310" s="24"/>
      <c r="D310" s="28"/>
      <c r="E310" s="26"/>
      <c r="F310" s="28"/>
      <c r="G310" s="28"/>
      <c r="H310" s="28"/>
      <c r="I310" s="63" t="s">
        <v>1829</v>
      </c>
      <c r="J310" s="64" t="s">
        <v>2004</v>
      </c>
      <c r="K310" s="38">
        <v>100.423176</v>
      </c>
      <c r="L310" s="38">
        <v>116.91199798000002</v>
      </c>
      <c r="M310" s="38">
        <f t="shared" si="5"/>
        <v>16.488821980000026</v>
      </c>
      <c r="N310" s="60"/>
      <c r="O310" s="60"/>
      <c r="P310" s="60"/>
      <c r="Q310" s="60"/>
    </row>
    <row r="311" spans="1:17" x14ac:dyDescent="0.25">
      <c r="A311" s="60"/>
      <c r="B311" s="24"/>
      <c r="C311" s="24"/>
      <c r="D311" s="28"/>
      <c r="E311" s="26"/>
      <c r="F311" s="28"/>
      <c r="G311" s="28"/>
      <c r="H311" s="72" t="s">
        <v>1744</v>
      </c>
      <c r="I311" s="107"/>
      <c r="J311" s="108"/>
      <c r="K311" s="106">
        <v>19057.5</v>
      </c>
      <c r="L311" s="106">
        <v>9834.9171932099998</v>
      </c>
      <c r="M311" s="106">
        <f t="shared" si="5"/>
        <v>-9222.5828067900002</v>
      </c>
      <c r="N311" s="60"/>
      <c r="O311" s="60"/>
      <c r="P311" s="60"/>
      <c r="Q311" s="60"/>
    </row>
    <row r="312" spans="1:17" x14ac:dyDescent="0.25">
      <c r="A312" s="60"/>
      <c r="B312" s="24"/>
      <c r="C312" s="24"/>
      <c r="D312" s="28"/>
      <c r="E312" s="26"/>
      <c r="F312" s="28"/>
      <c r="G312" s="28"/>
      <c r="H312" s="28"/>
      <c r="I312" s="61" t="s">
        <v>2005</v>
      </c>
      <c r="J312" s="62" t="s">
        <v>2006</v>
      </c>
      <c r="K312" s="37">
        <v>16400</v>
      </c>
      <c r="L312" s="37">
        <v>9364.5871932099999</v>
      </c>
      <c r="M312" s="37">
        <f t="shared" si="5"/>
        <v>-7035.4128067900001</v>
      </c>
      <c r="N312" s="60"/>
      <c r="O312" s="60"/>
      <c r="P312" s="60"/>
      <c r="Q312" s="60"/>
    </row>
    <row r="313" spans="1:17" ht="26.4" x14ac:dyDescent="0.25">
      <c r="A313" s="60"/>
      <c r="B313" s="24"/>
      <c r="C313" s="24"/>
      <c r="D313" s="28"/>
      <c r="E313" s="26"/>
      <c r="F313" s="28"/>
      <c r="G313" s="28"/>
      <c r="H313" s="28"/>
      <c r="I313" s="63" t="s">
        <v>2007</v>
      </c>
      <c r="J313" s="64" t="s">
        <v>2008</v>
      </c>
      <c r="K313" s="38">
        <v>2657.5</v>
      </c>
      <c r="L313" s="38">
        <v>470.33</v>
      </c>
      <c r="M313" s="38">
        <f t="shared" si="5"/>
        <v>-2187.17</v>
      </c>
      <c r="N313" s="60"/>
      <c r="O313" s="60"/>
      <c r="P313" s="60"/>
      <c r="Q313" s="60"/>
    </row>
    <row r="314" spans="1:17" x14ac:dyDescent="0.25">
      <c r="A314" s="60"/>
      <c r="B314" s="24"/>
      <c r="C314" s="24"/>
      <c r="D314" s="28"/>
      <c r="E314" s="26"/>
      <c r="F314" s="28"/>
      <c r="G314" s="28"/>
      <c r="H314" s="72" t="s">
        <v>1745</v>
      </c>
      <c r="I314" s="107"/>
      <c r="J314" s="108"/>
      <c r="K314" s="106">
        <v>1669.349976</v>
      </c>
      <c r="L314" s="106">
        <v>11384.36289579</v>
      </c>
      <c r="M314" s="106">
        <f t="shared" si="5"/>
        <v>9715.0129197900005</v>
      </c>
      <c r="N314" s="60"/>
      <c r="O314" s="60"/>
      <c r="P314" s="60"/>
      <c r="Q314" s="60"/>
    </row>
    <row r="315" spans="1:17" x14ac:dyDescent="0.25">
      <c r="A315" s="60"/>
      <c r="B315" s="24"/>
      <c r="C315" s="24"/>
      <c r="D315" s="28"/>
      <c r="E315" s="26"/>
      <c r="F315" s="28"/>
      <c r="G315" s="28"/>
      <c r="H315" s="28"/>
      <c r="I315" s="61" t="s">
        <v>2009</v>
      </c>
      <c r="J315" s="62" t="s">
        <v>2010</v>
      </c>
      <c r="K315" s="37">
        <v>0</v>
      </c>
      <c r="L315" s="37">
        <v>1721.17</v>
      </c>
      <c r="M315" s="37">
        <f t="shared" si="5"/>
        <v>1721.17</v>
      </c>
      <c r="N315" s="60"/>
      <c r="O315" s="60"/>
      <c r="P315" s="60"/>
      <c r="Q315" s="60"/>
    </row>
    <row r="316" spans="1:17" x14ac:dyDescent="0.25">
      <c r="A316" s="60"/>
      <c r="B316" s="24"/>
      <c r="C316" s="24"/>
      <c r="D316" s="28"/>
      <c r="E316" s="26"/>
      <c r="F316" s="28"/>
      <c r="G316" s="28"/>
      <c r="H316" s="28"/>
      <c r="I316" s="63" t="s">
        <v>1838</v>
      </c>
      <c r="J316" s="64" t="s">
        <v>1839</v>
      </c>
      <c r="K316" s="38">
        <v>0</v>
      </c>
      <c r="L316" s="38">
        <v>0.48620055000000001</v>
      </c>
      <c r="M316" s="38">
        <f t="shared" si="5"/>
        <v>0.48620055000000001</v>
      </c>
      <c r="N316" s="60"/>
      <c r="O316" s="60"/>
      <c r="P316" s="60"/>
      <c r="Q316" s="60"/>
    </row>
    <row r="317" spans="1:17" x14ac:dyDescent="0.25">
      <c r="A317" s="60"/>
      <c r="B317" s="24"/>
      <c r="C317" s="24"/>
      <c r="D317" s="28"/>
      <c r="E317" s="26"/>
      <c r="F317" s="28"/>
      <c r="G317" s="28"/>
      <c r="H317" s="28"/>
      <c r="I317" s="63" t="s">
        <v>2011</v>
      </c>
      <c r="J317" s="64" t="s">
        <v>2012</v>
      </c>
      <c r="K317" s="38">
        <v>0</v>
      </c>
      <c r="L317" s="38">
        <v>393.81097185000004</v>
      </c>
      <c r="M317" s="38">
        <f t="shared" si="5"/>
        <v>393.81097185000004</v>
      </c>
      <c r="N317" s="60"/>
      <c r="O317" s="60"/>
      <c r="P317" s="60"/>
      <c r="Q317" s="60"/>
    </row>
    <row r="318" spans="1:17" x14ac:dyDescent="0.25">
      <c r="A318" s="60"/>
      <c r="B318" s="24"/>
      <c r="C318" s="24"/>
      <c r="D318" s="28"/>
      <c r="E318" s="26"/>
      <c r="F318" s="28"/>
      <c r="G318" s="28"/>
      <c r="H318" s="28"/>
      <c r="I318" s="63" t="s">
        <v>2013</v>
      </c>
      <c r="J318" s="64" t="s">
        <v>2014</v>
      </c>
      <c r="K318" s="38">
        <v>0</v>
      </c>
      <c r="L318" s="38">
        <v>296</v>
      </c>
      <c r="M318" s="38">
        <f t="shared" si="5"/>
        <v>296</v>
      </c>
      <c r="N318" s="60"/>
      <c r="O318" s="60"/>
      <c r="P318" s="60"/>
      <c r="Q318" s="60"/>
    </row>
    <row r="319" spans="1:17" x14ac:dyDescent="0.25">
      <c r="A319" s="60"/>
      <c r="B319" s="24"/>
      <c r="C319" s="24"/>
      <c r="D319" s="28"/>
      <c r="E319" s="26"/>
      <c r="F319" s="28"/>
      <c r="G319" s="28"/>
      <c r="H319" s="28"/>
      <c r="I319" s="63" t="s">
        <v>2015</v>
      </c>
      <c r="J319" s="64" t="s">
        <v>2016</v>
      </c>
      <c r="K319" s="38">
        <v>201.5</v>
      </c>
      <c r="L319" s="38">
        <v>160.880157</v>
      </c>
      <c r="M319" s="38">
        <f t="shared" si="5"/>
        <v>-40.619843000000003</v>
      </c>
      <c r="N319" s="60"/>
      <c r="O319" s="60"/>
      <c r="P319" s="60"/>
      <c r="Q319" s="60"/>
    </row>
    <row r="320" spans="1:17" ht="26.4" x14ac:dyDescent="0.25">
      <c r="A320" s="60"/>
      <c r="B320" s="24"/>
      <c r="C320" s="24"/>
      <c r="D320" s="28"/>
      <c r="E320" s="26"/>
      <c r="F320" s="28"/>
      <c r="G320" s="28"/>
      <c r="H320" s="28"/>
      <c r="I320" s="63" t="s">
        <v>2017</v>
      </c>
      <c r="J320" s="64" t="s">
        <v>2018</v>
      </c>
      <c r="K320" s="38">
        <v>0</v>
      </c>
      <c r="L320" s="38">
        <v>60</v>
      </c>
      <c r="M320" s="38">
        <f t="shared" si="5"/>
        <v>60</v>
      </c>
      <c r="N320" s="60"/>
      <c r="O320" s="60"/>
      <c r="P320" s="60"/>
      <c r="Q320" s="60"/>
    </row>
    <row r="321" spans="1:17" x14ac:dyDescent="0.25">
      <c r="A321" s="60"/>
      <c r="B321" s="24"/>
      <c r="C321" s="24"/>
      <c r="D321" s="28"/>
      <c r="E321" s="26"/>
      <c r="F321" s="28"/>
      <c r="G321" s="28"/>
      <c r="H321" s="28"/>
      <c r="I321" s="63" t="s">
        <v>2019</v>
      </c>
      <c r="J321" s="64" t="s">
        <v>2020</v>
      </c>
      <c r="K321" s="38">
        <v>0</v>
      </c>
      <c r="L321" s="38">
        <v>239.81622238999998</v>
      </c>
      <c r="M321" s="38">
        <f t="shared" si="5"/>
        <v>239.81622238999998</v>
      </c>
      <c r="N321" s="60"/>
      <c r="O321" s="60"/>
      <c r="P321" s="60"/>
      <c r="Q321" s="60"/>
    </row>
    <row r="322" spans="1:17" x14ac:dyDescent="0.25">
      <c r="A322" s="60"/>
      <c r="B322" s="24"/>
      <c r="C322" s="24"/>
      <c r="D322" s="28"/>
      <c r="E322" s="26"/>
      <c r="F322" s="28"/>
      <c r="G322" s="28"/>
      <c r="H322" s="28"/>
      <c r="I322" s="63" t="s">
        <v>2021</v>
      </c>
      <c r="J322" s="64" t="s">
        <v>2022</v>
      </c>
      <c r="K322" s="38">
        <v>0</v>
      </c>
      <c r="L322" s="38">
        <v>17</v>
      </c>
      <c r="M322" s="38">
        <f t="shared" si="5"/>
        <v>17</v>
      </c>
      <c r="N322" s="60"/>
      <c r="O322" s="60"/>
      <c r="P322" s="60"/>
      <c r="Q322" s="60"/>
    </row>
    <row r="323" spans="1:17" x14ac:dyDescent="0.25">
      <c r="A323" s="60"/>
      <c r="B323" s="24"/>
      <c r="C323" s="24"/>
      <c r="D323" s="28"/>
      <c r="E323" s="26"/>
      <c r="F323" s="28"/>
      <c r="G323" s="28"/>
      <c r="H323" s="28"/>
      <c r="I323" s="63" t="s">
        <v>2023</v>
      </c>
      <c r="J323" s="64" t="s">
        <v>2024</v>
      </c>
      <c r="K323" s="38">
        <v>1294.6493439999999</v>
      </c>
      <c r="L323" s="38">
        <v>5645.1993439999997</v>
      </c>
      <c r="M323" s="38">
        <f t="shared" si="5"/>
        <v>4350.5499999999993</v>
      </c>
      <c r="N323" s="60"/>
      <c r="O323" s="60"/>
      <c r="P323" s="60"/>
      <c r="Q323" s="60"/>
    </row>
    <row r="324" spans="1:17" x14ac:dyDescent="0.25">
      <c r="A324" s="60"/>
      <c r="B324" s="24"/>
      <c r="C324" s="24"/>
      <c r="D324" s="28"/>
      <c r="E324" s="26"/>
      <c r="F324" s="28"/>
      <c r="G324" s="28"/>
      <c r="H324" s="28"/>
      <c r="I324" s="63" t="s">
        <v>1969</v>
      </c>
      <c r="J324" s="64" t="s">
        <v>1970</v>
      </c>
      <c r="K324" s="38">
        <v>173.20063200000001</v>
      </c>
      <c r="L324" s="38">
        <v>2800</v>
      </c>
      <c r="M324" s="38">
        <f t="shared" si="5"/>
        <v>2626.799368</v>
      </c>
      <c r="N324" s="60"/>
      <c r="O324" s="60"/>
      <c r="P324" s="60"/>
      <c r="Q324" s="60"/>
    </row>
    <row r="325" spans="1:17" x14ac:dyDescent="0.25">
      <c r="A325" s="60"/>
      <c r="B325" s="24"/>
      <c r="C325" s="24"/>
      <c r="D325" s="28"/>
      <c r="E325" s="26"/>
      <c r="F325" s="28"/>
      <c r="G325" s="28"/>
      <c r="H325" s="28"/>
      <c r="I325" s="63" t="s">
        <v>2025</v>
      </c>
      <c r="J325" s="64" t="s">
        <v>2026</v>
      </c>
      <c r="K325" s="38">
        <v>0</v>
      </c>
      <c r="L325" s="38">
        <v>50</v>
      </c>
      <c r="M325" s="38">
        <f t="shared" si="5"/>
        <v>50</v>
      </c>
      <c r="N325" s="60"/>
      <c r="O325" s="60"/>
      <c r="P325" s="60"/>
      <c r="Q325" s="60"/>
    </row>
    <row r="326" spans="1:17" x14ac:dyDescent="0.25">
      <c r="A326" s="60"/>
      <c r="B326" s="24"/>
      <c r="C326" s="24"/>
      <c r="D326" s="28"/>
      <c r="E326" s="26"/>
      <c r="F326" s="28"/>
      <c r="G326" s="85" t="s">
        <v>1763</v>
      </c>
      <c r="H326" s="85"/>
      <c r="I326" s="104"/>
      <c r="J326" s="105"/>
      <c r="K326" s="89">
        <v>527.29361800000004</v>
      </c>
      <c r="L326" s="89">
        <v>602.21153916999981</v>
      </c>
      <c r="M326" s="89">
        <f t="shared" si="5"/>
        <v>74.917921169999772</v>
      </c>
      <c r="N326" s="60"/>
      <c r="O326" s="60"/>
      <c r="P326" s="60"/>
      <c r="Q326" s="60"/>
    </row>
    <row r="327" spans="1:17" x14ac:dyDescent="0.25">
      <c r="A327" s="60"/>
      <c r="B327" s="24"/>
      <c r="C327" s="24"/>
      <c r="D327" s="28"/>
      <c r="E327" s="26"/>
      <c r="F327" s="28"/>
      <c r="G327" s="28"/>
      <c r="H327" s="72" t="s">
        <v>1764</v>
      </c>
      <c r="I327" s="72"/>
      <c r="J327" s="103"/>
      <c r="K327" s="77">
        <v>523.86291400000005</v>
      </c>
      <c r="L327" s="77">
        <v>598.60094164999987</v>
      </c>
      <c r="M327" s="77">
        <f t="shared" si="5"/>
        <v>74.738027649999822</v>
      </c>
      <c r="N327" s="60"/>
      <c r="O327" s="60"/>
      <c r="P327" s="60"/>
      <c r="Q327" s="60"/>
    </row>
    <row r="328" spans="1:17" x14ac:dyDescent="0.25">
      <c r="A328" s="60"/>
      <c r="B328" s="24"/>
      <c r="C328" s="24"/>
      <c r="D328" s="28"/>
      <c r="E328" s="26"/>
      <c r="F328" s="28"/>
      <c r="G328" s="28"/>
      <c r="H328" s="28"/>
      <c r="I328" s="61" t="s">
        <v>1765</v>
      </c>
      <c r="J328" s="62" t="s">
        <v>1816</v>
      </c>
      <c r="K328" s="37">
        <v>523.86291400000005</v>
      </c>
      <c r="L328" s="37">
        <v>598.60094164999987</v>
      </c>
      <c r="M328" s="37">
        <f t="shared" si="5"/>
        <v>74.738027649999822</v>
      </c>
      <c r="N328" s="60"/>
      <c r="O328" s="60"/>
      <c r="P328" s="60"/>
      <c r="Q328" s="60"/>
    </row>
    <row r="329" spans="1:17" x14ac:dyDescent="0.25">
      <c r="A329" s="60"/>
      <c r="B329" s="24"/>
      <c r="C329" s="24"/>
      <c r="D329" s="28"/>
      <c r="E329" s="26"/>
      <c r="F329" s="28"/>
      <c r="G329" s="28"/>
      <c r="H329" s="72" t="s">
        <v>1769</v>
      </c>
      <c r="I329" s="107"/>
      <c r="J329" s="108"/>
      <c r="K329" s="106">
        <v>3.430704</v>
      </c>
      <c r="L329" s="106">
        <v>3.6105975199999993</v>
      </c>
      <c r="M329" s="106">
        <f t="shared" si="5"/>
        <v>0.17989351999999936</v>
      </c>
      <c r="N329" s="60"/>
      <c r="O329" s="60"/>
      <c r="P329" s="60"/>
      <c r="Q329" s="60"/>
    </row>
    <row r="330" spans="1:17" x14ac:dyDescent="0.25">
      <c r="A330" s="60"/>
      <c r="B330" s="24"/>
      <c r="C330" s="24"/>
      <c r="D330" s="28"/>
      <c r="E330" s="26"/>
      <c r="F330" s="28"/>
      <c r="G330" s="28"/>
      <c r="H330" s="28"/>
      <c r="I330" s="61" t="s">
        <v>1770</v>
      </c>
      <c r="J330" s="62" t="s">
        <v>1824</v>
      </c>
      <c r="K330" s="37">
        <v>3.430704</v>
      </c>
      <c r="L330" s="37">
        <v>3.6105975199999993</v>
      </c>
      <c r="M330" s="37">
        <f t="shared" si="5"/>
        <v>0.17989351999999936</v>
      </c>
      <c r="N330" s="60"/>
      <c r="O330" s="60"/>
      <c r="P330" s="60"/>
      <c r="Q330" s="60"/>
    </row>
    <row r="331" spans="1:17" x14ac:dyDescent="0.25">
      <c r="A331" s="60"/>
      <c r="B331" s="24"/>
      <c r="C331" s="24"/>
      <c r="D331" s="28"/>
      <c r="E331" s="109">
        <v>10</v>
      </c>
      <c r="F331" s="110" t="s">
        <v>887</v>
      </c>
      <c r="G331" s="110"/>
      <c r="H331" s="110"/>
      <c r="I331" s="113"/>
      <c r="J331" s="114"/>
      <c r="K331" s="115">
        <v>731.11099899999999</v>
      </c>
      <c r="L331" s="115">
        <v>750.46056391999991</v>
      </c>
      <c r="M331" s="115">
        <f t="shared" si="5"/>
        <v>19.349564919999921</v>
      </c>
      <c r="N331" s="60"/>
      <c r="O331" s="60"/>
      <c r="P331" s="60"/>
      <c r="Q331" s="60"/>
    </row>
    <row r="332" spans="1:17" x14ac:dyDescent="0.25">
      <c r="A332" s="60"/>
      <c r="B332" s="24"/>
      <c r="C332" s="24"/>
      <c r="D332" s="28"/>
      <c r="E332" s="26"/>
      <c r="F332" s="28"/>
      <c r="G332" s="85" t="s">
        <v>16</v>
      </c>
      <c r="H332" s="85"/>
      <c r="I332" s="85"/>
      <c r="J332" s="87"/>
      <c r="K332" s="88">
        <v>623.55999299999996</v>
      </c>
      <c r="L332" s="88">
        <v>612.97997856000006</v>
      </c>
      <c r="M332" s="88">
        <f t="shared" si="5"/>
        <v>-10.5800144399999</v>
      </c>
      <c r="N332" s="60"/>
      <c r="O332" s="60"/>
      <c r="P332" s="60"/>
      <c r="Q332" s="60"/>
    </row>
    <row r="333" spans="1:17" x14ac:dyDescent="0.25">
      <c r="A333" s="60"/>
      <c r="B333" s="24"/>
      <c r="C333" s="24"/>
      <c r="D333" s="28"/>
      <c r="E333" s="26"/>
      <c r="F333" s="28"/>
      <c r="G333" s="28"/>
      <c r="H333" s="72" t="s">
        <v>1771</v>
      </c>
      <c r="I333" s="72"/>
      <c r="J333" s="103"/>
      <c r="K333" s="77">
        <v>189.709788</v>
      </c>
      <c r="L333" s="77">
        <v>183.46335092999996</v>
      </c>
      <c r="M333" s="77">
        <f t="shared" si="5"/>
        <v>-6.2464370700000416</v>
      </c>
      <c r="N333" s="60"/>
      <c r="O333" s="60"/>
      <c r="P333" s="60"/>
      <c r="Q333" s="60"/>
    </row>
    <row r="334" spans="1:17" x14ac:dyDescent="0.25">
      <c r="A334" s="60"/>
      <c r="B334" s="24"/>
      <c r="C334" s="24"/>
      <c r="D334" s="28"/>
      <c r="E334" s="26"/>
      <c r="F334" s="28"/>
      <c r="G334" s="28"/>
      <c r="H334" s="28"/>
      <c r="I334" s="61" t="s">
        <v>2027</v>
      </c>
      <c r="J334" s="62" t="s">
        <v>2028</v>
      </c>
      <c r="K334" s="37">
        <v>87.718074999999999</v>
      </c>
      <c r="L334" s="37">
        <v>93.60886648999994</v>
      </c>
      <c r="M334" s="37">
        <f t="shared" si="5"/>
        <v>5.8907914899999412</v>
      </c>
      <c r="N334" s="60"/>
      <c r="O334" s="60"/>
      <c r="P334" s="60"/>
      <c r="Q334" s="60"/>
    </row>
    <row r="335" spans="1:17" x14ac:dyDescent="0.25">
      <c r="A335" s="60"/>
      <c r="B335" s="24"/>
      <c r="C335" s="24"/>
      <c r="D335" s="28"/>
      <c r="E335" s="26"/>
      <c r="F335" s="28"/>
      <c r="G335" s="28"/>
      <c r="H335" s="28"/>
      <c r="I335" s="63" t="s">
        <v>1776</v>
      </c>
      <c r="J335" s="64" t="s">
        <v>2029</v>
      </c>
      <c r="K335" s="38">
        <v>45.652684000000001</v>
      </c>
      <c r="L335" s="38">
        <v>44.483277610000002</v>
      </c>
      <c r="M335" s="38">
        <f t="shared" si="5"/>
        <v>-1.1694063899999989</v>
      </c>
      <c r="N335" s="60"/>
      <c r="O335" s="60"/>
      <c r="P335" s="60"/>
      <c r="Q335" s="60"/>
    </row>
    <row r="336" spans="1:17" x14ac:dyDescent="0.25">
      <c r="A336" s="60"/>
      <c r="B336" s="24"/>
      <c r="C336" s="24"/>
      <c r="D336" s="28"/>
      <c r="E336" s="26"/>
      <c r="F336" s="28"/>
      <c r="G336" s="28"/>
      <c r="H336" s="28"/>
      <c r="I336" s="63" t="s">
        <v>1778</v>
      </c>
      <c r="J336" s="64" t="s">
        <v>2030</v>
      </c>
      <c r="K336" s="38">
        <v>42.214841</v>
      </c>
      <c r="L336" s="38">
        <v>42.214841</v>
      </c>
      <c r="M336" s="38">
        <f t="shared" ref="M336:M399" si="6">L336-K336</f>
        <v>0</v>
      </c>
      <c r="N336" s="60"/>
      <c r="O336" s="60"/>
      <c r="P336" s="60"/>
      <c r="Q336" s="60"/>
    </row>
    <row r="337" spans="1:17" x14ac:dyDescent="0.25">
      <c r="A337" s="60"/>
      <c r="B337" s="24"/>
      <c r="C337" s="24"/>
      <c r="D337" s="28"/>
      <c r="E337" s="26"/>
      <c r="F337" s="28"/>
      <c r="G337" s="28"/>
      <c r="H337" s="28"/>
      <c r="I337" s="63" t="s">
        <v>1845</v>
      </c>
      <c r="J337" s="64" t="s">
        <v>2031</v>
      </c>
      <c r="K337" s="38">
        <v>14.124188</v>
      </c>
      <c r="L337" s="38">
        <v>3.1563658300000004</v>
      </c>
      <c r="M337" s="38">
        <f t="shared" si="6"/>
        <v>-10.96782217</v>
      </c>
      <c r="N337" s="60"/>
      <c r="O337" s="60"/>
      <c r="P337" s="60"/>
      <c r="Q337" s="60"/>
    </row>
    <row r="338" spans="1:17" x14ac:dyDescent="0.25">
      <c r="A338" s="60"/>
      <c r="B338" s="24"/>
      <c r="C338" s="24"/>
      <c r="D338" s="28"/>
      <c r="E338" s="26"/>
      <c r="F338" s="28"/>
      <c r="G338" s="28"/>
      <c r="H338" s="72" t="s">
        <v>1902</v>
      </c>
      <c r="I338" s="107"/>
      <c r="J338" s="108"/>
      <c r="K338" s="106">
        <v>75.305992000000003</v>
      </c>
      <c r="L338" s="106">
        <v>70.941136540000002</v>
      </c>
      <c r="M338" s="106">
        <f t="shared" si="6"/>
        <v>-4.3648554600000011</v>
      </c>
      <c r="N338" s="60"/>
      <c r="O338" s="60"/>
      <c r="P338" s="60"/>
      <c r="Q338" s="60"/>
    </row>
    <row r="339" spans="1:17" x14ac:dyDescent="0.25">
      <c r="A339" s="60"/>
      <c r="B339" s="24"/>
      <c r="C339" s="24"/>
      <c r="D339" s="28"/>
      <c r="E339" s="26"/>
      <c r="F339" s="28"/>
      <c r="G339" s="28"/>
      <c r="H339" s="28"/>
      <c r="I339" s="61" t="s">
        <v>2032</v>
      </c>
      <c r="J339" s="62" t="s">
        <v>2033</v>
      </c>
      <c r="K339" s="37">
        <v>75.305992000000003</v>
      </c>
      <c r="L339" s="37">
        <v>70.941136540000002</v>
      </c>
      <c r="M339" s="37">
        <f t="shared" si="6"/>
        <v>-4.3648554600000011</v>
      </c>
      <c r="N339" s="60"/>
      <c r="O339" s="60"/>
      <c r="P339" s="60"/>
      <c r="Q339" s="60"/>
    </row>
    <row r="340" spans="1:17" x14ac:dyDescent="0.25">
      <c r="A340" s="60"/>
      <c r="B340" s="24"/>
      <c r="C340" s="24"/>
      <c r="D340" s="28"/>
      <c r="E340" s="26"/>
      <c r="F340" s="28"/>
      <c r="G340" s="28"/>
      <c r="H340" s="72" t="s">
        <v>1747</v>
      </c>
      <c r="I340" s="107"/>
      <c r="J340" s="108"/>
      <c r="K340" s="106">
        <v>202.79469499999999</v>
      </c>
      <c r="L340" s="106">
        <v>209.34590407000016</v>
      </c>
      <c r="M340" s="106">
        <f t="shared" si="6"/>
        <v>6.5512090700001693</v>
      </c>
      <c r="N340" s="60"/>
      <c r="O340" s="60"/>
      <c r="P340" s="60"/>
      <c r="Q340" s="60"/>
    </row>
    <row r="341" spans="1:17" ht="26.4" x14ac:dyDescent="0.25">
      <c r="A341" s="60"/>
      <c r="B341" s="24"/>
      <c r="C341" s="24"/>
      <c r="D341" s="28"/>
      <c r="E341" s="26"/>
      <c r="F341" s="28"/>
      <c r="G341" s="28"/>
      <c r="H341" s="28"/>
      <c r="I341" s="61" t="s">
        <v>1853</v>
      </c>
      <c r="J341" s="62" t="s">
        <v>2034</v>
      </c>
      <c r="K341" s="37">
        <v>83.490938</v>
      </c>
      <c r="L341" s="37">
        <v>75.953057710000039</v>
      </c>
      <c r="M341" s="37">
        <f t="shared" si="6"/>
        <v>-7.5378802899999613</v>
      </c>
      <c r="N341" s="60"/>
      <c r="O341" s="60"/>
      <c r="P341" s="60"/>
      <c r="Q341" s="60"/>
    </row>
    <row r="342" spans="1:17" x14ac:dyDescent="0.25">
      <c r="A342" s="60"/>
      <c r="B342" s="24"/>
      <c r="C342" s="24"/>
      <c r="D342" s="28"/>
      <c r="E342" s="26"/>
      <c r="F342" s="28"/>
      <c r="G342" s="28"/>
      <c r="H342" s="28"/>
      <c r="I342" s="63" t="s">
        <v>1870</v>
      </c>
      <c r="J342" s="64" t="s">
        <v>2035</v>
      </c>
      <c r="K342" s="38">
        <v>62.138064999999997</v>
      </c>
      <c r="L342" s="38">
        <v>76.17889185000007</v>
      </c>
      <c r="M342" s="38">
        <f t="shared" si="6"/>
        <v>14.040826850000073</v>
      </c>
      <c r="N342" s="60"/>
      <c r="O342" s="60"/>
      <c r="P342" s="60"/>
      <c r="Q342" s="60"/>
    </row>
    <row r="343" spans="1:17" ht="26.4" x14ac:dyDescent="0.25">
      <c r="A343" s="60"/>
      <c r="B343" s="24"/>
      <c r="C343" s="24"/>
      <c r="D343" s="28"/>
      <c r="E343" s="26"/>
      <c r="F343" s="28"/>
      <c r="G343" s="28"/>
      <c r="H343" s="28"/>
      <c r="I343" s="63" t="s">
        <v>1872</v>
      </c>
      <c r="J343" s="64" t="s">
        <v>2036</v>
      </c>
      <c r="K343" s="38">
        <v>57.165692</v>
      </c>
      <c r="L343" s="38">
        <v>57.213954510000036</v>
      </c>
      <c r="M343" s="38">
        <f t="shared" si="6"/>
        <v>4.8262510000036229E-2</v>
      </c>
      <c r="N343" s="60"/>
      <c r="O343" s="60"/>
      <c r="P343" s="60"/>
      <c r="Q343" s="60"/>
    </row>
    <row r="344" spans="1:17" x14ac:dyDescent="0.25">
      <c r="A344" s="60"/>
      <c r="B344" s="24"/>
      <c r="C344" s="24"/>
      <c r="D344" s="28"/>
      <c r="E344" s="26"/>
      <c r="F344" s="28"/>
      <c r="G344" s="28"/>
      <c r="H344" s="72" t="s">
        <v>1910</v>
      </c>
      <c r="I344" s="107"/>
      <c r="J344" s="108"/>
      <c r="K344" s="106">
        <v>23.671143000000001</v>
      </c>
      <c r="L344" s="106">
        <v>17.426298929999998</v>
      </c>
      <c r="M344" s="106">
        <f t="shared" si="6"/>
        <v>-6.2448440700000027</v>
      </c>
      <c r="N344" s="60"/>
      <c r="O344" s="60"/>
      <c r="P344" s="60"/>
      <c r="Q344" s="60"/>
    </row>
    <row r="345" spans="1:17" x14ac:dyDescent="0.25">
      <c r="A345" s="60"/>
      <c r="B345" s="24"/>
      <c r="C345" s="24"/>
      <c r="D345" s="28"/>
      <c r="E345" s="26"/>
      <c r="F345" s="28"/>
      <c r="G345" s="28"/>
      <c r="H345" s="28"/>
      <c r="I345" s="61" t="s">
        <v>2037</v>
      </c>
      <c r="J345" s="62" t="s">
        <v>2038</v>
      </c>
      <c r="K345" s="37">
        <v>23.671143000000001</v>
      </c>
      <c r="L345" s="37">
        <v>17.426298929999998</v>
      </c>
      <c r="M345" s="37">
        <f t="shared" si="6"/>
        <v>-6.2448440700000027</v>
      </c>
      <c r="N345" s="60"/>
      <c r="O345" s="60"/>
      <c r="P345" s="60"/>
      <c r="Q345" s="60"/>
    </row>
    <row r="346" spans="1:17" x14ac:dyDescent="0.25">
      <c r="A346" s="60"/>
      <c r="B346" s="24"/>
      <c r="C346" s="24"/>
      <c r="D346" s="28"/>
      <c r="E346" s="26"/>
      <c r="F346" s="28"/>
      <c r="G346" s="28"/>
      <c r="H346" s="72" t="s">
        <v>1819</v>
      </c>
      <c r="I346" s="107"/>
      <c r="J346" s="108"/>
      <c r="K346" s="106">
        <v>132.07837499999999</v>
      </c>
      <c r="L346" s="106">
        <v>131.80328808999997</v>
      </c>
      <c r="M346" s="106">
        <f t="shared" si="6"/>
        <v>-0.27508691000002727</v>
      </c>
      <c r="N346" s="60"/>
      <c r="O346" s="60"/>
      <c r="P346" s="60"/>
      <c r="Q346" s="60"/>
    </row>
    <row r="347" spans="1:17" ht="26.4" x14ac:dyDescent="0.25">
      <c r="A347" s="60"/>
      <c r="B347" s="24"/>
      <c r="C347" s="24"/>
      <c r="D347" s="28"/>
      <c r="E347" s="26"/>
      <c r="F347" s="28"/>
      <c r="G347" s="28"/>
      <c r="H347" s="28"/>
      <c r="I347" s="61" t="s">
        <v>1915</v>
      </c>
      <c r="J347" s="62" t="s">
        <v>2039</v>
      </c>
      <c r="K347" s="37">
        <v>19.058816</v>
      </c>
      <c r="L347" s="37">
        <v>21.029939519999999</v>
      </c>
      <c r="M347" s="37">
        <f t="shared" si="6"/>
        <v>1.971123519999999</v>
      </c>
      <c r="N347" s="60"/>
      <c r="O347" s="60"/>
      <c r="P347" s="60"/>
      <c r="Q347" s="60"/>
    </row>
    <row r="348" spans="1:17" ht="26.4" x14ac:dyDescent="0.25">
      <c r="A348" s="60"/>
      <c r="B348" s="24"/>
      <c r="C348" s="24"/>
      <c r="D348" s="28"/>
      <c r="E348" s="26"/>
      <c r="F348" s="28"/>
      <c r="G348" s="28"/>
      <c r="H348" s="28"/>
      <c r="I348" s="63" t="s">
        <v>1919</v>
      </c>
      <c r="J348" s="64" t="s">
        <v>2040</v>
      </c>
      <c r="K348" s="38">
        <v>89.645977999999999</v>
      </c>
      <c r="L348" s="38">
        <v>86.048817279999952</v>
      </c>
      <c r="M348" s="38">
        <f t="shared" si="6"/>
        <v>-3.5971607200000477</v>
      </c>
      <c r="N348" s="60"/>
      <c r="O348" s="60"/>
      <c r="P348" s="60"/>
      <c r="Q348" s="60"/>
    </row>
    <row r="349" spans="1:17" x14ac:dyDescent="0.25">
      <c r="A349" s="60"/>
      <c r="B349" s="24"/>
      <c r="C349" s="24"/>
      <c r="D349" s="28"/>
      <c r="E349" s="26"/>
      <c r="F349" s="28"/>
      <c r="G349" s="28"/>
      <c r="H349" s="28"/>
      <c r="I349" s="63" t="s">
        <v>1822</v>
      </c>
      <c r="J349" s="64" t="s">
        <v>2041</v>
      </c>
      <c r="K349" s="38">
        <v>23.373581000000001</v>
      </c>
      <c r="L349" s="38">
        <v>24.724531290000005</v>
      </c>
      <c r="M349" s="38">
        <f t="shared" si="6"/>
        <v>1.3509502900000037</v>
      </c>
      <c r="N349" s="60"/>
      <c r="O349" s="60"/>
      <c r="P349" s="60"/>
      <c r="Q349" s="60"/>
    </row>
    <row r="350" spans="1:17" x14ac:dyDescent="0.25">
      <c r="A350" s="60"/>
      <c r="B350" s="24"/>
      <c r="C350" s="24"/>
      <c r="D350" s="28"/>
      <c r="E350" s="26"/>
      <c r="F350" s="28"/>
      <c r="G350" s="85" t="s">
        <v>1763</v>
      </c>
      <c r="H350" s="85"/>
      <c r="I350" s="104"/>
      <c r="J350" s="105"/>
      <c r="K350" s="89">
        <v>107.551006</v>
      </c>
      <c r="L350" s="89">
        <v>137.48058535999999</v>
      </c>
      <c r="M350" s="89">
        <f t="shared" si="6"/>
        <v>29.929579359999991</v>
      </c>
      <c r="N350" s="60"/>
      <c r="O350" s="60"/>
      <c r="P350" s="60"/>
      <c r="Q350" s="60"/>
    </row>
    <row r="351" spans="1:17" x14ac:dyDescent="0.25">
      <c r="A351" s="60"/>
      <c r="B351" s="24"/>
      <c r="C351" s="24"/>
      <c r="D351" s="28"/>
      <c r="E351" s="26"/>
      <c r="F351" s="28"/>
      <c r="G351" s="28"/>
      <c r="H351" s="72" t="s">
        <v>1764</v>
      </c>
      <c r="I351" s="72"/>
      <c r="J351" s="103"/>
      <c r="K351" s="77">
        <v>100.16417199999999</v>
      </c>
      <c r="L351" s="77">
        <v>130.83289744999996</v>
      </c>
      <c r="M351" s="77">
        <f t="shared" si="6"/>
        <v>30.668725449999968</v>
      </c>
      <c r="N351" s="60"/>
      <c r="O351" s="60"/>
      <c r="P351" s="60"/>
      <c r="Q351" s="60"/>
    </row>
    <row r="352" spans="1:17" x14ac:dyDescent="0.25">
      <c r="A352" s="60"/>
      <c r="B352" s="24"/>
      <c r="C352" s="24"/>
      <c r="D352" s="28"/>
      <c r="E352" s="26"/>
      <c r="F352" s="28"/>
      <c r="G352" s="28"/>
      <c r="H352" s="28"/>
      <c r="I352" s="61" t="s">
        <v>1765</v>
      </c>
      <c r="J352" s="62" t="s">
        <v>1816</v>
      </c>
      <c r="K352" s="37">
        <v>100.16417199999999</v>
      </c>
      <c r="L352" s="37">
        <v>130.83289744999996</v>
      </c>
      <c r="M352" s="37">
        <f t="shared" si="6"/>
        <v>30.668725449999968</v>
      </c>
      <c r="N352" s="60"/>
      <c r="O352" s="60"/>
      <c r="P352" s="60"/>
      <c r="Q352" s="60"/>
    </row>
    <row r="353" spans="1:17" x14ac:dyDescent="0.25">
      <c r="A353" s="60"/>
      <c r="B353" s="24"/>
      <c r="C353" s="24"/>
      <c r="D353" s="28"/>
      <c r="E353" s="26"/>
      <c r="F353" s="28"/>
      <c r="G353" s="28"/>
      <c r="H353" s="72" t="s">
        <v>1769</v>
      </c>
      <c r="I353" s="107"/>
      <c r="J353" s="108"/>
      <c r="K353" s="106">
        <v>7.3868340000000003</v>
      </c>
      <c r="L353" s="106">
        <v>6.6476879099999993</v>
      </c>
      <c r="M353" s="106">
        <f t="shared" si="6"/>
        <v>-0.73914609000000109</v>
      </c>
      <c r="N353" s="60"/>
      <c r="O353" s="60"/>
      <c r="P353" s="60"/>
      <c r="Q353" s="60"/>
    </row>
    <row r="354" spans="1:17" x14ac:dyDescent="0.25">
      <c r="A354" s="60"/>
      <c r="B354" s="24"/>
      <c r="C354" s="24"/>
      <c r="D354" s="28"/>
      <c r="E354" s="26"/>
      <c r="F354" s="28"/>
      <c r="G354" s="28"/>
      <c r="H354" s="28"/>
      <c r="I354" s="61" t="s">
        <v>1770</v>
      </c>
      <c r="J354" s="62" t="s">
        <v>1824</v>
      </c>
      <c r="K354" s="37">
        <v>7.3868340000000003</v>
      </c>
      <c r="L354" s="37">
        <v>6.6476879099999993</v>
      </c>
      <c r="M354" s="37">
        <f t="shared" si="6"/>
        <v>-0.73914609000000109</v>
      </c>
      <c r="N354" s="60"/>
      <c r="O354" s="60"/>
      <c r="P354" s="60"/>
      <c r="Q354" s="60"/>
    </row>
    <row r="355" spans="1:17" x14ac:dyDescent="0.25">
      <c r="A355" s="60"/>
      <c r="B355" s="24"/>
      <c r="C355" s="24"/>
      <c r="D355" s="28"/>
      <c r="E355" s="109">
        <v>11</v>
      </c>
      <c r="F355" s="110" t="s">
        <v>935</v>
      </c>
      <c r="G355" s="110"/>
      <c r="H355" s="110"/>
      <c r="I355" s="113"/>
      <c r="J355" s="114"/>
      <c r="K355" s="115">
        <v>101054.13751099999</v>
      </c>
      <c r="L355" s="115">
        <v>113584.21284344998</v>
      </c>
      <c r="M355" s="115">
        <f t="shared" si="6"/>
        <v>12530.075332449982</v>
      </c>
      <c r="N355" s="60"/>
      <c r="O355" s="60"/>
      <c r="P355" s="60"/>
      <c r="Q355" s="60"/>
    </row>
    <row r="356" spans="1:17" x14ac:dyDescent="0.25">
      <c r="A356" s="60"/>
      <c r="B356" s="24"/>
      <c r="C356" s="24"/>
      <c r="D356" s="28"/>
      <c r="E356" s="26"/>
      <c r="F356" s="28"/>
      <c r="G356" s="85" t="s">
        <v>1971</v>
      </c>
      <c r="H356" s="85"/>
      <c r="I356" s="85"/>
      <c r="J356" s="87"/>
      <c r="K356" s="88">
        <v>56498.728522999998</v>
      </c>
      <c r="L356" s="88">
        <v>69584.454139759997</v>
      </c>
      <c r="M356" s="88">
        <f t="shared" si="6"/>
        <v>13085.725616759999</v>
      </c>
      <c r="N356" s="60"/>
      <c r="O356" s="60"/>
      <c r="P356" s="60"/>
      <c r="Q356" s="60"/>
    </row>
    <row r="357" spans="1:17" x14ac:dyDescent="0.25">
      <c r="A357" s="60"/>
      <c r="B357" s="24"/>
      <c r="C357" s="24"/>
      <c r="D357" s="28"/>
      <c r="E357" s="26"/>
      <c r="F357" s="28"/>
      <c r="G357" s="28"/>
      <c r="H357" s="72" t="s">
        <v>1972</v>
      </c>
      <c r="I357" s="72"/>
      <c r="J357" s="103"/>
      <c r="K357" s="77">
        <v>19374.245165</v>
      </c>
      <c r="L357" s="77">
        <v>31872.22545935</v>
      </c>
      <c r="M357" s="77">
        <f t="shared" si="6"/>
        <v>12497.98029435</v>
      </c>
      <c r="N357" s="60"/>
      <c r="O357" s="60"/>
      <c r="P357" s="60"/>
      <c r="Q357" s="60"/>
    </row>
    <row r="358" spans="1:17" x14ac:dyDescent="0.25">
      <c r="A358" s="60"/>
      <c r="B358" s="24"/>
      <c r="C358" s="24"/>
      <c r="D358" s="28"/>
      <c r="E358" s="26"/>
      <c r="F358" s="28"/>
      <c r="G358" s="28"/>
      <c r="H358" s="28"/>
      <c r="I358" s="61" t="s">
        <v>2042</v>
      </c>
      <c r="J358" s="62" t="s">
        <v>2043</v>
      </c>
      <c r="K358" s="37">
        <v>9575.5343200000007</v>
      </c>
      <c r="L358" s="37">
        <v>13800.28906694</v>
      </c>
      <c r="M358" s="37">
        <f t="shared" si="6"/>
        <v>4224.7547469399997</v>
      </c>
      <c r="N358" s="60"/>
      <c r="O358" s="60"/>
      <c r="P358" s="60"/>
      <c r="Q358" s="60"/>
    </row>
    <row r="359" spans="1:17" x14ac:dyDescent="0.25">
      <c r="A359" s="60"/>
      <c r="B359" s="24"/>
      <c r="C359" s="24"/>
      <c r="D359" s="28"/>
      <c r="E359" s="26"/>
      <c r="F359" s="28"/>
      <c r="G359" s="28"/>
      <c r="H359" s="28"/>
      <c r="I359" s="63" t="s">
        <v>2044</v>
      </c>
      <c r="J359" s="64" t="s">
        <v>2045</v>
      </c>
      <c r="K359" s="38">
        <v>357.43738999999999</v>
      </c>
      <c r="L359" s="38">
        <v>357.87338999999997</v>
      </c>
      <c r="M359" s="38">
        <f t="shared" si="6"/>
        <v>0.43599999999997863</v>
      </c>
      <c r="N359" s="60"/>
      <c r="O359" s="60"/>
      <c r="P359" s="60"/>
      <c r="Q359" s="60"/>
    </row>
    <row r="360" spans="1:17" x14ac:dyDescent="0.25">
      <c r="A360" s="60"/>
      <c r="B360" s="24"/>
      <c r="C360" s="24"/>
      <c r="D360" s="28"/>
      <c r="E360" s="26"/>
      <c r="F360" s="28"/>
      <c r="G360" s="28"/>
      <c r="H360" s="28"/>
      <c r="I360" s="63" t="s">
        <v>2046</v>
      </c>
      <c r="J360" s="64" t="s">
        <v>2047</v>
      </c>
      <c r="K360" s="38">
        <v>2.2174909999999999</v>
      </c>
      <c r="L360" s="38">
        <v>0.81713638</v>
      </c>
      <c r="M360" s="38">
        <f t="shared" si="6"/>
        <v>-1.4003546199999999</v>
      </c>
      <c r="N360" s="60"/>
      <c r="O360" s="60"/>
      <c r="P360" s="60"/>
      <c r="Q360" s="60"/>
    </row>
    <row r="361" spans="1:17" x14ac:dyDescent="0.25">
      <c r="A361" s="60"/>
      <c r="B361" s="24"/>
      <c r="C361" s="24"/>
      <c r="D361" s="28"/>
      <c r="E361" s="26"/>
      <c r="F361" s="28"/>
      <c r="G361" s="28"/>
      <c r="H361" s="28"/>
      <c r="I361" s="63" t="s">
        <v>2048</v>
      </c>
      <c r="J361" s="64" t="s">
        <v>2049</v>
      </c>
      <c r="K361" s="38">
        <v>492.99077399999999</v>
      </c>
      <c r="L361" s="38">
        <v>227.58051800999999</v>
      </c>
      <c r="M361" s="38">
        <f t="shared" si="6"/>
        <v>-265.41025599</v>
      </c>
      <c r="N361" s="60"/>
      <c r="O361" s="60"/>
      <c r="P361" s="60"/>
      <c r="Q361" s="60"/>
    </row>
    <row r="362" spans="1:17" x14ac:dyDescent="0.25">
      <c r="A362" s="60"/>
      <c r="B362" s="24"/>
      <c r="C362" s="24"/>
      <c r="D362" s="28"/>
      <c r="E362" s="26"/>
      <c r="F362" s="28"/>
      <c r="G362" s="28"/>
      <c r="H362" s="28"/>
      <c r="I362" s="63" t="s">
        <v>2050</v>
      </c>
      <c r="J362" s="64" t="s">
        <v>2051</v>
      </c>
      <c r="K362" s="38">
        <v>390.484959</v>
      </c>
      <c r="L362" s="38">
        <v>10.556192939999999</v>
      </c>
      <c r="M362" s="38">
        <f t="shared" si="6"/>
        <v>-379.92876605999999</v>
      </c>
      <c r="N362" s="60"/>
      <c r="O362" s="60"/>
      <c r="P362" s="60"/>
      <c r="Q362" s="60"/>
    </row>
    <row r="363" spans="1:17" x14ac:dyDescent="0.25">
      <c r="A363" s="60"/>
      <c r="B363" s="24"/>
      <c r="C363" s="24"/>
      <c r="D363" s="28"/>
      <c r="E363" s="26"/>
      <c r="F363" s="28"/>
      <c r="G363" s="28"/>
      <c r="H363" s="28"/>
      <c r="I363" s="63" t="s">
        <v>2052</v>
      </c>
      <c r="J363" s="64" t="s">
        <v>2053</v>
      </c>
      <c r="K363" s="38">
        <v>15.237</v>
      </c>
      <c r="L363" s="38">
        <v>14.763094429999999</v>
      </c>
      <c r="M363" s="38">
        <f t="shared" si="6"/>
        <v>-0.47390557000000122</v>
      </c>
      <c r="N363" s="60"/>
      <c r="O363" s="60"/>
      <c r="P363" s="60"/>
      <c r="Q363" s="60"/>
    </row>
    <row r="364" spans="1:17" x14ac:dyDescent="0.25">
      <c r="A364" s="60"/>
      <c r="B364" s="24"/>
      <c r="C364" s="24"/>
      <c r="D364" s="28"/>
      <c r="E364" s="26"/>
      <c r="F364" s="28"/>
      <c r="G364" s="28"/>
      <c r="H364" s="28"/>
      <c r="I364" s="63" t="s">
        <v>2054</v>
      </c>
      <c r="J364" s="64" t="s">
        <v>2055</v>
      </c>
      <c r="K364" s="38">
        <v>2027.6218899999999</v>
      </c>
      <c r="L364" s="38">
        <v>1925.80250047</v>
      </c>
      <c r="M364" s="38">
        <f t="shared" si="6"/>
        <v>-101.81938952999985</v>
      </c>
      <c r="N364" s="60"/>
      <c r="O364" s="60"/>
      <c r="P364" s="60"/>
      <c r="Q364" s="60"/>
    </row>
    <row r="365" spans="1:17" x14ac:dyDescent="0.25">
      <c r="A365" s="60"/>
      <c r="B365" s="24"/>
      <c r="C365" s="24"/>
      <c r="D365" s="28"/>
      <c r="E365" s="26"/>
      <c r="F365" s="28"/>
      <c r="G365" s="28"/>
      <c r="H365" s="28"/>
      <c r="I365" s="63" t="s">
        <v>2056</v>
      </c>
      <c r="J365" s="64" t="s">
        <v>2057</v>
      </c>
      <c r="K365" s="38">
        <v>0.79051400000000005</v>
      </c>
      <c r="L365" s="38">
        <v>1.38090596</v>
      </c>
      <c r="M365" s="38">
        <f t="shared" si="6"/>
        <v>0.59039195999999994</v>
      </c>
      <c r="N365" s="60"/>
      <c r="O365" s="60"/>
      <c r="P365" s="60"/>
      <c r="Q365" s="60"/>
    </row>
    <row r="366" spans="1:17" x14ac:dyDescent="0.25">
      <c r="A366" s="60"/>
      <c r="B366" s="24"/>
      <c r="C366" s="24"/>
      <c r="D366" s="28"/>
      <c r="E366" s="26"/>
      <c r="F366" s="28"/>
      <c r="G366" s="28"/>
      <c r="H366" s="28"/>
      <c r="I366" s="63" t="s">
        <v>2058</v>
      </c>
      <c r="J366" s="64" t="s">
        <v>2059</v>
      </c>
      <c r="K366" s="38">
        <v>0</v>
      </c>
      <c r="L366" s="38">
        <v>1.38430472</v>
      </c>
      <c r="M366" s="38">
        <f t="shared" si="6"/>
        <v>1.38430472</v>
      </c>
      <c r="N366" s="60"/>
      <c r="O366" s="60"/>
      <c r="P366" s="60"/>
      <c r="Q366" s="60"/>
    </row>
    <row r="367" spans="1:17" x14ac:dyDescent="0.25">
      <c r="A367" s="60"/>
      <c r="B367" s="24"/>
      <c r="C367" s="24"/>
      <c r="D367" s="28"/>
      <c r="E367" s="26"/>
      <c r="F367" s="28"/>
      <c r="G367" s="28"/>
      <c r="H367" s="28"/>
      <c r="I367" s="63" t="s">
        <v>2060</v>
      </c>
      <c r="J367" s="64" t="s">
        <v>2061</v>
      </c>
      <c r="K367" s="38">
        <v>6048.7961429999996</v>
      </c>
      <c r="L367" s="38">
        <v>15476.632484899999</v>
      </c>
      <c r="M367" s="38">
        <f t="shared" si="6"/>
        <v>9427.8363418999998</v>
      </c>
      <c r="N367" s="60"/>
      <c r="O367" s="60"/>
      <c r="P367" s="60"/>
      <c r="Q367" s="60"/>
    </row>
    <row r="368" spans="1:17" x14ac:dyDescent="0.25">
      <c r="A368" s="60"/>
      <c r="B368" s="24"/>
      <c r="C368" s="24"/>
      <c r="D368" s="28"/>
      <c r="E368" s="26"/>
      <c r="F368" s="28"/>
      <c r="G368" s="28"/>
      <c r="H368" s="28"/>
      <c r="I368" s="63" t="s">
        <v>2062</v>
      </c>
      <c r="J368" s="64" t="s">
        <v>2063</v>
      </c>
      <c r="K368" s="38">
        <v>463.13468399999999</v>
      </c>
      <c r="L368" s="38">
        <v>55.145864600000003</v>
      </c>
      <c r="M368" s="38">
        <f t="shared" si="6"/>
        <v>-407.98881940000001</v>
      </c>
      <c r="N368" s="60"/>
      <c r="O368" s="60"/>
      <c r="P368" s="60"/>
      <c r="Q368" s="60"/>
    </row>
    <row r="369" spans="1:17" x14ac:dyDescent="0.25">
      <c r="A369" s="60"/>
      <c r="B369" s="24"/>
      <c r="C369" s="24"/>
      <c r="D369" s="28"/>
      <c r="E369" s="26"/>
      <c r="F369" s="28"/>
      <c r="G369" s="28"/>
      <c r="H369" s="72" t="s">
        <v>1993</v>
      </c>
      <c r="I369" s="107"/>
      <c r="J369" s="108"/>
      <c r="K369" s="106">
        <v>37124.483357999998</v>
      </c>
      <c r="L369" s="106">
        <v>37712.228680409993</v>
      </c>
      <c r="M369" s="106">
        <f t="shared" si="6"/>
        <v>587.74532240999542</v>
      </c>
      <c r="N369" s="60"/>
      <c r="O369" s="60"/>
      <c r="P369" s="60"/>
      <c r="Q369" s="60"/>
    </row>
    <row r="370" spans="1:17" x14ac:dyDescent="0.25">
      <c r="A370" s="60"/>
      <c r="B370" s="24"/>
      <c r="C370" s="24"/>
      <c r="D370" s="28"/>
      <c r="E370" s="26"/>
      <c r="F370" s="28"/>
      <c r="G370" s="28"/>
      <c r="H370" s="28"/>
      <c r="I370" s="61" t="s">
        <v>2064</v>
      </c>
      <c r="J370" s="62" t="s">
        <v>2065</v>
      </c>
      <c r="K370" s="37">
        <v>35382.782025</v>
      </c>
      <c r="L370" s="37">
        <v>36149.833825439993</v>
      </c>
      <c r="M370" s="37">
        <f t="shared" si="6"/>
        <v>767.0518004399928</v>
      </c>
      <c r="N370" s="60"/>
      <c r="O370" s="60"/>
      <c r="P370" s="60"/>
      <c r="Q370" s="60"/>
    </row>
    <row r="371" spans="1:17" x14ac:dyDescent="0.25">
      <c r="A371" s="60"/>
      <c r="B371" s="24"/>
      <c r="C371" s="24"/>
      <c r="D371" s="28"/>
      <c r="E371" s="26"/>
      <c r="F371" s="28"/>
      <c r="G371" s="28"/>
      <c r="H371" s="28"/>
      <c r="I371" s="63" t="s">
        <v>2066</v>
      </c>
      <c r="J371" s="64" t="s">
        <v>2067</v>
      </c>
      <c r="K371" s="38">
        <v>991.07133299999998</v>
      </c>
      <c r="L371" s="38">
        <v>938.81211599999995</v>
      </c>
      <c r="M371" s="38">
        <f t="shared" si="6"/>
        <v>-52.259217000000035</v>
      </c>
      <c r="N371" s="60"/>
      <c r="O371" s="60"/>
      <c r="P371" s="60"/>
      <c r="Q371" s="60"/>
    </row>
    <row r="372" spans="1:17" x14ac:dyDescent="0.25">
      <c r="A372" s="60"/>
      <c r="B372" s="24"/>
      <c r="C372" s="24"/>
      <c r="D372" s="28"/>
      <c r="E372" s="26"/>
      <c r="F372" s="28"/>
      <c r="G372" s="28"/>
      <c r="H372" s="28"/>
      <c r="I372" s="63" t="s">
        <v>2068</v>
      </c>
      <c r="J372" s="64" t="s">
        <v>2069</v>
      </c>
      <c r="K372" s="38">
        <v>750.63</v>
      </c>
      <c r="L372" s="38">
        <v>623.58273897000004</v>
      </c>
      <c r="M372" s="38">
        <f t="shared" si="6"/>
        <v>-127.04726102999996</v>
      </c>
      <c r="N372" s="60"/>
      <c r="O372" s="60"/>
      <c r="P372" s="60"/>
      <c r="Q372" s="60"/>
    </row>
    <row r="373" spans="1:17" x14ac:dyDescent="0.25">
      <c r="A373" s="60"/>
      <c r="B373" s="24"/>
      <c r="C373" s="24"/>
      <c r="D373" s="28"/>
      <c r="E373" s="26"/>
      <c r="F373" s="28"/>
      <c r="G373" s="85" t="s">
        <v>16</v>
      </c>
      <c r="H373" s="85"/>
      <c r="I373" s="104"/>
      <c r="J373" s="105"/>
      <c r="K373" s="89">
        <v>42123.224377999999</v>
      </c>
      <c r="L373" s="89">
        <v>41491.662910280007</v>
      </c>
      <c r="M373" s="89">
        <f t="shared" si="6"/>
        <v>-631.56146771999192</v>
      </c>
      <c r="N373" s="60"/>
      <c r="O373" s="60"/>
      <c r="P373" s="60"/>
      <c r="Q373" s="60"/>
    </row>
    <row r="374" spans="1:17" x14ac:dyDescent="0.25">
      <c r="A374" s="60"/>
      <c r="B374" s="24"/>
      <c r="C374" s="24"/>
      <c r="D374" s="28"/>
      <c r="E374" s="26"/>
      <c r="F374" s="28"/>
      <c r="G374" s="28"/>
      <c r="H374" s="72" t="s">
        <v>1771</v>
      </c>
      <c r="I374" s="72"/>
      <c r="J374" s="103"/>
      <c r="K374" s="77">
        <v>40904.134040999998</v>
      </c>
      <c r="L374" s="77">
        <v>40084.49286471001</v>
      </c>
      <c r="M374" s="77">
        <f t="shared" si="6"/>
        <v>-819.64117628998792</v>
      </c>
      <c r="N374" s="60"/>
      <c r="O374" s="60"/>
      <c r="P374" s="60"/>
      <c r="Q374" s="60"/>
    </row>
    <row r="375" spans="1:17" x14ac:dyDescent="0.25">
      <c r="A375" s="60"/>
      <c r="B375" s="24"/>
      <c r="C375" s="24"/>
      <c r="D375" s="28"/>
      <c r="E375" s="26"/>
      <c r="F375" s="28"/>
      <c r="G375" s="28"/>
      <c r="H375" s="28"/>
      <c r="I375" s="61" t="s">
        <v>1778</v>
      </c>
      <c r="J375" s="62" t="s">
        <v>2070</v>
      </c>
      <c r="K375" s="37">
        <v>11966.436057000001</v>
      </c>
      <c r="L375" s="37">
        <v>11553.156478980003</v>
      </c>
      <c r="M375" s="37">
        <f t="shared" si="6"/>
        <v>-413.27957801999764</v>
      </c>
      <c r="N375" s="60"/>
      <c r="O375" s="60"/>
      <c r="P375" s="60"/>
      <c r="Q375" s="60"/>
    </row>
    <row r="376" spans="1:17" x14ac:dyDescent="0.25">
      <c r="A376" s="60"/>
      <c r="B376" s="24"/>
      <c r="C376" s="24"/>
      <c r="D376" s="28"/>
      <c r="E376" s="26"/>
      <c r="F376" s="28"/>
      <c r="G376" s="28"/>
      <c r="H376" s="28"/>
      <c r="I376" s="63" t="s">
        <v>1847</v>
      </c>
      <c r="J376" s="64" t="s">
        <v>2071</v>
      </c>
      <c r="K376" s="38">
        <v>18313.996894</v>
      </c>
      <c r="L376" s="38">
        <v>18088.141523760001</v>
      </c>
      <c r="M376" s="38">
        <f t="shared" si="6"/>
        <v>-225.85537023999859</v>
      </c>
      <c r="N376" s="60"/>
      <c r="O376" s="60"/>
      <c r="P376" s="60"/>
      <c r="Q376" s="60"/>
    </row>
    <row r="377" spans="1:17" x14ac:dyDescent="0.25">
      <c r="A377" s="60"/>
      <c r="B377" s="24"/>
      <c r="C377" s="24"/>
      <c r="D377" s="28"/>
      <c r="E377" s="26"/>
      <c r="F377" s="28"/>
      <c r="G377" s="28"/>
      <c r="H377" s="28"/>
      <c r="I377" s="63" t="s">
        <v>1782</v>
      </c>
      <c r="J377" s="64" t="s">
        <v>2072</v>
      </c>
      <c r="K377" s="38">
        <v>1508.1590180000001</v>
      </c>
      <c r="L377" s="38">
        <v>1508.1590180000001</v>
      </c>
      <c r="M377" s="38">
        <f t="shared" si="6"/>
        <v>0</v>
      </c>
      <c r="N377" s="60"/>
      <c r="O377" s="60"/>
      <c r="P377" s="60"/>
      <c r="Q377" s="60"/>
    </row>
    <row r="378" spans="1:17" x14ac:dyDescent="0.25">
      <c r="A378" s="60"/>
      <c r="B378" s="24"/>
      <c r="C378" s="24"/>
      <c r="D378" s="28"/>
      <c r="E378" s="26"/>
      <c r="F378" s="28"/>
      <c r="G378" s="28"/>
      <c r="H378" s="28"/>
      <c r="I378" s="63" t="s">
        <v>1786</v>
      </c>
      <c r="J378" s="64" t="s">
        <v>2073</v>
      </c>
      <c r="K378" s="38">
        <v>258.972196</v>
      </c>
      <c r="L378" s="38">
        <v>249.12109098999989</v>
      </c>
      <c r="M378" s="38">
        <f t="shared" si="6"/>
        <v>-9.8511050100001114</v>
      </c>
      <c r="N378" s="60"/>
      <c r="O378" s="60"/>
      <c r="P378" s="60"/>
      <c r="Q378" s="60"/>
    </row>
    <row r="379" spans="1:17" x14ac:dyDescent="0.25">
      <c r="A379" s="60"/>
      <c r="B379" s="24"/>
      <c r="C379" s="24"/>
      <c r="D379" s="28"/>
      <c r="E379" s="26"/>
      <c r="F379" s="28"/>
      <c r="G379" s="28"/>
      <c r="H379" s="28"/>
      <c r="I379" s="63" t="s">
        <v>1792</v>
      </c>
      <c r="J379" s="64" t="s">
        <v>2074</v>
      </c>
      <c r="K379" s="38">
        <v>72.162068000000005</v>
      </c>
      <c r="L379" s="38">
        <v>72.219766119999989</v>
      </c>
      <c r="M379" s="38">
        <f t="shared" si="6"/>
        <v>5.7698119999983533E-2</v>
      </c>
      <c r="N379" s="60"/>
      <c r="O379" s="60"/>
      <c r="P379" s="60"/>
      <c r="Q379" s="60"/>
    </row>
    <row r="380" spans="1:17" x14ac:dyDescent="0.25">
      <c r="A380" s="60"/>
      <c r="B380" s="24"/>
      <c r="C380" s="24"/>
      <c r="D380" s="28"/>
      <c r="E380" s="26"/>
      <c r="F380" s="28"/>
      <c r="G380" s="28"/>
      <c r="H380" s="28"/>
      <c r="I380" s="63" t="s">
        <v>1794</v>
      </c>
      <c r="J380" s="64" t="s">
        <v>2075</v>
      </c>
      <c r="K380" s="38">
        <v>310.325468</v>
      </c>
      <c r="L380" s="38">
        <v>308.96230465999997</v>
      </c>
      <c r="M380" s="38">
        <f t="shared" si="6"/>
        <v>-1.3631633400000283</v>
      </c>
      <c r="N380" s="60"/>
      <c r="O380" s="60"/>
      <c r="P380" s="60"/>
      <c r="Q380" s="60"/>
    </row>
    <row r="381" spans="1:17" x14ac:dyDescent="0.25">
      <c r="A381" s="60"/>
      <c r="B381" s="24"/>
      <c r="C381" s="24"/>
      <c r="D381" s="28"/>
      <c r="E381" s="26"/>
      <c r="F381" s="28"/>
      <c r="G381" s="28"/>
      <c r="H381" s="28"/>
      <c r="I381" s="63" t="s">
        <v>2076</v>
      </c>
      <c r="J381" s="64" t="s">
        <v>2077</v>
      </c>
      <c r="K381" s="38">
        <v>5676.7369529999996</v>
      </c>
      <c r="L381" s="38">
        <v>5636.8663437599989</v>
      </c>
      <c r="M381" s="38">
        <f t="shared" si="6"/>
        <v>-39.870609240000704</v>
      </c>
      <c r="N381" s="60"/>
      <c r="O381" s="60"/>
      <c r="P381" s="60"/>
      <c r="Q381" s="60"/>
    </row>
    <row r="382" spans="1:17" x14ac:dyDescent="0.25">
      <c r="A382" s="60"/>
      <c r="B382" s="24"/>
      <c r="C382" s="24"/>
      <c r="D382" s="28"/>
      <c r="E382" s="26"/>
      <c r="F382" s="28"/>
      <c r="G382" s="28"/>
      <c r="H382" s="28"/>
      <c r="I382" s="63" t="s">
        <v>2078</v>
      </c>
      <c r="J382" s="64" t="s">
        <v>2079</v>
      </c>
      <c r="K382" s="38">
        <v>706.75971000000004</v>
      </c>
      <c r="L382" s="38">
        <v>626.99601416999997</v>
      </c>
      <c r="M382" s="38">
        <f t="shared" si="6"/>
        <v>-79.763695830000074</v>
      </c>
      <c r="N382" s="60"/>
      <c r="O382" s="60"/>
      <c r="P382" s="60"/>
      <c r="Q382" s="60"/>
    </row>
    <row r="383" spans="1:17" x14ac:dyDescent="0.25">
      <c r="A383" s="60"/>
      <c r="B383" s="24"/>
      <c r="C383" s="24"/>
      <c r="D383" s="28"/>
      <c r="E383" s="26"/>
      <c r="F383" s="28"/>
      <c r="G383" s="28"/>
      <c r="H383" s="28"/>
      <c r="I383" s="63" t="s">
        <v>1806</v>
      </c>
      <c r="J383" s="64" t="s">
        <v>2080</v>
      </c>
      <c r="K383" s="38">
        <v>0.53322700000000001</v>
      </c>
      <c r="L383" s="38">
        <v>0.97444997999999994</v>
      </c>
      <c r="M383" s="38">
        <f t="shared" si="6"/>
        <v>0.44122297999999993</v>
      </c>
      <c r="N383" s="60"/>
      <c r="O383" s="60"/>
      <c r="P383" s="60"/>
      <c r="Q383" s="60"/>
    </row>
    <row r="384" spans="1:17" x14ac:dyDescent="0.25">
      <c r="A384" s="60"/>
      <c r="B384" s="24"/>
      <c r="C384" s="24"/>
      <c r="D384" s="28"/>
      <c r="E384" s="26"/>
      <c r="F384" s="28"/>
      <c r="G384" s="28"/>
      <c r="H384" s="28"/>
      <c r="I384" s="63" t="s">
        <v>2081</v>
      </c>
      <c r="J384" s="64" t="s">
        <v>2082</v>
      </c>
      <c r="K384" s="38">
        <v>1.217905</v>
      </c>
      <c r="L384" s="38">
        <v>11.589780320000001</v>
      </c>
      <c r="M384" s="38">
        <f t="shared" si="6"/>
        <v>10.371875320000001</v>
      </c>
      <c r="N384" s="60"/>
      <c r="O384" s="60"/>
      <c r="P384" s="60"/>
      <c r="Q384" s="60"/>
    </row>
    <row r="385" spans="1:17" x14ac:dyDescent="0.25">
      <c r="A385" s="60"/>
      <c r="B385" s="24"/>
      <c r="C385" s="24"/>
      <c r="D385" s="28"/>
      <c r="E385" s="26"/>
      <c r="F385" s="28"/>
      <c r="G385" s="28"/>
      <c r="H385" s="28"/>
      <c r="I385" s="63" t="s">
        <v>2083</v>
      </c>
      <c r="J385" s="64" t="s">
        <v>2084</v>
      </c>
      <c r="K385" s="38">
        <v>75.712278999999995</v>
      </c>
      <c r="L385" s="38">
        <v>59.381888789999998</v>
      </c>
      <c r="M385" s="38">
        <f t="shared" si="6"/>
        <v>-16.330390209999997</v>
      </c>
      <c r="N385" s="60"/>
      <c r="O385" s="60"/>
      <c r="P385" s="60"/>
      <c r="Q385" s="60"/>
    </row>
    <row r="386" spans="1:17" x14ac:dyDescent="0.25">
      <c r="A386" s="60"/>
      <c r="B386" s="24"/>
      <c r="C386" s="24"/>
      <c r="D386" s="28"/>
      <c r="E386" s="26"/>
      <c r="F386" s="28"/>
      <c r="G386" s="28"/>
      <c r="H386" s="28"/>
      <c r="I386" s="63" t="s">
        <v>2085</v>
      </c>
      <c r="J386" s="64" t="s">
        <v>2086</v>
      </c>
      <c r="K386" s="38">
        <v>411.86152600000003</v>
      </c>
      <c r="L386" s="38">
        <v>554.64117863999991</v>
      </c>
      <c r="M386" s="38">
        <f t="shared" si="6"/>
        <v>142.77965263999988</v>
      </c>
      <c r="N386" s="60"/>
      <c r="O386" s="60"/>
      <c r="P386" s="60"/>
      <c r="Q386" s="60"/>
    </row>
    <row r="387" spans="1:17" x14ac:dyDescent="0.25">
      <c r="A387" s="60"/>
      <c r="B387" s="24"/>
      <c r="C387" s="24"/>
      <c r="D387" s="28"/>
      <c r="E387" s="26"/>
      <c r="F387" s="28"/>
      <c r="G387" s="28"/>
      <c r="H387" s="28"/>
      <c r="I387" s="63" t="s">
        <v>2087</v>
      </c>
      <c r="J387" s="64" t="s">
        <v>2088</v>
      </c>
      <c r="K387" s="38">
        <v>1555.1407160000001</v>
      </c>
      <c r="L387" s="38">
        <v>1403.0622900000001</v>
      </c>
      <c r="M387" s="38">
        <f t="shared" si="6"/>
        <v>-152.07842600000004</v>
      </c>
      <c r="N387" s="60"/>
      <c r="O387" s="60"/>
      <c r="P387" s="60"/>
      <c r="Q387" s="60"/>
    </row>
    <row r="388" spans="1:17" x14ac:dyDescent="0.25">
      <c r="A388" s="60"/>
      <c r="B388" s="24"/>
      <c r="C388" s="24"/>
      <c r="D388" s="28"/>
      <c r="E388" s="26"/>
      <c r="F388" s="28"/>
      <c r="G388" s="28"/>
      <c r="H388" s="28"/>
      <c r="I388" s="63" t="s">
        <v>2089</v>
      </c>
      <c r="J388" s="64" t="s">
        <v>2090</v>
      </c>
      <c r="K388" s="38">
        <v>46.120024000000001</v>
      </c>
      <c r="L388" s="38">
        <v>11.220736539999999</v>
      </c>
      <c r="M388" s="38">
        <f t="shared" si="6"/>
        <v>-34.899287460000004</v>
      </c>
      <c r="N388" s="60"/>
      <c r="O388" s="60"/>
      <c r="P388" s="60"/>
      <c r="Q388" s="60"/>
    </row>
    <row r="389" spans="1:17" x14ac:dyDescent="0.25">
      <c r="A389" s="60"/>
      <c r="B389" s="24"/>
      <c r="C389" s="24"/>
      <c r="D389" s="28"/>
      <c r="E389" s="26"/>
      <c r="F389" s="28"/>
      <c r="G389" s="28"/>
      <c r="H389" s="72" t="s">
        <v>1902</v>
      </c>
      <c r="I389" s="107"/>
      <c r="J389" s="108"/>
      <c r="K389" s="106">
        <v>494.30004300000002</v>
      </c>
      <c r="L389" s="106">
        <v>502.00800189000006</v>
      </c>
      <c r="M389" s="106">
        <f t="shared" si="6"/>
        <v>7.7079588900000431</v>
      </c>
      <c r="N389" s="60"/>
      <c r="O389" s="60"/>
      <c r="P389" s="60"/>
      <c r="Q389" s="60"/>
    </row>
    <row r="390" spans="1:17" x14ac:dyDescent="0.25">
      <c r="A390" s="60"/>
      <c r="B390" s="24"/>
      <c r="C390" s="24"/>
      <c r="D390" s="28"/>
      <c r="E390" s="26"/>
      <c r="F390" s="28"/>
      <c r="G390" s="28"/>
      <c r="H390" s="28"/>
      <c r="I390" s="61" t="s">
        <v>2091</v>
      </c>
      <c r="J390" s="62" t="s">
        <v>2092</v>
      </c>
      <c r="K390" s="37">
        <v>494.30004300000002</v>
      </c>
      <c r="L390" s="37">
        <v>502.00800189000006</v>
      </c>
      <c r="M390" s="37">
        <f t="shared" si="6"/>
        <v>7.7079588900000431</v>
      </c>
      <c r="N390" s="60"/>
      <c r="O390" s="60"/>
      <c r="P390" s="60"/>
      <c r="Q390" s="60"/>
    </row>
    <row r="391" spans="1:17" x14ac:dyDescent="0.25">
      <c r="A391" s="60"/>
      <c r="B391" s="24"/>
      <c r="C391" s="24"/>
      <c r="D391" s="28"/>
      <c r="E391" s="26"/>
      <c r="F391" s="28"/>
      <c r="G391" s="28"/>
      <c r="H391" s="72" t="s">
        <v>1747</v>
      </c>
      <c r="I391" s="107"/>
      <c r="J391" s="108"/>
      <c r="K391" s="106">
        <v>601.17893100000003</v>
      </c>
      <c r="L391" s="106">
        <v>467.28107367000007</v>
      </c>
      <c r="M391" s="106">
        <f t="shared" si="6"/>
        <v>-133.89785732999997</v>
      </c>
      <c r="N391" s="60"/>
      <c r="O391" s="60"/>
      <c r="P391" s="60"/>
      <c r="Q391" s="60"/>
    </row>
    <row r="392" spans="1:17" x14ac:dyDescent="0.25">
      <c r="A392" s="60"/>
      <c r="B392" s="24"/>
      <c r="C392" s="24"/>
      <c r="D392" s="28"/>
      <c r="E392" s="26"/>
      <c r="F392" s="28"/>
      <c r="G392" s="28"/>
      <c r="H392" s="28"/>
      <c r="I392" s="61" t="s">
        <v>1748</v>
      </c>
      <c r="J392" s="62" t="s">
        <v>2093</v>
      </c>
      <c r="K392" s="37">
        <v>601.17893100000003</v>
      </c>
      <c r="L392" s="37">
        <v>467.28107367000007</v>
      </c>
      <c r="M392" s="37">
        <f t="shared" si="6"/>
        <v>-133.89785732999997</v>
      </c>
      <c r="N392" s="60"/>
      <c r="O392" s="60"/>
      <c r="P392" s="60"/>
      <c r="Q392" s="60"/>
    </row>
    <row r="393" spans="1:17" x14ac:dyDescent="0.25">
      <c r="A393" s="60"/>
      <c r="B393" s="24"/>
      <c r="C393" s="24"/>
      <c r="D393" s="28"/>
      <c r="E393" s="26"/>
      <c r="F393" s="28"/>
      <c r="G393" s="28"/>
      <c r="H393" s="72" t="s">
        <v>1819</v>
      </c>
      <c r="I393" s="107"/>
      <c r="J393" s="108"/>
      <c r="K393" s="106">
        <v>123.611363</v>
      </c>
      <c r="L393" s="106">
        <v>437.88097001000023</v>
      </c>
      <c r="M393" s="106">
        <f t="shared" si="6"/>
        <v>314.26960701000024</v>
      </c>
      <c r="N393" s="60"/>
      <c r="O393" s="60"/>
      <c r="P393" s="60"/>
      <c r="Q393" s="60"/>
    </row>
    <row r="394" spans="1:17" x14ac:dyDescent="0.25">
      <c r="A394" s="60"/>
      <c r="B394" s="24"/>
      <c r="C394" s="24"/>
      <c r="D394" s="28"/>
      <c r="E394" s="26"/>
      <c r="F394" s="28"/>
      <c r="G394" s="28"/>
      <c r="H394" s="28"/>
      <c r="I394" s="61" t="s">
        <v>1915</v>
      </c>
      <c r="J394" s="62" t="s">
        <v>2094</v>
      </c>
      <c r="K394" s="37">
        <v>123.611363</v>
      </c>
      <c r="L394" s="37">
        <v>437.88097001000023</v>
      </c>
      <c r="M394" s="37">
        <f t="shared" si="6"/>
        <v>314.26960701000024</v>
      </c>
      <c r="N394" s="60"/>
      <c r="O394" s="60"/>
      <c r="P394" s="60"/>
      <c r="Q394" s="60"/>
    </row>
    <row r="395" spans="1:17" x14ac:dyDescent="0.25">
      <c r="A395" s="60"/>
      <c r="B395" s="24"/>
      <c r="C395" s="24"/>
      <c r="D395" s="28"/>
      <c r="E395" s="26"/>
      <c r="F395" s="28"/>
      <c r="G395" s="85" t="s">
        <v>1763</v>
      </c>
      <c r="H395" s="85"/>
      <c r="I395" s="104"/>
      <c r="J395" s="105"/>
      <c r="K395" s="89">
        <v>2432.1846099999998</v>
      </c>
      <c r="L395" s="89">
        <v>2508.0957934100002</v>
      </c>
      <c r="M395" s="89">
        <f t="shared" si="6"/>
        <v>75.911183410000376</v>
      </c>
      <c r="N395" s="60"/>
      <c r="O395" s="60"/>
      <c r="P395" s="60"/>
      <c r="Q395" s="60"/>
    </row>
    <row r="396" spans="1:17" x14ac:dyDescent="0.25">
      <c r="A396" s="60"/>
      <c r="B396" s="24"/>
      <c r="C396" s="24"/>
      <c r="D396" s="28"/>
      <c r="E396" s="26"/>
      <c r="F396" s="28"/>
      <c r="G396" s="28"/>
      <c r="H396" s="72" t="s">
        <v>1764</v>
      </c>
      <c r="I396" s="72"/>
      <c r="J396" s="103"/>
      <c r="K396" s="77">
        <v>2365.8989200000001</v>
      </c>
      <c r="L396" s="77">
        <v>2443.2497013800003</v>
      </c>
      <c r="M396" s="77">
        <f t="shared" si="6"/>
        <v>77.350781380000171</v>
      </c>
      <c r="N396" s="60"/>
      <c r="O396" s="60"/>
      <c r="P396" s="60"/>
      <c r="Q396" s="60"/>
    </row>
    <row r="397" spans="1:17" x14ac:dyDescent="0.25">
      <c r="A397" s="60"/>
      <c r="B397" s="24"/>
      <c r="C397" s="24"/>
      <c r="D397" s="28"/>
      <c r="E397" s="26"/>
      <c r="F397" s="28"/>
      <c r="G397" s="28"/>
      <c r="H397" s="28"/>
      <c r="I397" s="61" t="s">
        <v>1765</v>
      </c>
      <c r="J397" s="62" t="s">
        <v>1816</v>
      </c>
      <c r="K397" s="37">
        <v>2365.8989200000001</v>
      </c>
      <c r="L397" s="37">
        <v>2443.2497013800003</v>
      </c>
      <c r="M397" s="37">
        <f t="shared" si="6"/>
        <v>77.350781380000171</v>
      </c>
      <c r="N397" s="60"/>
      <c r="O397" s="60"/>
      <c r="P397" s="60"/>
      <c r="Q397" s="60"/>
    </row>
    <row r="398" spans="1:17" x14ac:dyDescent="0.25">
      <c r="A398" s="60"/>
      <c r="B398" s="24"/>
      <c r="C398" s="24"/>
      <c r="D398" s="28"/>
      <c r="E398" s="26"/>
      <c r="F398" s="28"/>
      <c r="G398" s="28"/>
      <c r="H398" s="72" t="s">
        <v>1769</v>
      </c>
      <c r="I398" s="107"/>
      <c r="J398" s="108"/>
      <c r="K398" s="106">
        <v>66.285690000000002</v>
      </c>
      <c r="L398" s="106">
        <v>64.846092029999994</v>
      </c>
      <c r="M398" s="106">
        <f t="shared" si="6"/>
        <v>-1.4395979700000083</v>
      </c>
      <c r="N398" s="60"/>
      <c r="O398" s="60"/>
      <c r="P398" s="60"/>
      <c r="Q398" s="60"/>
    </row>
    <row r="399" spans="1:17" x14ac:dyDescent="0.25">
      <c r="A399" s="60"/>
      <c r="B399" s="24"/>
      <c r="C399" s="24"/>
      <c r="D399" s="28"/>
      <c r="E399" s="26"/>
      <c r="F399" s="28"/>
      <c r="G399" s="28"/>
      <c r="H399" s="28"/>
      <c r="I399" s="61" t="s">
        <v>1770</v>
      </c>
      <c r="J399" s="62" t="s">
        <v>1824</v>
      </c>
      <c r="K399" s="37">
        <v>66.285690000000002</v>
      </c>
      <c r="L399" s="37">
        <v>64.846092029999994</v>
      </c>
      <c r="M399" s="37">
        <f t="shared" si="6"/>
        <v>-1.4395979700000083</v>
      </c>
      <c r="N399" s="60"/>
      <c r="O399" s="60"/>
      <c r="P399" s="60"/>
      <c r="Q399" s="60"/>
    </row>
    <row r="400" spans="1:17" x14ac:dyDescent="0.25">
      <c r="A400" s="60"/>
      <c r="B400" s="24"/>
      <c r="C400" s="24"/>
      <c r="D400" s="28"/>
      <c r="E400" s="109">
        <v>12</v>
      </c>
      <c r="F400" s="110" t="s">
        <v>1028</v>
      </c>
      <c r="G400" s="110"/>
      <c r="H400" s="110"/>
      <c r="I400" s="113"/>
      <c r="J400" s="114"/>
      <c r="K400" s="115">
        <v>14230.969418000001</v>
      </c>
      <c r="L400" s="115">
        <v>12333.387433000002</v>
      </c>
      <c r="M400" s="115">
        <f t="shared" ref="M400:M463" si="7">L400-K400</f>
        <v>-1897.5819849999989</v>
      </c>
      <c r="N400" s="60"/>
      <c r="O400" s="60"/>
      <c r="P400" s="60"/>
      <c r="Q400" s="60"/>
    </row>
    <row r="401" spans="1:17" x14ac:dyDescent="0.25">
      <c r="A401" s="60"/>
      <c r="B401" s="24"/>
      <c r="C401" s="24"/>
      <c r="D401" s="28"/>
      <c r="E401" s="26"/>
      <c r="F401" s="28"/>
      <c r="G401" s="85" t="s">
        <v>1971</v>
      </c>
      <c r="H401" s="85"/>
      <c r="I401" s="85"/>
      <c r="J401" s="87"/>
      <c r="K401" s="88">
        <v>2005.2092050000001</v>
      </c>
      <c r="L401" s="88">
        <v>74.242807330000005</v>
      </c>
      <c r="M401" s="88">
        <f t="shared" si="7"/>
        <v>-1930.9663976700001</v>
      </c>
      <c r="N401" s="60"/>
      <c r="O401" s="60"/>
      <c r="P401" s="60"/>
      <c r="Q401" s="60"/>
    </row>
    <row r="402" spans="1:17" x14ac:dyDescent="0.25">
      <c r="A402" s="60"/>
      <c r="B402" s="24"/>
      <c r="C402" s="24"/>
      <c r="D402" s="28"/>
      <c r="E402" s="26"/>
      <c r="F402" s="28"/>
      <c r="G402" s="28"/>
      <c r="H402" s="72" t="s">
        <v>1993</v>
      </c>
      <c r="I402" s="72"/>
      <c r="J402" s="103"/>
      <c r="K402" s="77">
        <v>2005.2092050000001</v>
      </c>
      <c r="L402" s="77">
        <v>74.242807330000005</v>
      </c>
      <c r="M402" s="77">
        <f t="shared" si="7"/>
        <v>-1930.9663976700001</v>
      </c>
      <c r="N402" s="60"/>
      <c r="O402" s="60"/>
      <c r="P402" s="60"/>
      <c r="Q402" s="60"/>
    </row>
    <row r="403" spans="1:17" x14ac:dyDescent="0.25">
      <c r="A403" s="60"/>
      <c r="B403" s="24"/>
      <c r="C403" s="24"/>
      <c r="D403" s="28"/>
      <c r="E403" s="26"/>
      <c r="F403" s="28"/>
      <c r="G403" s="28"/>
      <c r="H403" s="28"/>
      <c r="I403" s="61" t="s">
        <v>2095</v>
      </c>
      <c r="J403" s="62" t="s">
        <v>2096</v>
      </c>
      <c r="K403" s="37">
        <v>7.9215439999999999</v>
      </c>
      <c r="L403" s="37">
        <v>6.6968643399999985</v>
      </c>
      <c r="M403" s="37">
        <f t="shared" si="7"/>
        <v>-1.2246796600000014</v>
      </c>
      <c r="N403" s="60"/>
      <c r="O403" s="60"/>
      <c r="P403" s="60"/>
      <c r="Q403" s="60"/>
    </row>
    <row r="404" spans="1:17" x14ac:dyDescent="0.25">
      <c r="A404" s="60"/>
      <c r="B404" s="24"/>
      <c r="C404" s="24"/>
      <c r="D404" s="28"/>
      <c r="E404" s="26"/>
      <c r="F404" s="28"/>
      <c r="G404" s="28"/>
      <c r="H404" s="28"/>
      <c r="I404" s="63" t="s">
        <v>2097</v>
      </c>
      <c r="J404" s="64" t="s">
        <v>2098</v>
      </c>
      <c r="K404" s="38">
        <v>69.705675999999997</v>
      </c>
      <c r="L404" s="38">
        <v>67.54594299</v>
      </c>
      <c r="M404" s="38">
        <f t="shared" si="7"/>
        <v>-2.1597330099999965</v>
      </c>
      <c r="N404" s="60"/>
      <c r="O404" s="60"/>
      <c r="P404" s="60"/>
      <c r="Q404" s="60"/>
    </row>
    <row r="405" spans="1:17" x14ac:dyDescent="0.25">
      <c r="A405" s="60"/>
      <c r="B405" s="24"/>
      <c r="C405" s="24"/>
      <c r="D405" s="28"/>
      <c r="E405" s="26"/>
      <c r="F405" s="28"/>
      <c r="G405" s="28"/>
      <c r="H405" s="28"/>
      <c r="I405" s="63" t="s">
        <v>2099</v>
      </c>
      <c r="J405" s="64" t="s">
        <v>2100</v>
      </c>
      <c r="K405" s="38">
        <v>1927.581985</v>
      </c>
      <c r="L405" s="38">
        <v>0</v>
      </c>
      <c r="M405" s="38">
        <f t="shared" si="7"/>
        <v>-1927.581985</v>
      </c>
      <c r="N405" s="60"/>
      <c r="O405" s="60"/>
      <c r="P405" s="60"/>
      <c r="Q405" s="60"/>
    </row>
    <row r="406" spans="1:17" x14ac:dyDescent="0.25">
      <c r="A406" s="60"/>
      <c r="B406" s="24"/>
      <c r="C406" s="24"/>
      <c r="D406" s="28"/>
      <c r="E406" s="26"/>
      <c r="F406" s="28"/>
      <c r="G406" s="85" t="s">
        <v>16</v>
      </c>
      <c r="H406" s="85"/>
      <c r="I406" s="104"/>
      <c r="J406" s="105"/>
      <c r="K406" s="89">
        <v>11263.340509</v>
      </c>
      <c r="L406" s="89">
        <v>11414.275090580004</v>
      </c>
      <c r="M406" s="89">
        <f t="shared" si="7"/>
        <v>150.93458158000431</v>
      </c>
      <c r="N406" s="60"/>
      <c r="O406" s="60"/>
      <c r="P406" s="60"/>
      <c r="Q406" s="60"/>
    </row>
    <row r="407" spans="1:17" x14ac:dyDescent="0.25">
      <c r="A407" s="60"/>
      <c r="B407" s="24"/>
      <c r="C407" s="24"/>
      <c r="D407" s="28"/>
      <c r="E407" s="26"/>
      <c r="F407" s="28"/>
      <c r="G407" s="28"/>
      <c r="H407" s="72" t="s">
        <v>1771</v>
      </c>
      <c r="I407" s="72"/>
      <c r="J407" s="103"/>
      <c r="K407" s="77">
        <v>10636.358767</v>
      </c>
      <c r="L407" s="77">
        <v>10624.865724140001</v>
      </c>
      <c r="M407" s="77">
        <f t="shared" si="7"/>
        <v>-11.493042859998241</v>
      </c>
      <c r="N407" s="60"/>
      <c r="O407" s="60"/>
      <c r="P407" s="60"/>
      <c r="Q407" s="60"/>
    </row>
    <row r="408" spans="1:17" x14ac:dyDescent="0.25">
      <c r="A408" s="60"/>
      <c r="B408" s="24"/>
      <c r="C408" s="24"/>
      <c r="D408" s="28"/>
      <c r="E408" s="26"/>
      <c r="F408" s="28"/>
      <c r="G408" s="28"/>
      <c r="H408" s="28"/>
      <c r="I408" s="61" t="s">
        <v>1847</v>
      </c>
      <c r="J408" s="62" t="s">
        <v>2101</v>
      </c>
      <c r="K408" s="37">
        <v>1601.306558</v>
      </c>
      <c r="L408" s="37">
        <v>1607.9913426800001</v>
      </c>
      <c r="M408" s="37">
        <f t="shared" si="7"/>
        <v>6.6847846800001207</v>
      </c>
      <c r="N408" s="60"/>
      <c r="O408" s="60"/>
      <c r="P408" s="60"/>
      <c r="Q408" s="60"/>
    </row>
    <row r="409" spans="1:17" x14ac:dyDescent="0.25">
      <c r="A409" s="60"/>
      <c r="B409" s="24"/>
      <c r="C409" s="24"/>
      <c r="D409" s="28"/>
      <c r="E409" s="26"/>
      <c r="F409" s="28"/>
      <c r="G409" s="28"/>
      <c r="H409" s="28"/>
      <c r="I409" s="63" t="s">
        <v>1798</v>
      </c>
      <c r="J409" s="64" t="s">
        <v>2102</v>
      </c>
      <c r="K409" s="38">
        <v>559.34187999999995</v>
      </c>
      <c r="L409" s="38">
        <v>555.92456899000024</v>
      </c>
      <c r="M409" s="38">
        <f t="shared" si="7"/>
        <v>-3.4173110099997075</v>
      </c>
      <c r="N409" s="60"/>
      <c r="O409" s="60"/>
      <c r="P409" s="60"/>
      <c r="Q409" s="60"/>
    </row>
    <row r="410" spans="1:17" x14ac:dyDescent="0.25">
      <c r="A410" s="60"/>
      <c r="B410" s="24"/>
      <c r="C410" s="24"/>
      <c r="D410" s="28"/>
      <c r="E410" s="26"/>
      <c r="F410" s="28"/>
      <c r="G410" s="28"/>
      <c r="H410" s="28"/>
      <c r="I410" s="63" t="s">
        <v>1800</v>
      </c>
      <c r="J410" s="64" t="s">
        <v>2103</v>
      </c>
      <c r="K410" s="38">
        <v>7592.7366320000001</v>
      </c>
      <c r="L410" s="38">
        <v>7588.1285485700009</v>
      </c>
      <c r="M410" s="38">
        <f t="shared" si="7"/>
        <v>-4.6080834299991693</v>
      </c>
      <c r="N410" s="60"/>
      <c r="O410" s="60"/>
      <c r="P410" s="60"/>
      <c r="Q410" s="60"/>
    </row>
    <row r="411" spans="1:17" x14ac:dyDescent="0.25">
      <c r="A411" s="60"/>
      <c r="B411" s="24"/>
      <c r="C411" s="24"/>
      <c r="D411" s="28"/>
      <c r="E411" s="26"/>
      <c r="F411" s="28"/>
      <c r="G411" s="28"/>
      <c r="H411" s="28"/>
      <c r="I411" s="63" t="s">
        <v>1898</v>
      </c>
      <c r="J411" s="64" t="s">
        <v>2104</v>
      </c>
      <c r="K411" s="38">
        <v>512.86536000000001</v>
      </c>
      <c r="L411" s="38">
        <v>500.69311981000004</v>
      </c>
      <c r="M411" s="38">
        <f t="shared" si="7"/>
        <v>-12.172240189999968</v>
      </c>
      <c r="N411" s="60"/>
      <c r="O411" s="60"/>
      <c r="P411" s="60"/>
      <c r="Q411" s="60"/>
    </row>
    <row r="412" spans="1:17" x14ac:dyDescent="0.25">
      <c r="A412" s="60"/>
      <c r="B412" s="24"/>
      <c r="C412" s="24"/>
      <c r="D412" s="28"/>
      <c r="E412" s="26"/>
      <c r="F412" s="28"/>
      <c r="G412" s="28"/>
      <c r="H412" s="28"/>
      <c r="I412" s="63" t="s">
        <v>1812</v>
      </c>
      <c r="J412" s="64" t="s">
        <v>2105</v>
      </c>
      <c r="K412" s="38">
        <v>0.38214500000000001</v>
      </c>
      <c r="L412" s="38">
        <v>0.54452715000000007</v>
      </c>
      <c r="M412" s="38">
        <f t="shared" si="7"/>
        <v>0.16238215000000006</v>
      </c>
      <c r="N412" s="60"/>
      <c r="O412" s="60"/>
      <c r="P412" s="60"/>
      <c r="Q412" s="60"/>
    </row>
    <row r="413" spans="1:17" x14ac:dyDescent="0.25">
      <c r="A413" s="60"/>
      <c r="B413" s="24"/>
      <c r="C413" s="24"/>
      <c r="D413" s="28"/>
      <c r="E413" s="26"/>
      <c r="F413" s="28"/>
      <c r="G413" s="28"/>
      <c r="H413" s="28"/>
      <c r="I413" s="63" t="s">
        <v>2106</v>
      </c>
      <c r="J413" s="64" t="s">
        <v>2107</v>
      </c>
      <c r="K413" s="38">
        <v>338.88607200000001</v>
      </c>
      <c r="L413" s="38">
        <v>341.7507071</v>
      </c>
      <c r="M413" s="38">
        <f t="shared" si="7"/>
        <v>2.8646350999999868</v>
      </c>
      <c r="N413" s="60"/>
      <c r="O413" s="60"/>
      <c r="P413" s="60"/>
      <c r="Q413" s="60"/>
    </row>
    <row r="414" spans="1:17" x14ac:dyDescent="0.25">
      <c r="A414" s="60"/>
      <c r="B414" s="24"/>
      <c r="C414" s="24"/>
      <c r="D414" s="28"/>
      <c r="E414" s="26"/>
      <c r="F414" s="28"/>
      <c r="G414" s="28"/>
      <c r="H414" s="28"/>
      <c r="I414" s="63" t="s">
        <v>2108</v>
      </c>
      <c r="J414" s="64" t="s">
        <v>2109</v>
      </c>
      <c r="K414" s="38">
        <v>30.840119999999999</v>
      </c>
      <c r="L414" s="38">
        <v>29.832909839999996</v>
      </c>
      <c r="M414" s="38">
        <f t="shared" si="7"/>
        <v>-1.0072101600000032</v>
      </c>
      <c r="N414" s="60"/>
      <c r="O414" s="60"/>
      <c r="P414" s="60"/>
      <c r="Q414" s="60"/>
    </row>
    <row r="415" spans="1:17" x14ac:dyDescent="0.25">
      <c r="A415" s="60"/>
      <c r="B415" s="24"/>
      <c r="C415" s="24"/>
      <c r="D415" s="28"/>
      <c r="E415" s="26"/>
      <c r="F415" s="28"/>
      <c r="G415" s="28"/>
      <c r="H415" s="72" t="s">
        <v>1747</v>
      </c>
      <c r="I415" s="107"/>
      <c r="J415" s="108"/>
      <c r="K415" s="106">
        <v>436.903436</v>
      </c>
      <c r="L415" s="106">
        <v>509.26528482999998</v>
      </c>
      <c r="M415" s="106">
        <f t="shared" si="7"/>
        <v>72.361848829999985</v>
      </c>
      <c r="N415" s="60"/>
      <c r="O415" s="60"/>
      <c r="P415" s="60"/>
      <c r="Q415" s="60"/>
    </row>
    <row r="416" spans="1:17" x14ac:dyDescent="0.25">
      <c r="A416" s="60"/>
      <c r="B416" s="24"/>
      <c r="C416" s="24"/>
      <c r="D416" s="28"/>
      <c r="E416" s="26"/>
      <c r="F416" s="28"/>
      <c r="G416" s="28"/>
      <c r="H416" s="28"/>
      <c r="I416" s="61" t="s">
        <v>2110</v>
      </c>
      <c r="J416" s="62" t="s">
        <v>2111</v>
      </c>
      <c r="K416" s="37">
        <v>89.961579999999998</v>
      </c>
      <c r="L416" s="37">
        <v>87.363858419999971</v>
      </c>
      <c r="M416" s="37">
        <f t="shared" si="7"/>
        <v>-2.5977215800000266</v>
      </c>
      <c r="N416" s="60"/>
      <c r="O416" s="60"/>
      <c r="P416" s="60"/>
      <c r="Q416" s="60"/>
    </row>
    <row r="417" spans="1:17" x14ac:dyDescent="0.25">
      <c r="A417" s="60"/>
      <c r="B417" s="24"/>
      <c r="C417" s="24"/>
      <c r="D417" s="28"/>
      <c r="E417" s="26"/>
      <c r="F417" s="28"/>
      <c r="G417" s="28"/>
      <c r="H417" s="28"/>
      <c r="I417" s="63" t="s">
        <v>2112</v>
      </c>
      <c r="J417" s="64" t="s">
        <v>2113</v>
      </c>
      <c r="K417" s="38">
        <v>168.74588199999999</v>
      </c>
      <c r="L417" s="38">
        <v>158.34109827000003</v>
      </c>
      <c r="M417" s="38">
        <f t="shared" si="7"/>
        <v>-10.404783729999963</v>
      </c>
      <c r="N417" s="60"/>
      <c r="O417" s="60"/>
      <c r="P417" s="60"/>
      <c r="Q417" s="60"/>
    </row>
    <row r="418" spans="1:17" x14ac:dyDescent="0.25">
      <c r="A418" s="60"/>
      <c r="B418" s="24"/>
      <c r="C418" s="24"/>
      <c r="D418" s="28"/>
      <c r="E418" s="26"/>
      <c r="F418" s="28"/>
      <c r="G418" s="28"/>
      <c r="H418" s="28"/>
      <c r="I418" s="63" t="s">
        <v>1874</v>
      </c>
      <c r="J418" s="64" t="s">
        <v>2114</v>
      </c>
      <c r="K418" s="38">
        <v>28.424320000000002</v>
      </c>
      <c r="L418" s="38">
        <v>24.283726589999997</v>
      </c>
      <c r="M418" s="38">
        <f t="shared" si="7"/>
        <v>-4.1405934100000046</v>
      </c>
      <c r="N418" s="60"/>
      <c r="O418" s="60"/>
      <c r="P418" s="60"/>
      <c r="Q418" s="60"/>
    </row>
    <row r="419" spans="1:17" x14ac:dyDescent="0.25">
      <c r="A419" s="60"/>
      <c r="B419" s="24"/>
      <c r="C419" s="24"/>
      <c r="D419" s="28"/>
      <c r="E419" s="26"/>
      <c r="F419" s="28"/>
      <c r="G419" s="28"/>
      <c r="H419" s="28"/>
      <c r="I419" s="63" t="s">
        <v>1876</v>
      </c>
      <c r="J419" s="64" t="s">
        <v>2115</v>
      </c>
      <c r="K419" s="38">
        <v>106.55392000000001</v>
      </c>
      <c r="L419" s="38">
        <v>105.05285728000001</v>
      </c>
      <c r="M419" s="38">
        <f t="shared" si="7"/>
        <v>-1.5010627199999931</v>
      </c>
      <c r="N419" s="60"/>
      <c r="O419" s="60"/>
      <c r="P419" s="60"/>
      <c r="Q419" s="60"/>
    </row>
    <row r="420" spans="1:17" x14ac:dyDescent="0.25">
      <c r="A420" s="60"/>
      <c r="B420" s="24"/>
      <c r="C420" s="24"/>
      <c r="D420" s="28"/>
      <c r="E420" s="26"/>
      <c r="F420" s="28"/>
      <c r="G420" s="28"/>
      <c r="H420" s="28"/>
      <c r="I420" s="63" t="s">
        <v>2116</v>
      </c>
      <c r="J420" s="64" t="s">
        <v>2117</v>
      </c>
      <c r="K420" s="38">
        <v>43.217734</v>
      </c>
      <c r="L420" s="38">
        <v>134.22374426999997</v>
      </c>
      <c r="M420" s="38">
        <f t="shared" si="7"/>
        <v>91.006010269999962</v>
      </c>
      <c r="N420" s="60"/>
      <c r="O420" s="60"/>
      <c r="P420" s="60"/>
      <c r="Q420" s="60"/>
    </row>
    <row r="421" spans="1:17" x14ac:dyDescent="0.25">
      <c r="A421" s="60"/>
      <c r="B421" s="24"/>
      <c r="C421" s="24"/>
      <c r="D421" s="28"/>
      <c r="E421" s="26"/>
      <c r="F421" s="28"/>
      <c r="G421" s="28"/>
      <c r="H421" s="72" t="s">
        <v>1819</v>
      </c>
      <c r="I421" s="107"/>
      <c r="J421" s="108"/>
      <c r="K421" s="106">
        <v>180.82809700000001</v>
      </c>
      <c r="L421" s="106">
        <v>247.70195840999992</v>
      </c>
      <c r="M421" s="106">
        <f t="shared" si="7"/>
        <v>66.873861409999904</v>
      </c>
      <c r="N421" s="60"/>
      <c r="O421" s="60"/>
      <c r="P421" s="60"/>
      <c r="Q421" s="60"/>
    </row>
    <row r="422" spans="1:17" x14ac:dyDescent="0.25">
      <c r="A422" s="60"/>
      <c r="B422" s="24"/>
      <c r="C422" s="24"/>
      <c r="D422" s="28"/>
      <c r="E422" s="26"/>
      <c r="F422" s="28"/>
      <c r="G422" s="28"/>
      <c r="H422" s="28"/>
      <c r="I422" s="61" t="s">
        <v>1827</v>
      </c>
      <c r="J422" s="62" t="s">
        <v>2118</v>
      </c>
      <c r="K422" s="37">
        <v>180.59406000000001</v>
      </c>
      <c r="L422" s="37">
        <v>247.4908684099999</v>
      </c>
      <c r="M422" s="37">
        <f t="shared" si="7"/>
        <v>66.896808409999892</v>
      </c>
      <c r="N422" s="60"/>
      <c r="O422" s="60"/>
      <c r="P422" s="60"/>
      <c r="Q422" s="60"/>
    </row>
    <row r="423" spans="1:17" x14ac:dyDescent="0.25">
      <c r="A423" s="60"/>
      <c r="B423" s="24"/>
      <c r="C423" s="24"/>
      <c r="D423" s="28"/>
      <c r="E423" s="26"/>
      <c r="F423" s="28"/>
      <c r="G423" s="28"/>
      <c r="H423" s="28"/>
      <c r="I423" s="63" t="s">
        <v>1922</v>
      </c>
      <c r="J423" s="64" t="s">
        <v>2119</v>
      </c>
      <c r="K423" s="38">
        <v>0.234037</v>
      </c>
      <c r="L423" s="38">
        <v>0.21109</v>
      </c>
      <c r="M423" s="38">
        <f t="shared" si="7"/>
        <v>-2.2946999999999995E-2</v>
      </c>
      <c r="N423" s="60"/>
      <c r="O423" s="60"/>
      <c r="P423" s="60"/>
      <c r="Q423" s="60"/>
    </row>
    <row r="424" spans="1:17" x14ac:dyDescent="0.25">
      <c r="A424" s="60"/>
      <c r="B424" s="24"/>
      <c r="C424" s="24"/>
      <c r="D424" s="28"/>
      <c r="E424" s="26"/>
      <c r="F424" s="28"/>
      <c r="G424" s="28"/>
      <c r="H424" s="72" t="s">
        <v>1745</v>
      </c>
      <c r="I424" s="107"/>
      <c r="J424" s="108"/>
      <c r="K424" s="106">
        <v>9.2502089999999999</v>
      </c>
      <c r="L424" s="106">
        <v>32.442123199999997</v>
      </c>
      <c r="M424" s="106">
        <f t="shared" si="7"/>
        <v>23.191914199999999</v>
      </c>
      <c r="N424" s="60"/>
      <c r="O424" s="60"/>
      <c r="P424" s="60"/>
      <c r="Q424" s="60"/>
    </row>
    <row r="425" spans="1:17" x14ac:dyDescent="0.25">
      <c r="A425" s="60"/>
      <c r="B425" s="24"/>
      <c r="C425" s="24"/>
      <c r="D425" s="28"/>
      <c r="E425" s="26"/>
      <c r="F425" s="28"/>
      <c r="G425" s="28"/>
      <c r="H425" s="28"/>
      <c r="I425" s="61" t="s">
        <v>2120</v>
      </c>
      <c r="J425" s="62" t="s">
        <v>2121</v>
      </c>
      <c r="K425" s="37">
        <v>0</v>
      </c>
      <c r="L425" s="37">
        <v>25</v>
      </c>
      <c r="M425" s="37">
        <f t="shared" si="7"/>
        <v>25</v>
      </c>
      <c r="N425" s="60"/>
      <c r="O425" s="60"/>
      <c r="P425" s="60"/>
      <c r="Q425" s="60"/>
    </row>
    <row r="426" spans="1:17" x14ac:dyDescent="0.25">
      <c r="A426" s="60"/>
      <c r="B426" s="24"/>
      <c r="C426" s="24"/>
      <c r="D426" s="28"/>
      <c r="E426" s="26"/>
      <c r="F426" s="28"/>
      <c r="G426" s="28"/>
      <c r="H426" s="28"/>
      <c r="I426" s="63" t="s">
        <v>1838</v>
      </c>
      <c r="J426" s="64" t="s">
        <v>1839</v>
      </c>
      <c r="K426" s="38">
        <v>9.2502089999999999</v>
      </c>
      <c r="L426" s="38">
        <v>6.1729221999999995</v>
      </c>
      <c r="M426" s="38">
        <f t="shared" si="7"/>
        <v>-3.0772868000000004</v>
      </c>
      <c r="N426" s="60"/>
      <c r="O426" s="60"/>
      <c r="P426" s="60"/>
      <c r="Q426" s="60"/>
    </row>
    <row r="427" spans="1:17" x14ac:dyDescent="0.25">
      <c r="A427" s="60"/>
      <c r="B427" s="24"/>
      <c r="C427" s="24"/>
      <c r="D427" s="28"/>
      <c r="E427" s="26"/>
      <c r="F427" s="28"/>
      <c r="G427" s="28"/>
      <c r="H427" s="28"/>
      <c r="I427" s="63" t="s">
        <v>17</v>
      </c>
      <c r="J427" s="64" t="s">
        <v>24</v>
      </c>
      <c r="K427" s="38">
        <v>0</v>
      </c>
      <c r="L427" s="38">
        <v>1.269201</v>
      </c>
      <c r="M427" s="38">
        <f t="shared" si="7"/>
        <v>1.269201</v>
      </c>
      <c r="N427" s="60"/>
      <c r="O427" s="60"/>
      <c r="P427" s="60"/>
      <c r="Q427" s="60"/>
    </row>
    <row r="428" spans="1:17" x14ac:dyDescent="0.25">
      <c r="A428" s="60"/>
      <c r="B428" s="24"/>
      <c r="C428" s="24"/>
      <c r="D428" s="28"/>
      <c r="E428" s="26"/>
      <c r="F428" s="28"/>
      <c r="G428" s="85" t="s">
        <v>1763</v>
      </c>
      <c r="H428" s="85"/>
      <c r="I428" s="104"/>
      <c r="J428" s="105"/>
      <c r="K428" s="89">
        <v>962.41970400000002</v>
      </c>
      <c r="L428" s="89">
        <v>844.86953509000011</v>
      </c>
      <c r="M428" s="89">
        <f t="shared" si="7"/>
        <v>-117.55016890999991</v>
      </c>
      <c r="N428" s="60"/>
      <c r="O428" s="60"/>
      <c r="P428" s="60"/>
      <c r="Q428" s="60"/>
    </row>
    <row r="429" spans="1:17" x14ac:dyDescent="0.25">
      <c r="A429" s="60"/>
      <c r="B429" s="24"/>
      <c r="C429" s="24"/>
      <c r="D429" s="28"/>
      <c r="E429" s="26"/>
      <c r="F429" s="28"/>
      <c r="G429" s="28"/>
      <c r="H429" s="72" t="s">
        <v>1764</v>
      </c>
      <c r="I429" s="72"/>
      <c r="J429" s="103"/>
      <c r="K429" s="77">
        <v>930.88816199999997</v>
      </c>
      <c r="L429" s="77">
        <v>811.1394115400002</v>
      </c>
      <c r="M429" s="77">
        <f t="shared" si="7"/>
        <v>-119.74875045999977</v>
      </c>
      <c r="N429" s="60"/>
      <c r="O429" s="60"/>
      <c r="P429" s="60"/>
      <c r="Q429" s="60"/>
    </row>
    <row r="430" spans="1:17" x14ac:dyDescent="0.25">
      <c r="A430" s="60"/>
      <c r="B430" s="24"/>
      <c r="C430" s="24"/>
      <c r="D430" s="28"/>
      <c r="E430" s="26"/>
      <c r="F430" s="28"/>
      <c r="G430" s="28"/>
      <c r="H430" s="28"/>
      <c r="I430" s="61" t="s">
        <v>1765</v>
      </c>
      <c r="J430" s="62" t="s">
        <v>1816</v>
      </c>
      <c r="K430" s="37">
        <v>930.88816199999997</v>
      </c>
      <c r="L430" s="37">
        <v>811.1394115400002</v>
      </c>
      <c r="M430" s="37">
        <f t="shared" si="7"/>
        <v>-119.74875045999977</v>
      </c>
      <c r="N430" s="60"/>
      <c r="O430" s="60"/>
      <c r="P430" s="60"/>
      <c r="Q430" s="60"/>
    </row>
    <row r="431" spans="1:17" x14ac:dyDescent="0.25">
      <c r="A431" s="60"/>
      <c r="B431" s="24"/>
      <c r="C431" s="24"/>
      <c r="D431" s="28"/>
      <c r="E431" s="26"/>
      <c r="F431" s="28"/>
      <c r="G431" s="28"/>
      <c r="H431" s="72" t="s">
        <v>1769</v>
      </c>
      <c r="I431" s="107"/>
      <c r="J431" s="108"/>
      <c r="K431" s="106">
        <v>31.531542000000002</v>
      </c>
      <c r="L431" s="106">
        <v>33.730123549999988</v>
      </c>
      <c r="M431" s="106">
        <f t="shared" si="7"/>
        <v>2.1985815499999859</v>
      </c>
      <c r="N431" s="60"/>
      <c r="O431" s="60"/>
      <c r="P431" s="60"/>
      <c r="Q431" s="60"/>
    </row>
    <row r="432" spans="1:17" x14ac:dyDescent="0.25">
      <c r="A432" s="60"/>
      <c r="B432" s="24"/>
      <c r="C432" s="24"/>
      <c r="D432" s="28"/>
      <c r="E432" s="26"/>
      <c r="F432" s="28"/>
      <c r="G432" s="28"/>
      <c r="H432" s="28"/>
      <c r="I432" s="61" t="s">
        <v>1770</v>
      </c>
      <c r="J432" s="62" t="s">
        <v>1824</v>
      </c>
      <c r="K432" s="37">
        <v>31.531542000000002</v>
      </c>
      <c r="L432" s="37">
        <v>33.730123549999988</v>
      </c>
      <c r="M432" s="37">
        <f t="shared" si="7"/>
        <v>2.1985815499999859</v>
      </c>
      <c r="N432" s="60"/>
      <c r="O432" s="60"/>
      <c r="P432" s="60"/>
      <c r="Q432" s="60"/>
    </row>
    <row r="433" spans="1:17" x14ac:dyDescent="0.25">
      <c r="A433" s="60"/>
      <c r="B433" s="24"/>
      <c r="C433" s="24"/>
      <c r="D433" s="28"/>
      <c r="E433" s="109">
        <v>13</v>
      </c>
      <c r="F433" s="110" t="s">
        <v>1089</v>
      </c>
      <c r="G433" s="110"/>
      <c r="H433" s="110"/>
      <c r="I433" s="113"/>
      <c r="J433" s="114"/>
      <c r="K433" s="115">
        <v>13278.285232</v>
      </c>
      <c r="L433" s="115">
        <v>13775.501904680008</v>
      </c>
      <c r="M433" s="115">
        <f t="shared" si="7"/>
        <v>497.21667268000783</v>
      </c>
      <c r="N433" s="60"/>
      <c r="O433" s="60"/>
      <c r="P433" s="60"/>
      <c r="Q433" s="60"/>
    </row>
    <row r="434" spans="1:17" x14ac:dyDescent="0.25">
      <c r="A434" s="60"/>
      <c r="B434" s="24"/>
      <c r="C434" s="24"/>
      <c r="D434" s="28"/>
      <c r="E434" s="26"/>
      <c r="F434" s="28"/>
      <c r="G434" s="85" t="s">
        <v>16</v>
      </c>
      <c r="H434" s="85"/>
      <c r="I434" s="85"/>
      <c r="J434" s="87"/>
      <c r="K434" s="88">
        <v>13195.805505</v>
      </c>
      <c r="L434" s="88">
        <v>13681.224326590007</v>
      </c>
      <c r="M434" s="88">
        <f t="shared" si="7"/>
        <v>485.4188215900067</v>
      </c>
      <c r="N434" s="60"/>
      <c r="O434" s="60"/>
      <c r="P434" s="60"/>
      <c r="Q434" s="60"/>
    </row>
    <row r="435" spans="1:17" x14ac:dyDescent="0.25">
      <c r="A435" s="60"/>
      <c r="B435" s="24"/>
      <c r="C435" s="24"/>
      <c r="D435" s="28"/>
      <c r="E435" s="26"/>
      <c r="F435" s="28"/>
      <c r="G435" s="28"/>
      <c r="H435" s="72" t="s">
        <v>1771</v>
      </c>
      <c r="I435" s="72"/>
      <c r="J435" s="103"/>
      <c r="K435" s="77">
        <v>136.29587000000001</v>
      </c>
      <c r="L435" s="77">
        <v>223.12391518000001</v>
      </c>
      <c r="M435" s="77">
        <f t="shared" si="7"/>
        <v>86.828045180000004</v>
      </c>
      <c r="N435" s="60"/>
      <c r="O435" s="60"/>
      <c r="P435" s="60"/>
      <c r="Q435" s="60"/>
    </row>
    <row r="436" spans="1:17" x14ac:dyDescent="0.25">
      <c r="A436" s="60"/>
      <c r="B436" s="24"/>
      <c r="C436" s="24"/>
      <c r="D436" s="28"/>
      <c r="E436" s="26"/>
      <c r="F436" s="28"/>
      <c r="G436" s="28"/>
      <c r="H436" s="28"/>
      <c r="I436" s="61" t="s">
        <v>1825</v>
      </c>
      <c r="J436" s="62" t="s">
        <v>2122</v>
      </c>
      <c r="K436" s="37">
        <v>16.491747</v>
      </c>
      <c r="L436" s="37">
        <v>16.491747</v>
      </c>
      <c r="M436" s="37">
        <f t="shared" si="7"/>
        <v>0</v>
      </c>
      <c r="N436" s="60"/>
      <c r="O436" s="60"/>
      <c r="P436" s="60"/>
      <c r="Q436" s="60"/>
    </row>
    <row r="437" spans="1:17" x14ac:dyDescent="0.25">
      <c r="A437" s="60"/>
      <c r="B437" s="24"/>
      <c r="C437" s="24"/>
      <c r="D437" s="28"/>
      <c r="E437" s="26"/>
      <c r="F437" s="28"/>
      <c r="G437" s="28"/>
      <c r="H437" s="28"/>
      <c r="I437" s="63" t="s">
        <v>1772</v>
      </c>
      <c r="J437" s="64" t="s">
        <v>2123</v>
      </c>
      <c r="K437" s="38">
        <v>11.048337999999999</v>
      </c>
      <c r="L437" s="38">
        <v>11.048337999999999</v>
      </c>
      <c r="M437" s="38">
        <f t="shared" si="7"/>
        <v>0</v>
      </c>
      <c r="N437" s="60"/>
      <c r="O437" s="60"/>
      <c r="P437" s="60"/>
      <c r="Q437" s="60"/>
    </row>
    <row r="438" spans="1:17" ht="26.4" x14ac:dyDescent="0.25">
      <c r="A438" s="60"/>
      <c r="B438" s="24"/>
      <c r="C438" s="24"/>
      <c r="D438" s="28"/>
      <c r="E438" s="26"/>
      <c r="F438" s="28"/>
      <c r="G438" s="28"/>
      <c r="H438" s="28"/>
      <c r="I438" s="63" t="s">
        <v>1774</v>
      </c>
      <c r="J438" s="64" t="s">
        <v>2124</v>
      </c>
      <c r="K438" s="38">
        <v>30.671001</v>
      </c>
      <c r="L438" s="38">
        <v>23.763487640000001</v>
      </c>
      <c r="M438" s="38">
        <f t="shared" si="7"/>
        <v>-6.9075133599999994</v>
      </c>
      <c r="N438" s="60"/>
      <c r="O438" s="60"/>
      <c r="P438" s="60"/>
      <c r="Q438" s="60"/>
    </row>
    <row r="439" spans="1:17" x14ac:dyDescent="0.25">
      <c r="A439" s="60"/>
      <c r="B439" s="24"/>
      <c r="C439" s="24"/>
      <c r="D439" s="28"/>
      <c r="E439" s="26"/>
      <c r="F439" s="28"/>
      <c r="G439" s="28"/>
      <c r="H439" s="28"/>
      <c r="I439" s="63" t="s">
        <v>1798</v>
      </c>
      <c r="J439" s="64" t="s">
        <v>2125</v>
      </c>
      <c r="K439" s="38">
        <v>18.960894</v>
      </c>
      <c r="L439" s="38">
        <v>114.013797</v>
      </c>
      <c r="M439" s="38">
        <f t="shared" si="7"/>
        <v>95.052903000000001</v>
      </c>
      <c r="N439" s="60"/>
      <c r="O439" s="60"/>
      <c r="P439" s="60"/>
      <c r="Q439" s="60"/>
    </row>
    <row r="440" spans="1:17" x14ac:dyDescent="0.25">
      <c r="A440" s="60"/>
      <c r="B440" s="24"/>
      <c r="C440" s="24"/>
      <c r="D440" s="28"/>
      <c r="E440" s="26"/>
      <c r="F440" s="28"/>
      <c r="G440" s="28"/>
      <c r="H440" s="28"/>
      <c r="I440" s="63" t="s">
        <v>2126</v>
      </c>
      <c r="J440" s="64" t="s">
        <v>2127</v>
      </c>
      <c r="K440" s="38">
        <v>59.123890000000003</v>
      </c>
      <c r="L440" s="38">
        <v>57.806545540000009</v>
      </c>
      <c r="M440" s="38">
        <f t="shared" si="7"/>
        <v>-1.3173444599999939</v>
      </c>
      <c r="N440" s="60"/>
      <c r="O440" s="60"/>
      <c r="P440" s="60"/>
      <c r="Q440" s="60"/>
    </row>
    <row r="441" spans="1:17" x14ac:dyDescent="0.25">
      <c r="A441" s="60"/>
      <c r="B441" s="24"/>
      <c r="C441" s="24"/>
      <c r="D441" s="28"/>
      <c r="E441" s="26"/>
      <c r="F441" s="28"/>
      <c r="G441" s="28"/>
      <c r="H441" s="72" t="s">
        <v>1747</v>
      </c>
      <c r="I441" s="107"/>
      <c r="J441" s="108"/>
      <c r="K441" s="106">
        <v>12.948915</v>
      </c>
      <c r="L441" s="106">
        <v>12.948915</v>
      </c>
      <c r="M441" s="106">
        <f t="shared" si="7"/>
        <v>0</v>
      </c>
      <c r="N441" s="60"/>
      <c r="O441" s="60"/>
      <c r="P441" s="60"/>
      <c r="Q441" s="60"/>
    </row>
    <row r="442" spans="1:17" ht="26.4" x14ac:dyDescent="0.25">
      <c r="A442" s="60"/>
      <c r="B442" s="24"/>
      <c r="C442" s="24"/>
      <c r="D442" s="28"/>
      <c r="E442" s="26"/>
      <c r="F442" s="28"/>
      <c r="G442" s="28"/>
      <c r="H442" s="28"/>
      <c r="I442" s="61" t="s">
        <v>1857</v>
      </c>
      <c r="J442" s="62" t="s">
        <v>2128</v>
      </c>
      <c r="K442" s="37">
        <v>12.948915</v>
      </c>
      <c r="L442" s="37">
        <v>12.948915</v>
      </c>
      <c r="M442" s="37">
        <f t="shared" si="7"/>
        <v>0</v>
      </c>
      <c r="N442" s="60"/>
      <c r="O442" s="60"/>
      <c r="P442" s="60"/>
      <c r="Q442" s="60"/>
    </row>
    <row r="443" spans="1:17" x14ac:dyDescent="0.25">
      <c r="A443" s="60"/>
      <c r="B443" s="24"/>
      <c r="C443" s="24"/>
      <c r="D443" s="28"/>
      <c r="E443" s="26"/>
      <c r="F443" s="28"/>
      <c r="G443" s="28"/>
      <c r="H443" s="72" t="s">
        <v>1910</v>
      </c>
      <c r="I443" s="107"/>
      <c r="J443" s="108"/>
      <c r="K443" s="106">
        <v>12.938133000000001</v>
      </c>
      <c r="L443" s="106">
        <v>12.938133000000001</v>
      </c>
      <c r="M443" s="106">
        <f t="shared" si="7"/>
        <v>0</v>
      </c>
      <c r="N443" s="60"/>
      <c r="O443" s="60"/>
      <c r="P443" s="60"/>
      <c r="Q443" s="60"/>
    </row>
    <row r="444" spans="1:17" ht="26.4" x14ac:dyDescent="0.25">
      <c r="A444" s="60"/>
      <c r="B444" s="24"/>
      <c r="C444" s="24"/>
      <c r="D444" s="28"/>
      <c r="E444" s="26"/>
      <c r="F444" s="28"/>
      <c r="G444" s="28"/>
      <c r="H444" s="28"/>
      <c r="I444" s="61" t="s">
        <v>2129</v>
      </c>
      <c r="J444" s="62" t="s">
        <v>2130</v>
      </c>
      <c r="K444" s="37">
        <v>12.938133000000001</v>
      </c>
      <c r="L444" s="37">
        <v>12.938133000000001</v>
      </c>
      <c r="M444" s="37">
        <f t="shared" si="7"/>
        <v>0</v>
      </c>
      <c r="N444" s="60"/>
      <c r="O444" s="60"/>
      <c r="P444" s="60"/>
      <c r="Q444" s="60"/>
    </row>
    <row r="445" spans="1:17" x14ac:dyDescent="0.25">
      <c r="A445" s="60"/>
      <c r="B445" s="24"/>
      <c r="C445" s="24"/>
      <c r="D445" s="28"/>
      <c r="E445" s="26"/>
      <c r="F445" s="28"/>
      <c r="G445" s="28"/>
      <c r="H445" s="72" t="s">
        <v>1930</v>
      </c>
      <c r="I445" s="107"/>
      <c r="J445" s="108"/>
      <c r="K445" s="106">
        <v>9261.460744</v>
      </c>
      <c r="L445" s="106">
        <v>9947.8511552300079</v>
      </c>
      <c r="M445" s="106">
        <f t="shared" si="7"/>
        <v>686.39041123000789</v>
      </c>
      <c r="N445" s="60"/>
      <c r="O445" s="60"/>
      <c r="P445" s="60"/>
      <c r="Q445" s="60"/>
    </row>
    <row r="446" spans="1:17" ht="26.4" x14ac:dyDescent="0.25">
      <c r="A446" s="60"/>
      <c r="B446" s="24"/>
      <c r="C446" s="24"/>
      <c r="D446" s="28"/>
      <c r="E446" s="26"/>
      <c r="F446" s="28"/>
      <c r="G446" s="28"/>
      <c r="H446" s="28"/>
      <c r="I446" s="61" t="s">
        <v>1931</v>
      </c>
      <c r="J446" s="62" t="s">
        <v>2131</v>
      </c>
      <c r="K446" s="37">
        <v>5627.9495059999999</v>
      </c>
      <c r="L446" s="37">
        <v>6590.8878842000067</v>
      </c>
      <c r="M446" s="37">
        <f t="shared" si="7"/>
        <v>962.93837820000681</v>
      </c>
      <c r="N446" s="60"/>
      <c r="O446" s="60"/>
      <c r="P446" s="60"/>
      <c r="Q446" s="60"/>
    </row>
    <row r="447" spans="1:17" x14ac:dyDescent="0.25">
      <c r="A447" s="60"/>
      <c r="B447" s="24"/>
      <c r="C447" s="24"/>
      <c r="D447" s="28"/>
      <c r="E447" s="26"/>
      <c r="F447" s="28"/>
      <c r="G447" s="28"/>
      <c r="H447" s="28"/>
      <c r="I447" s="63" t="s">
        <v>1937</v>
      </c>
      <c r="J447" s="64" t="s">
        <v>2132</v>
      </c>
      <c r="K447" s="38">
        <v>486.20142299999998</v>
      </c>
      <c r="L447" s="38">
        <v>1082.2332569599998</v>
      </c>
      <c r="M447" s="38">
        <f t="shared" si="7"/>
        <v>596.03183395999986</v>
      </c>
      <c r="N447" s="60"/>
      <c r="O447" s="60"/>
      <c r="P447" s="60"/>
      <c r="Q447" s="60"/>
    </row>
    <row r="448" spans="1:17" ht="26.4" x14ac:dyDescent="0.25">
      <c r="A448" s="60"/>
      <c r="B448" s="24"/>
      <c r="C448" s="24"/>
      <c r="D448" s="28"/>
      <c r="E448" s="26"/>
      <c r="F448" s="28"/>
      <c r="G448" s="28"/>
      <c r="H448" s="28"/>
      <c r="I448" s="63" t="s">
        <v>2133</v>
      </c>
      <c r="J448" s="64" t="s">
        <v>2134</v>
      </c>
      <c r="K448" s="38">
        <v>3.5330370000000002</v>
      </c>
      <c r="L448" s="38">
        <v>3.87631404</v>
      </c>
      <c r="M448" s="38">
        <f t="shared" si="7"/>
        <v>0.34327703999999981</v>
      </c>
      <c r="N448" s="60"/>
      <c r="O448" s="60"/>
      <c r="P448" s="60"/>
      <c r="Q448" s="60"/>
    </row>
    <row r="449" spans="1:17" x14ac:dyDescent="0.25">
      <c r="A449" s="60"/>
      <c r="B449" s="24"/>
      <c r="C449" s="24"/>
      <c r="D449" s="28"/>
      <c r="E449" s="26"/>
      <c r="F449" s="28"/>
      <c r="G449" s="28"/>
      <c r="H449" s="28"/>
      <c r="I449" s="63" t="s">
        <v>2135</v>
      </c>
      <c r="J449" s="64" t="s">
        <v>2136</v>
      </c>
      <c r="K449" s="38">
        <v>535.12050999999997</v>
      </c>
      <c r="L449" s="38">
        <v>554.50294327000006</v>
      </c>
      <c r="M449" s="38">
        <f t="shared" si="7"/>
        <v>19.382433270000092</v>
      </c>
      <c r="N449" s="60"/>
      <c r="O449" s="60"/>
      <c r="P449" s="60"/>
      <c r="Q449" s="60"/>
    </row>
    <row r="450" spans="1:17" x14ac:dyDescent="0.25">
      <c r="A450" s="60"/>
      <c r="B450" s="24"/>
      <c r="C450" s="24"/>
      <c r="D450" s="28"/>
      <c r="E450" s="26"/>
      <c r="F450" s="28"/>
      <c r="G450" s="28"/>
      <c r="H450" s="28"/>
      <c r="I450" s="63" t="s">
        <v>2137</v>
      </c>
      <c r="J450" s="64" t="s">
        <v>2138</v>
      </c>
      <c r="K450" s="38">
        <v>733.68466000000001</v>
      </c>
      <c r="L450" s="38">
        <v>876.93948165000006</v>
      </c>
      <c r="M450" s="38">
        <f t="shared" si="7"/>
        <v>143.25482165000005</v>
      </c>
      <c r="N450" s="60"/>
      <c r="O450" s="60"/>
      <c r="P450" s="60"/>
      <c r="Q450" s="60"/>
    </row>
    <row r="451" spans="1:17" x14ac:dyDescent="0.25">
      <c r="A451" s="60"/>
      <c r="B451" s="24"/>
      <c r="C451" s="24"/>
      <c r="D451" s="28"/>
      <c r="E451" s="26"/>
      <c r="F451" s="28"/>
      <c r="G451" s="28"/>
      <c r="H451" s="28"/>
      <c r="I451" s="63" t="s">
        <v>2139</v>
      </c>
      <c r="J451" s="64" t="s">
        <v>2140</v>
      </c>
      <c r="K451" s="38">
        <v>329.71954499999998</v>
      </c>
      <c r="L451" s="38">
        <v>239.85240102999998</v>
      </c>
      <c r="M451" s="38">
        <f t="shared" si="7"/>
        <v>-89.867143970000001</v>
      </c>
      <c r="N451" s="60"/>
      <c r="O451" s="60"/>
      <c r="P451" s="60"/>
      <c r="Q451" s="60"/>
    </row>
    <row r="452" spans="1:17" x14ac:dyDescent="0.25">
      <c r="A452" s="60"/>
      <c r="B452" s="24"/>
      <c r="C452" s="24"/>
      <c r="D452" s="28"/>
      <c r="E452" s="26"/>
      <c r="F452" s="28"/>
      <c r="G452" s="28"/>
      <c r="H452" s="28"/>
      <c r="I452" s="63" t="s">
        <v>1959</v>
      </c>
      <c r="J452" s="64" t="s">
        <v>1960</v>
      </c>
      <c r="K452" s="38">
        <v>1545.2520629999999</v>
      </c>
      <c r="L452" s="38">
        <v>599.55887408000001</v>
      </c>
      <c r="M452" s="38">
        <f t="shared" si="7"/>
        <v>-945.6931889199999</v>
      </c>
      <c r="N452" s="60"/>
      <c r="O452" s="60"/>
      <c r="P452" s="60"/>
      <c r="Q452" s="60"/>
    </row>
    <row r="453" spans="1:17" x14ac:dyDescent="0.25">
      <c r="A453" s="60"/>
      <c r="B453" s="24"/>
      <c r="C453" s="24"/>
      <c r="D453" s="28"/>
      <c r="E453" s="26"/>
      <c r="F453" s="28"/>
      <c r="G453" s="28"/>
      <c r="H453" s="72" t="s">
        <v>1744</v>
      </c>
      <c r="I453" s="107"/>
      <c r="J453" s="108"/>
      <c r="K453" s="106">
        <v>764.83777999999995</v>
      </c>
      <c r="L453" s="106">
        <v>31.688890000000001</v>
      </c>
      <c r="M453" s="106">
        <f t="shared" si="7"/>
        <v>-733.14888999999994</v>
      </c>
      <c r="N453" s="60"/>
      <c r="O453" s="60"/>
      <c r="P453" s="60"/>
      <c r="Q453" s="60"/>
    </row>
    <row r="454" spans="1:17" x14ac:dyDescent="0.25">
      <c r="A454" s="60"/>
      <c r="B454" s="24"/>
      <c r="C454" s="24"/>
      <c r="D454" s="28"/>
      <c r="E454" s="26"/>
      <c r="F454" s="28"/>
      <c r="G454" s="28"/>
      <c r="H454" s="28"/>
      <c r="I454" s="61" t="s">
        <v>18</v>
      </c>
      <c r="J454" s="62" t="s">
        <v>2141</v>
      </c>
      <c r="K454" s="37">
        <v>638</v>
      </c>
      <c r="L454" s="37">
        <v>0</v>
      </c>
      <c r="M454" s="37">
        <f t="shared" si="7"/>
        <v>-638</v>
      </c>
      <c r="N454" s="60"/>
      <c r="O454" s="60"/>
      <c r="P454" s="60"/>
      <c r="Q454" s="60"/>
    </row>
    <row r="455" spans="1:17" x14ac:dyDescent="0.25">
      <c r="A455" s="60"/>
      <c r="B455" s="24"/>
      <c r="C455" s="24"/>
      <c r="D455" s="28"/>
      <c r="E455" s="26"/>
      <c r="F455" s="28"/>
      <c r="G455" s="28"/>
      <c r="H455" s="28"/>
      <c r="I455" s="63" t="s">
        <v>20</v>
      </c>
      <c r="J455" s="64" t="s">
        <v>2142</v>
      </c>
      <c r="K455" s="38">
        <v>126.83778</v>
      </c>
      <c r="L455" s="38">
        <v>31.688890000000001</v>
      </c>
      <c r="M455" s="38">
        <f t="shared" si="7"/>
        <v>-95.148889999999994</v>
      </c>
      <c r="N455" s="60"/>
      <c r="O455" s="60"/>
      <c r="P455" s="60"/>
      <c r="Q455" s="60"/>
    </row>
    <row r="456" spans="1:17" x14ac:dyDescent="0.25">
      <c r="A456" s="60"/>
      <c r="B456" s="24"/>
      <c r="C456" s="24"/>
      <c r="D456" s="28"/>
      <c r="E456" s="26"/>
      <c r="F456" s="28"/>
      <c r="G456" s="28"/>
      <c r="H456" s="72" t="s">
        <v>1745</v>
      </c>
      <c r="I456" s="107"/>
      <c r="J456" s="108"/>
      <c r="K456" s="106">
        <v>3007.324063</v>
      </c>
      <c r="L456" s="106">
        <v>3452.6733181800005</v>
      </c>
      <c r="M456" s="106">
        <f t="shared" si="7"/>
        <v>445.34925518000045</v>
      </c>
      <c r="N456" s="60"/>
      <c r="O456" s="60"/>
      <c r="P456" s="60"/>
      <c r="Q456" s="60"/>
    </row>
    <row r="457" spans="1:17" x14ac:dyDescent="0.25">
      <c r="A457" s="60"/>
      <c r="B457" s="24"/>
      <c r="C457" s="24"/>
      <c r="D457" s="28"/>
      <c r="E457" s="26"/>
      <c r="F457" s="28"/>
      <c r="G457" s="28"/>
      <c r="H457" s="28"/>
      <c r="I457" s="61" t="s">
        <v>2143</v>
      </c>
      <c r="J457" s="62" t="s">
        <v>2144</v>
      </c>
      <c r="K457" s="37">
        <v>0</v>
      </c>
      <c r="L457" s="37">
        <v>209.03497862</v>
      </c>
      <c r="M457" s="37">
        <f t="shared" si="7"/>
        <v>209.03497862</v>
      </c>
      <c r="N457" s="60"/>
      <c r="O457" s="60"/>
      <c r="P457" s="60"/>
      <c r="Q457" s="60"/>
    </row>
    <row r="458" spans="1:17" x14ac:dyDescent="0.25">
      <c r="A458" s="60"/>
      <c r="B458" s="24"/>
      <c r="C458" s="24"/>
      <c r="D458" s="28"/>
      <c r="E458" s="26"/>
      <c r="F458" s="28"/>
      <c r="G458" s="28"/>
      <c r="H458" s="28"/>
      <c r="I458" s="63" t="s">
        <v>1967</v>
      </c>
      <c r="J458" s="64" t="s">
        <v>1968</v>
      </c>
      <c r="K458" s="38">
        <v>0</v>
      </c>
      <c r="L458" s="38">
        <v>236.31427656000002</v>
      </c>
      <c r="M458" s="38">
        <f t="shared" si="7"/>
        <v>236.31427656000002</v>
      </c>
      <c r="N458" s="60"/>
      <c r="O458" s="60"/>
      <c r="P458" s="60"/>
      <c r="Q458" s="60"/>
    </row>
    <row r="459" spans="1:17" x14ac:dyDescent="0.25">
      <c r="A459" s="60"/>
      <c r="B459" s="24"/>
      <c r="C459" s="24"/>
      <c r="D459" s="28"/>
      <c r="E459" s="26"/>
      <c r="F459" s="28"/>
      <c r="G459" s="28"/>
      <c r="H459" s="28"/>
      <c r="I459" s="63" t="s">
        <v>2023</v>
      </c>
      <c r="J459" s="64" t="s">
        <v>2145</v>
      </c>
      <c r="K459" s="38">
        <v>3007.324063</v>
      </c>
      <c r="L459" s="38">
        <v>3007.324063</v>
      </c>
      <c r="M459" s="38">
        <f t="shared" si="7"/>
        <v>0</v>
      </c>
      <c r="N459" s="60"/>
      <c r="O459" s="60"/>
      <c r="P459" s="60"/>
      <c r="Q459" s="60"/>
    </row>
    <row r="460" spans="1:17" x14ac:dyDescent="0.25">
      <c r="A460" s="60"/>
      <c r="B460" s="24"/>
      <c r="C460" s="24"/>
      <c r="D460" s="28"/>
      <c r="E460" s="26"/>
      <c r="F460" s="28"/>
      <c r="G460" s="85" t="s">
        <v>1763</v>
      </c>
      <c r="H460" s="85"/>
      <c r="I460" s="104"/>
      <c r="J460" s="105"/>
      <c r="K460" s="89">
        <v>82.479726999999997</v>
      </c>
      <c r="L460" s="89">
        <v>94.277578090000006</v>
      </c>
      <c r="M460" s="89">
        <f t="shared" si="7"/>
        <v>11.797851090000009</v>
      </c>
      <c r="N460" s="60"/>
      <c r="O460" s="60"/>
      <c r="P460" s="60"/>
      <c r="Q460" s="60"/>
    </row>
    <row r="461" spans="1:17" x14ac:dyDescent="0.25">
      <c r="A461" s="60"/>
      <c r="B461" s="24"/>
      <c r="C461" s="24"/>
      <c r="D461" s="28"/>
      <c r="E461" s="26"/>
      <c r="F461" s="28"/>
      <c r="G461" s="28"/>
      <c r="H461" s="72" t="s">
        <v>1764</v>
      </c>
      <c r="I461" s="72"/>
      <c r="J461" s="103"/>
      <c r="K461" s="77">
        <v>77.099340999999995</v>
      </c>
      <c r="L461" s="77">
        <v>88.894988089999998</v>
      </c>
      <c r="M461" s="77">
        <f t="shared" si="7"/>
        <v>11.795647090000003</v>
      </c>
      <c r="N461" s="60"/>
      <c r="O461" s="60"/>
      <c r="P461" s="60"/>
      <c r="Q461" s="60"/>
    </row>
    <row r="462" spans="1:17" x14ac:dyDescent="0.25">
      <c r="A462" s="60"/>
      <c r="B462" s="24"/>
      <c r="C462" s="24"/>
      <c r="D462" s="28"/>
      <c r="E462" s="26"/>
      <c r="F462" s="28"/>
      <c r="G462" s="28"/>
      <c r="H462" s="28"/>
      <c r="I462" s="61" t="s">
        <v>1765</v>
      </c>
      <c r="J462" s="62" t="s">
        <v>1816</v>
      </c>
      <c r="K462" s="37">
        <v>77.099340999999995</v>
      </c>
      <c r="L462" s="37">
        <v>88.894988089999998</v>
      </c>
      <c r="M462" s="37">
        <f t="shared" si="7"/>
        <v>11.795647090000003</v>
      </c>
      <c r="N462" s="60"/>
      <c r="O462" s="60"/>
      <c r="P462" s="60"/>
      <c r="Q462" s="60"/>
    </row>
    <row r="463" spans="1:17" x14ac:dyDescent="0.25">
      <c r="A463" s="60"/>
      <c r="B463" s="24"/>
      <c r="C463" s="24"/>
      <c r="D463" s="28"/>
      <c r="E463" s="26"/>
      <c r="F463" s="28"/>
      <c r="G463" s="28"/>
      <c r="H463" s="72" t="s">
        <v>1769</v>
      </c>
      <c r="I463" s="107"/>
      <c r="J463" s="108"/>
      <c r="K463" s="106">
        <v>5.3803859999999997</v>
      </c>
      <c r="L463" s="106">
        <v>5.3825900000000004</v>
      </c>
      <c r="M463" s="106">
        <f t="shared" si="7"/>
        <v>2.2040000000007609E-3</v>
      </c>
      <c r="N463" s="60"/>
      <c r="O463" s="60"/>
      <c r="P463" s="60"/>
      <c r="Q463" s="60"/>
    </row>
    <row r="464" spans="1:17" x14ac:dyDescent="0.25">
      <c r="A464" s="60"/>
      <c r="B464" s="24"/>
      <c r="C464" s="24"/>
      <c r="D464" s="28"/>
      <c r="E464" s="26"/>
      <c r="F464" s="28"/>
      <c r="G464" s="28"/>
      <c r="H464" s="28"/>
      <c r="I464" s="61" t="s">
        <v>1770</v>
      </c>
      <c r="J464" s="62" t="s">
        <v>1824</v>
      </c>
      <c r="K464" s="37">
        <v>5.3803859999999997</v>
      </c>
      <c r="L464" s="37">
        <v>5.3825900000000004</v>
      </c>
      <c r="M464" s="37">
        <f t="shared" ref="M464:M527" si="8">L464-K464</f>
        <v>2.2040000000007609E-3</v>
      </c>
      <c r="N464" s="60"/>
      <c r="O464" s="60"/>
      <c r="P464" s="60"/>
      <c r="Q464" s="60"/>
    </row>
    <row r="465" spans="1:17" x14ac:dyDescent="0.25">
      <c r="A465" s="60"/>
      <c r="B465" s="24"/>
      <c r="C465" s="24"/>
      <c r="D465" s="28"/>
      <c r="E465" s="109">
        <v>14</v>
      </c>
      <c r="F465" s="110" t="s">
        <v>1123</v>
      </c>
      <c r="G465" s="110"/>
      <c r="H465" s="110"/>
      <c r="I465" s="113"/>
      <c r="J465" s="114"/>
      <c r="K465" s="115">
        <v>4360.6636790000002</v>
      </c>
      <c r="L465" s="115">
        <v>4360.5940790000013</v>
      </c>
      <c r="M465" s="115">
        <f t="shared" si="8"/>
        <v>-6.9599999998899875E-2</v>
      </c>
      <c r="N465" s="60"/>
      <c r="O465" s="60"/>
      <c r="P465" s="60"/>
      <c r="Q465" s="60"/>
    </row>
    <row r="466" spans="1:17" x14ac:dyDescent="0.25">
      <c r="A466" s="60"/>
      <c r="B466" s="24"/>
      <c r="C466" s="24"/>
      <c r="D466" s="28"/>
      <c r="E466" s="26"/>
      <c r="F466" s="28"/>
      <c r="G466" s="85" t="s">
        <v>1971</v>
      </c>
      <c r="H466" s="85"/>
      <c r="I466" s="85"/>
      <c r="J466" s="87"/>
      <c r="K466" s="88">
        <v>3511.1092619999999</v>
      </c>
      <c r="L466" s="88">
        <v>3480.8250127799997</v>
      </c>
      <c r="M466" s="88">
        <f t="shared" si="8"/>
        <v>-30.28424922000022</v>
      </c>
      <c r="N466" s="60"/>
      <c r="O466" s="60"/>
      <c r="P466" s="60"/>
      <c r="Q466" s="60"/>
    </row>
    <row r="467" spans="1:17" x14ac:dyDescent="0.25">
      <c r="A467" s="60"/>
      <c r="B467" s="24"/>
      <c r="C467" s="24"/>
      <c r="D467" s="28"/>
      <c r="E467" s="26"/>
      <c r="F467" s="28"/>
      <c r="G467" s="28"/>
      <c r="H467" s="72" t="s">
        <v>1972</v>
      </c>
      <c r="I467" s="72"/>
      <c r="J467" s="103"/>
      <c r="K467" s="77">
        <v>3509.6460689999999</v>
      </c>
      <c r="L467" s="77">
        <v>3479.3618197799997</v>
      </c>
      <c r="M467" s="77">
        <f t="shared" si="8"/>
        <v>-30.28424922000022</v>
      </c>
      <c r="N467" s="60"/>
      <c r="O467" s="60"/>
      <c r="P467" s="60"/>
      <c r="Q467" s="60"/>
    </row>
    <row r="468" spans="1:17" x14ac:dyDescent="0.25">
      <c r="A468" s="60"/>
      <c r="B468" s="24"/>
      <c r="C468" s="24"/>
      <c r="D468" s="28"/>
      <c r="E468" s="26"/>
      <c r="F468" s="28"/>
      <c r="G468" s="28"/>
      <c r="H468" s="28"/>
      <c r="I468" s="61" t="s">
        <v>2146</v>
      </c>
      <c r="J468" s="62" t="s">
        <v>2147</v>
      </c>
      <c r="K468" s="37">
        <v>71.810012</v>
      </c>
      <c r="L468" s="37">
        <v>72.03950709999998</v>
      </c>
      <c r="M468" s="37">
        <f t="shared" si="8"/>
        <v>0.22949509999997986</v>
      </c>
      <c r="N468" s="60"/>
      <c r="O468" s="60"/>
      <c r="P468" s="60"/>
      <c r="Q468" s="60"/>
    </row>
    <row r="469" spans="1:17" x14ac:dyDescent="0.25">
      <c r="A469" s="60"/>
      <c r="B469" s="24"/>
      <c r="C469" s="24"/>
      <c r="D469" s="28"/>
      <c r="E469" s="26"/>
      <c r="F469" s="28"/>
      <c r="G469" s="28"/>
      <c r="H469" s="28"/>
      <c r="I469" s="63" t="s">
        <v>2148</v>
      </c>
      <c r="J469" s="64" t="s">
        <v>2149</v>
      </c>
      <c r="K469" s="38">
        <v>3437.836057</v>
      </c>
      <c r="L469" s="38">
        <v>3407.3223126799999</v>
      </c>
      <c r="M469" s="38">
        <f t="shared" si="8"/>
        <v>-30.513744320000114</v>
      </c>
      <c r="N469" s="60"/>
      <c r="O469" s="60"/>
      <c r="P469" s="60"/>
      <c r="Q469" s="60"/>
    </row>
    <row r="470" spans="1:17" x14ac:dyDescent="0.25">
      <c r="A470" s="60"/>
      <c r="B470" s="24"/>
      <c r="C470" s="24"/>
      <c r="D470" s="28"/>
      <c r="E470" s="26"/>
      <c r="F470" s="28"/>
      <c r="G470" s="28"/>
      <c r="H470" s="72" t="s">
        <v>1993</v>
      </c>
      <c r="I470" s="107"/>
      <c r="J470" s="108"/>
      <c r="K470" s="106">
        <v>1.463193</v>
      </c>
      <c r="L470" s="106">
        <v>1.463193</v>
      </c>
      <c r="M470" s="106">
        <f t="shared" si="8"/>
        <v>0</v>
      </c>
      <c r="N470" s="60"/>
      <c r="O470" s="60"/>
      <c r="P470" s="60"/>
      <c r="Q470" s="60"/>
    </row>
    <row r="471" spans="1:17" ht="26.4" x14ac:dyDescent="0.25">
      <c r="A471" s="60"/>
      <c r="B471" s="24"/>
      <c r="C471" s="24"/>
      <c r="D471" s="28"/>
      <c r="E471" s="26"/>
      <c r="F471" s="28"/>
      <c r="G471" s="28"/>
      <c r="H471" s="28"/>
      <c r="I471" s="61" t="s">
        <v>2150</v>
      </c>
      <c r="J471" s="62" t="s">
        <v>2151</v>
      </c>
      <c r="K471" s="37">
        <v>1.463193</v>
      </c>
      <c r="L471" s="37">
        <v>1.463193</v>
      </c>
      <c r="M471" s="37">
        <f t="shared" si="8"/>
        <v>0</v>
      </c>
      <c r="N471" s="60"/>
      <c r="O471" s="60"/>
      <c r="P471" s="60"/>
      <c r="Q471" s="60"/>
    </row>
    <row r="472" spans="1:17" x14ac:dyDescent="0.25">
      <c r="A472" s="60"/>
      <c r="B472" s="24"/>
      <c r="C472" s="24"/>
      <c r="D472" s="28"/>
      <c r="E472" s="26"/>
      <c r="F472" s="28"/>
      <c r="G472" s="85" t="s">
        <v>16</v>
      </c>
      <c r="H472" s="85"/>
      <c r="I472" s="104"/>
      <c r="J472" s="105"/>
      <c r="K472" s="89">
        <v>755.18796599999996</v>
      </c>
      <c r="L472" s="89">
        <v>774.17334757000003</v>
      </c>
      <c r="M472" s="89">
        <f t="shared" si="8"/>
        <v>18.985381570000072</v>
      </c>
      <c r="N472" s="60"/>
      <c r="O472" s="60"/>
      <c r="P472" s="60"/>
      <c r="Q472" s="60"/>
    </row>
    <row r="473" spans="1:17" x14ac:dyDescent="0.25">
      <c r="A473" s="60"/>
      <c r="B473" s="24"/>
      <c r="C473" s="24"/>
      <c r="D473" s="28"/>
      <c r="E473" s="26"/>
      <c r="F473" s="28"/>
      <c r="G473" s="28"/>
      <c r="H473" s="72" t="s">
        <v>1771</v>
      </c>
      <c r="I473" s="72"/>
      <c r="J473" s="103"/>
      <c r="K473" s="77">
        <v>660.92683199999999</v>
      </c>
      <c r="L473" s="77">
        <v>638.00129187000005</v>
      </c>
      <c r="M473" s="77">
        <f t="shared" si="8"/>
        <v>-22.925540129999945</v>
      </c>
      <c r="N473" s="60"/>
      <c r="O473" s="60"/>
      <c r="P473" s="60"/>
      <c r="Q473" s="60"/>
    </row>
    <row r="474" spans="1:17" x14ac:dyDescent="0.25">
      <c r="A474" s="60"/>
      <c r="B474" s="24"/>
      <c r="C474" s="24"/>
      <c r="D474" s="28"/>
      <c r="E474" s="26"/>
      <c r="F474" s="28"/>
      <c r="G474" s="28"/>
      <c r="H474" s="28"/>
      <c r="I474" s="61" t="s">
        <v>1825</v>
      </c>
      <c r="J474" s="62" t="s">
        <v>2152</v>
      </c>
      <c r="K474" s="37">
        <v>219.40312900000001</v>
      </c>
      <c r="L474" s="37">
        <v>210.65031614999992</v>
      </c>
      <c r="M474" s="37">
        <f t="shared" si="8"/>
        <v>-8.7528128500000832</v>
      </c>
      <c r="N474" s="60"/>
      <c r="O474" s="60"/>
      <c r="P474" s="60"/>
      <c r="Q474" s="60"/>
    </row>
    <row r="475" spans="1:17" x14ac:dyDescent="0.25">
      <c r="A475" s="60"/>
      <c r="B475" s="24"/>
      <c r="C475" s="24"/>
      <c r="D475" s="28"/>
      <c r="E475" s="26"/>
      <c r="F475" s="28"/>
      <c r="G475" s="28"/>
      <c r="H475" s="28"/>
      <c r="I475" s="63" t="s">
        <v>1772</v>
      </c>
      <c r="J475" s="64" t="s">
        <v>2153</v>
      </c>
      <c r="K475" s="38">
        <v>55.182180000000002</v>
      </c>
      <c r="L475" s="38">
        <v>55.042180000000009</v>
      </c>
      <c r="M475" s="38">
        <f t="shared" si="8"/>
        <v>-0.13999999999999346</v>
      </c>
      <c r="N475" s="60"/>
      <c r="O475" s="60"/>
      <c r="P475" s="60"/>
      <c r="Q475" s="60"/>
    </row>
    <row r="476" spans="1:17" x14ac:dyDescent="0.25">
      <c r="A476" s="60"/>
      <c r="B476" s="24"/>
      <c r="C476" s="24"/>
      <c r="D476" s="28"/>
      <c r="E476" s="26"/>
      <c r="F476" s="28"/>
      <c r="G476" s="28"/>
      <c r="H476" s="28"/>
      <c r="I476" s="63" t="s">
        <v>1774</v>
      </c>
      <c r="J476" s="64" t="s">
        <v>2154</v>
      </c>
      <c r="K476" s="38">
        <v>7.4170660000000002</v>
      </c>
      <c r="L476" s="38">
        <v>11.24187893</v>
      </c>
      <c r="M476" s="38">
        <f t="shared" si="8"/>
        <v>3.8248129300000002</v>
      </c>
      <c r="N476" s="60"/>
      <c r="O476" s="60"/>
      <c r="P476" s="60"/>
      <c r="Q476" s="60"/>
    </row>
    <row r="477" spans="1:17" x14ac:dyDescent="0.25">
      <c r="A477" s="60"/>
      <c r="B477" s="24"/>
      <c r="C477" s="24"/>
      <c r="D477" s="28"/>
      <c r="E477" s="26"/>
      <c r="F477" s="28"/>
      <c r="G477" s="28"/>
      <c r="H477" s="28"/>
      <c r="I477" s="63" t="s">
        <v>1836</v>
      </c>
      <c r="J477" s="64" t="s">
        <v>2155</v>
      </c>
      <c r="K477" s="38">
        <v>7.9338499999999996</v>
      </c>
      <c r="L477" s="38">
        <v>11.200071320000001</v>
      </c>
      <c r="M477" s="38">
        <f t="shared" si="8"/>
        <v>3.2662213200000014</v>
      </c>
      <c r="N477" s="60"/>
      <c r="O477" s="60"/>
      <c r="P477" s="60"/>
      <c r="Q477" s="60"/>
    </row>
    <row r="478" spans="1:17" ht="26.4" x14ac:dyDescent="0.25">
      <c r="A478" s="60"/>
      <c r="B478" s="24"/>
      <c r="C478" s="24"/>
      <c r="D478" s="28"/>
      <c r="E478" s="26"/>
      <c r="F478" s="28"/>
      <c r="G478" s="28"/>
      <c r="H478" s="28"/>
      <c r="I478" s="63" t="s">
        <v>2027</v>
      </c>
      <c r="J478" s="64" t="s">
        <v>2156</v>
      </c>
      <c r="K478" s="38">
        <v>142.804315</v>
      </c>
      <c r="L478" s="38">
        <v>122.73655322000009</v>
      </c>
      <c r="M478" s="38">
        <f t="shared" si="8"/>
        <v>-20.067761779999913</v>
      </c>
      <c r="N478" s="60"/>
      <c r="O478" s="60"/>
      <c r="P478" s="60"/>
      <c r="Q478" s="60"/>
    </row>
    <row r="479" spans="1:17" x14ac:dyDescent="0.25">
      <c r="A479" s="60"/>
      <c r="B479" s="24"/>
      <c r="C479" s="24"/>
      <c r="D479" s="28"/>
      <c r="E479" s="26"/>
      <c r="F479" s="28"/>
      <c r="G479" s="28"/>
      <c r="H479" s="28"/>
      <c r="I479" s="63" t="s">
        <v>1780</v>
      </c>
      <c r="J479" s="64" t="s">
        <v>2157</v>
      </c>
      <c r="K479" s="38">
        <v>18.849406999999999</v>
      </c>
      <c r="L479" s="38">
        <v>13.637810510000001</v>
      </c>
      <c r="M479" s="38">
        <f t="shared" si="8"/>
        <v>-5.211596489999998</v>
      </c>
      <c r="N479" s="60"/>
      <c r="O479" s="60"/>
      <c r="P479" s="60"/>
      <c r="Q479" s="60"/>
    </row>
    <row r="480" spans="1:17" x14ac:dyDescent="0.25">
      <c r="A480" s="60"/>
      <c r="B480" s="24"/>
      <c r="C480" s="24"/>
      <c r="D480" s="28"/>
      <c r="E480" s="26"/>
      <c r="F480" s="28"/>
      <c r="G480" s="28"/>
      <c r="H480" s="28"/>
      <c r="I480" s="63" t="s">
        <v>1782</v>
      </c>
      <c r="J480" s="64" t="s">
        <v>2158</v>
      </c>
      <c r="K480" s="38">
        <v>0</v>
      </c>
      <c r="L480" s="38">
        <v>4.1405809199999997</v>
      </c>
      <c r="M480" s="38">
        <f t="shared" si="8"/>
        <v>4.1405809199999997</v>
      </c>
      <c r="N480" s="60"/>
      <c r="O480" s="60"/>
      <c r="P480" s="60"/>
      <c r="Q480" s="60"/>
    </row>
    <row r="481" spans="1:17" x14ac:dyDescent="0.25">
      <c r="A481" s="60"/>
      <c r="B481" s="24"/>
      <c r="C481" s="24"/>
      <c r="D481" s="28"/>
      <c r="E481" s="26"/>
      <c r="F481" s="28"/>
      <c r="G481" s="28"/>
      <c r="H481" s="28"/>
      <c r="I481" s="63" t="s">
        <v>1784</v>
      </c>
      <c r="J481" s="64" t="s">
        <v>2159</v>
      </c>
      <c r="K481" s="38">
        <v>187.90758199999999</v>
      </c>
      <c r="L481" s="38">
        <v>187.90758199999993</v>
      </c>
      <c r="M481" s="38">
        <f t="shared" si="8"/>
        <v>0</v>
      </c>
      <c r="N481" s="60"/>
      <c r="O481" s="60"/>
      <c r="P481" s="60"/>
      <c r="Q481" s="60"/>
    </row>
    <row r="482" spans="1:17" x14ac:dyDescent="0.25">
      <c r="A482" s="60"/>
      <c r="B482" s="24"/>
      <c r="C482" s="24"/>
      <c r="D482" s="28"/>
      <c r="E482" s="26"/>
      <c r="F482" s="28"/>
      <c r="G482" s="28"/>
      <c r="H482" s="28"/>
      <c r="I482" s="63" t="s">
        <v>1792</v>
      </c>
      <c r="J482" s="64" t="s">
        <v>2160</v>
      </c>
      <c r="K482" s="38">
        <v>21.429303000000001</v>
      </c>
      <c r="L482" s="38">
        <v>21.444318819999996</v>
      </c>
      <c r="M482" s="38">
        <f t="shared" si="8"/>
        <v>1.5015819999995017E-2</v>
      </c>
      <c r="N482" s="60"/>
      <c r="O482" s="60"/>
      <c r="P482" s="60"/>
      <c r="Q482" s="60"/>
    </row>
    <row r="483" spans="1:17" x14ac:dyDescent="0.25">
      <c r="A483" s="60"/>
      <c r="B483" s="24"/>
      <c r="C483" s="24"/>
      <c r="D483" s="28"/>
      <c r="E483" s="26"/>
      <c r="F483" s="28"/>
      <c r="G483" s="28"/>
      <c r="H483" s="72" t="s">
        <v>1747</v>
      </c>
      <c r="I483" s="107"/>
      <c r="J483" s="108"/>
      <c r="K483" s="106">
        <v>94.261133999999998</v>
      </c>
      <c r="L483" s="106">
        <v>136.17205570000002</v>
      </c>
      <c r="M483" s="106">
        <f t="shared" si="8"/>
        <v>41.910921700000017</v>
      </c>
      <c r="N483" s="60"/>
      <c r="O483" s="60"/>
      <c r="P483" s="60"/>
      <c r="Q483" s="60"/>
    </row>
    <row r="484" spans="1:17" x14ac:dyDescent="0.25">
      <c r="A484" s="60"/>
      <c r="B484" s="24"/>
      <c r="C484" s="24"/>
      <c r="D484" s="28"/>
      <c r="E484" s="26"/>
      <c r="F484" s="28"/>
      <c r="G484" s="28"/>
      <c r="H484" s="28"/>
      <c r="I484" s="61" t="s">
        <v>1748</v>
      </c>
      <c r="J484" s="62" t="s">
        <v>2161</v>
      </c>
      <c r="K484" s="37">
        <v>89.150234999999995</v>
      </c>
      <c r="L484" s="37">
        <v>131.05963334</v>
      </c>
      <c r="M484" s="37">
        <f t="shared" si="8"/>
        <v>41.90939834000001</v>
      </c>
      <c r="N484" s="60"/>
      <c r="O484" s="60"/>
      <c r="P484" s="60"/>
      <c r="Q484" s="60"/>
    </row>
    <row r="485" spans="1:17" x14ac:dyDescent="0.25">
      <c r="A485" s="60"/>
      <c r="B485" s="24"/>
      <c r="C485" s="24"/>
      <c r="D485" s="28"/>
      <c r="E485" s="26"/>
      <c r="F485" s="28"/>
      <c r="G485" s="28"/>
      <c r="H485" s="28"/>
      <c r="I485" s="63" t="s">
        <v>1853</v>
      </c>
      <c r="J485" s="64" t="s">
        <v>2162</v>
      </c>
      <c r="K485" s="38">
        <v>5.1108989999999999</v>
      </c>
      <c r="L485" s="38">
        <v>5.1124223599999992</v>
      </c>
      <c r="M485" s="38">
        <f t="shared" si="8"/>
        <v>1.5233599999993075E-3</v>
      </c>
      <c r="N485" s="60"/>
      <c r="O485" s="60"/>
      <c r="P485" s="60"/>
      <c r="Q485" s="60"/>
    </row>
    <row r="486" spans="1:17" x14ac:dyDescent="0.25">
      <c r="A486" s="60"/>
      <c r="B486" s="24"/>
      <c r="C486" s="24"/>
      <c r="D486" s="28"/>
      <c r="E486" s="26"/>
      <c r="F486" s="28"/>
      <c r="G486" s="85" t="s">
        <v>1763</v>
      </c>
      <c r="H486" s="85"/>
      <c r="I486" s="104"/>
      <c r="J486" s="105"/>
      <c r="K486" s="89">
        <v>94.366450999999998</v>
      </c>
      <c r="L486" s="89">
        <v>105.59571865000001</v>
      </c>
      <c r="M486" s="89">
        <f t="shared" si="8"/>
        <v>11.229267650000011</v>
      </c>
      <c r="N486" s="60"/>
      <c r="O486" s="60"/>
      <c r="P486" s="60"/>
      <c r="Q486" s="60"/>
    </row>
    <row r="487" spans="1:17" x14ac:dyDescent="0.25">
      <c r="A487" s="60"/>
      <c r="B487" s="24"/>
      <c r="C487" s="24"/>
      <c r="D487" s="28"/>
      <c r="E487" s="26"/>
      <c r="F487" s="28"/>
      <c r="G487" s="28"/>
      <c r="H487" s="72" t="s">
        <v>1764</v>
      </c>
      <c r="I487" s="72"/>
      <c r="J487" s="103"/>
      <c r="K487" s="77">
        <v>93.444344000000001</v>
      </c>
      <c r="L487" s="77">
        <v>104.66620166000001</v>
      </c>
      <c r="M487" s="77">
        <f t="shared" si="8"/>
        <v>11.221857660000012</v>
      </c>
      <c r="N487" s="60"/>
      <c r="O487" s="60"/>
      <c r="P487" s="60"/>
      <c r="Q487" s="60"/>
    </row>
    <row r="488" spans="1:17" x14ac:dyDescent="0.25">
      <c r="A488" s="60"/>
      <c r="B488" s="24"/>
      <c r="C488" s="24"/>
      <c r="D488" s="28"/>
      <c r="E488" s="26"/>
      <c r="F488" s="28"/>
      <c r="G488" s="28"/>
      <c r="H488" s="28"/>
      <c r="I488" s="61" t="s">
        <v>1765</v>
      </c>
      <c r="J488" s="62" t="s">
        <v>1816</v>
      </c>
      <c r="K488" s="37">
        <v>93.444344000000001</v>
      </c>
      <c r="L488" s="37">
        <v>104.66620166000001</v>
      </c>
      <c r="M488" s="37">
        <f t="shared" si="8"/>
        <v>11.221857660000012</v>
      </c>
      <c r="N488" s="60"/>
      <c r="O488" s="60"/>
      <c r="P488" s="60"/>
      <c r="Q488" s="60"/>
    </row>
    <row r="489" spans="1:17" x14ac:dyDescent="0.25">
      <c r="A489" s="60"/>
      <c r="B489" s="24"/>
      <c r="C489" s="24"/>
      <c r="D489" s="28"/>
      <c r="E489" s="26"/>
      <c r="F489" s="28"/>
      <c r="G489" s="28"/>
      <c r="H489" s="72" t="s">
        <v>1769</v>
      </c>
      <c r="I489" s="107"/>
      <c r="J489" s="108"/>
      <c r="K489" s="106">
        <v>0.92210700000000001</v>
      </c>
      <c r="L489" s="106">
        <v>0.92951698999999999</v>
      </c>
      <c r="M489" s="106">
        <f t="shared" si="8"/>
        <v>7.4099899999999774E-3</v>
      </c>
      <c r="N489" s="60"/>
      <c r="O489" s="60"/>
      <c r="P489" s="60"/>
      <c r="Q489" s="60"/>
    </row>
    <row r="490" spans="1:17" x14ac:dyDescent="0.25">
      <c r="A490" s="60"/>
      <c r="B490" s="24"/>
      <c r="C490" s="24"/>
      <c r="D490" s="28"/>
      <c r="E490" s="26"/>
      <c r="F490" s="28"/>
      <c r="G490" s="28"/>
      <c r="H490" s="28"/>
      <c r="I490" s="61" t="s">
        <v>1770</v>
      </c>
      <c r="J490" s="62" t="s">
        <v>1824</v>
      </c>
      <c r="K490" s="37">
        <v>0.92210700000000001</v>
      </c>
      <c r="L490" s="37">
        <v>0.92951698999999999</v>
      </c>
      <c r="M490" s="37">
        <f t="shared" si="8"/>
        <v>7.4099899999999774E-3</v>
      </c>
      <c r="N490" s="60"/>
      <c r="O490" s="60"/>
      <c r="P490" s="60"/>
      <c r="Q490" s="60"/>
    </row>
    <row r="491" spans="1:17" x14ac:dyDescent="0.25">
      <c r="A491" s="60"/>
      <c r="B491" s="24"/>
      <c r="C491" s="24"/>
      <c r="D491" s="28"/>
      <c r="E491" s="109">
        <v>15</v>
      </c>
      <c r="F491" s="110" t="s">
        <v>1187</v>
      </c>
      <c r="G491" s="110"/>
      <c r="H491" s="110"/>
      <c r="I491" s="113"/>
      <c r="J491" s="114"/>
      <c r="K491" s="115">
        <v>7101.544535</v>
      </c>
      <c r="L491" s="115">
        <v>7101.544535</v>
      </c>
      <c r="M491" s="115">
        <f t="shared" si="8"/>
        <v>0</v>
      </c>
      <c r="N491" s="60"/>
      <c r="O491" s="60"/>
      <c r="P491" s="60"/>
      <c r="Q491" s="60"/>
    </row>
    <row r="492" spans="1:17" x14ac:dyDescent="0.25">
      <c r="A492" s="60"/>
      <c r="B492" s="24"/>
      <c r="C492" s="24"/>
      <c r="D492" s="28"/>
      <c r="E492" s="26"/>
      <c r="F492" s="28"/>
      <c r="G492" s="85" t="s">
        <v>1971</v>
      </c>
      <c r="H492" s="85"/>
      <c r="I492" s="85"/>
      <c r="J492" s="87"/>
      <c r="K492" s="88">
        <v>6272.378361</v>
      </c>
      <c r="L492" s="88">
        <v>6296.7102837499997</v>
      </c>
      <c r="M492" s="88">
        <f t="shared" si="8"/>
        <v>24.331922749999649</v>
      </c>
      <c r="N492" s="60"/>
      <c r="O492" s="60"/>
      <c r="P492" s="60"/>
      <c r="Q492" s="60"/>
    </row>
    <row r="493" spans="1:17" x14ac:dyDescent="0.25">
      <c r="A493" s="60"/>
      <c r="B493" s="24"/>
      <c r="C493" s="24"/>
      <c r="D493" s="28"/>
      <c r="E493" s="26"/>
      <c r="F493" s="28"/>
      <c r="G493" s="28"/>
      <c r="H493" s="72" t="s">
        <v>1972</v>
      </c>
      <c r="I493" s="72"/>
      <c r="J493" s="103"/>
      <c r="K493" s="77">
        <v>6154.9453020000001</v>
      </c>
      <c r="L493" s="77">
        <v>6181.0366963500001</v>
      </c>
      <c r="M493" s="77">
        <f t="shared" si="8"/>
        <v>26.091394349999973</v>
      </c>
      <c r="N493" s="60"/>
      <c r="O493" s="60"/>
      <c r="P493" s="60"/>
      <c r="Q493" s="60"/>
    </row>
    <row r="494" spans="1:17" x14ac:dyDescent="0.25">
      <c r="A494" s="60"/>
      <c r="B494" s="24"/>
      <c r="C494" s="24"/>
      <c r="D494" s="28"/>
      <c r="E494" s="26"/>
      <c r="F494" s="28"/>
      <c r="G494" s="28"/>
      <c r="H494" s="28"/>
      <c r="I494" s="61" t="s">
        <v>2163</v>
      </c>
      <c r="J494" s="62" t="s">
        <v>2164</v>
      </c>
      <c r="K494" s="37">
        <v>5904.0311250000004</v>
      </c>
      <c r="L494" s="37">
        <v>5951.0508591799999</v>
      </c>
      <c r="M494" s="37">
        <f t="shared" si="8"/>
        <v>47.019734179999432</v>
      </c>
      <c r="N494" s="60"/>
      <c r="O494" s="60"/>
      <c r="P494" s="60"/>
      <c r="Q494" s="60"/>
    </row>
    <row r="495" spans="1:17" x14ac:dyDescent="0.25">
      <c r="A495" s="60"/>
      <c r="B495" s="24"/>
      <c r="C495" s="24"/>
      <c r="D495" s="28"/>
      <c r="E495" s="26"/>
      <c r="F495" s="28"/>
      <c r="G495" s="28"/>
      <c r="H495" s="28"/>
      <c r="I495" s="63" t="s">
        <v>2165</v>
      </c>
      <c r="J495" s="64" t="s">
        <v>2166</v>
      </c>
      <c r="K495" s="38">
        <v>5.5182279999999997</v>
      </c>
      <c r="L495" s="38">
        <v>5.397761</v>
      </c>
      <c r="M495" s="38">
        <f t="shared" si="8"/>
        <v>-0.12046699999999966</v>
      </c>
      <c r="N495" s="60"/>
      <c r="O495" s="60"/>
      <c r="P495" s="60"/>
      <c r="Q495" s="60"/>
    </row>
    <row r="496" spans="1:17" x14ac:dyDescent="0.25">
      <c r="A496" s="60"/>
      <c r="B496" s="24"/>
      <c r="C496" s="24"/>
      <c r="D496" s="28"/>
      <c r="E496" s="26"/>
      <c r="F496" s="28"/>
      <c r="G496" s="28"/>
      <c r="H496" s="28"/>
      <c r="I496" s="63" t="s">
        <v>2167</v>
      </c>
      <c r="J496" s="64" t="s">
        <v>2168</v>
      </c>
      <c r="K496" s="38">
        <v>245.395949</v>
      </c>
      <c r="L496" s="38">
        <v>224.58807616999999</v>
      </c>
      <c r="M496" s="38">
        <f t="shared" si="8"/>
        <v>-20.807872830000008</v>
      </c>
      <c r="N496" s="60"/>
      <c r="O496" s="60"/>
      <c r="P496" s="60"/>
      <c r="Q496" s="60"/>
    </row>
    <row r="497" spans="1:17" x14ac:dyDescent="0.25">
      <c r="A497" s="60"/>
      <c r="B497" s="24"/>
      <c r="C497" s="24"/>
      <c r="D497" s="28"/>
      <c r="E497" s="26"/>
      <c r="F497" s="28"/>
      <c r="G497" s="28"/>
      <c r="H497" s="72" t="s">
        <v>1993</v>
      </c>
      <c r="I497" s="107"/>
      <c r="J497" s="108"/>
      <c r="K497" s="106">
        <v>117.433059</v>
      </c>
      <c r="L497" s="106">
        <v>115.67358740000003</v>
      </c>
      <c r="M497" s="106">
        <f t="shared" si="8"/>
        <v>-1.7594715999999693</v>
      </c>
      <c r="N497" s="60"/>
      <c r="O497" s="60"/>
      <c r="P497" s="60"/>
      <c r="Q497" s="60"/>
    </row>
    <row r="498" spans="1:17" x14ac:dyDescent="0.25">
      <c r="A498" s="60"/>
      <c r="B498" s="24"/>
      <c r="C498" s="24"/>
      <c r="D498" s="28"/>
      <c r="E498" s="26"/>
      <c r="F498" s="28"/>
      <c r="G498" s="28"/>
      <c r="H498" s="28"/>
      <c r="I498" s="61" t="s">
        <v>2169</v>
      </c>
      <c r="J498" s="62" t="s">
        <v>2170</v>
      </c>
      <c r="K498" s="37">
        <v>72.045312999999993</v>
      </c>
      <c r="L498" s="37">
        <v>71.106514400000037</v>
      </c>
      <c r="M498" s="37">
        <f t="shared" si="8"/>
        <v>-0.93879859999995574</v>
      </c>
      <c r="N498" s="60"/>
      <c r="O498" s="60"/>
      <c r="P498" s="60"/>
      <c r="Q498" s="60"/>
    </row>
    <row r="499" spans="1:17" x14ac:dyDescent="0.25">
      <c r="A499" s="60"/>
      <c r="B499" s="24"/>
      <c r="C499" s="24"/>
      <c r="D499" s="28"/>
      <c r="E499" s="26"/>
      <c r="F499" s="28"/>
      <c r="G499" s="28"/>
      <c r="H499" s="28"/>
      <c r="I499" s="63" t="s">
        <v>2171</v>
      </c>
      <c r="J499" s="64" t="s">
        <v>2172</v>
      </c>
      <c r="K499" s="38">
        <v>45.387746</v>
      </c>
      <c r="L499" s="38">
        <v>44.567073000000001</v>
      </c>
      <c r="M499" s="38">
        <f t="shared" si="8"/>
        <v>-0.82067299999999932</v>
      </c>
      <c r="N499" s="60"/>
      <c r="O499" s="60"/>
      <c r="P499" s="60"/>
      <c r="Q499" s="60"/>
    </row>
    <row r="500" spans="1:17" x14ac:dyDescent="0.25">
      <c r="A500" s="60"/>
      <c r="B500" s="24"/>
      <c r="C500" s="24"/>
      <c r="D500" s="28"/>
      <c r="E500" s="26"/>
      <c r="F500" s="28"/>
      <c r="G500" s="85" t="s">
        <v>16</v>
      </c>
      <c r="H500" s="85"/>
      <c r="I500" s="104"/>
      <c r="J500" s="105"/>
      <c r="K500" s="89">
        <v>515.91535899999997</v>
      </c>
      <c r="L500" s="89">
        <v>541.40198498000041</v>
      </c>
      <c r="M500" s="89">
        <f t="shared" si="8"/>
        <v>25.48662598000044</v>
      </c>
      <c r="N500" s="60"/>
      <c r="O500" s="60"/>
      <c r="P500" s="60"/>
      <c r="Q500" s="60"/>
    </row>
    <row r="501" spans="1:17" x14ac:dyDescent="0.25">
      <c r="A501" s="60"/>
      <c r="B501" s="24"/>
      <c r="C501" s="24"/>
      <c r="D501" s="28"/>
      <c r="E501" s="26"/>
      <c r="F501" s="28"/>
      <c r="G501" s="28"/>
      <c r="H501" s="72" t="s">
        <v>1771</v>
      </c>
      <c r="I501" s="72"/>
      <c r="J501" s="103"/>
      <c r="K501" s="77">
        <v>241.200368</v>
      </c>
      <c r="L501" s="77">
        <v>271.22035179000028</v>
      </c>
      <c r="M501" s="77">
        <f t="shared" si="8"/>
        <v>30.019983790000282</v>
      </c>
      <c r="N501" s="60"/>
      <c r="O501" s="60"/>
      <c r="P501" s="60"/>
      <c r="Q501" s="60"/>
    </row>
    <row r="502" spans="1:17" x14ac:dyDescent="0.25">
      <c r="A502" s="60"/>
      <c r="B502" s="24"/>
      <c r="C502" s="24"/>
      <c r="D502" s="28"/>
      <c r="E502" s="26"/>
      <c r="F502" s="28"/>
      <c r="G502" s="28"/>
      <c r="H502" s="28"/>
      <c r="I502" s="61" t="s">
        <v>1825</v>
      </c>
      <c r="J502" s="62" t="s">
        <v>2173</v>
      </c>
      <c r="K502" s="37">
        <v>190.44555299999999</v>
      </c>
      <c r="L502" s="37">
        <v>209.40665094000022</v>
      </c>
      <c r="M502" s="37">
        <f t="shared" si="8"/>
        <v>18.961097940000229</v>
      </c>
      <c r="N502" s="60"/>
      <c r="O502" s="60"/>
      <c r="P502" s="60"/>
      <c r="Q502" s="60"/>
    </row>
    <row r="503" spans="1:17" x14ac:dyDescent="0.25">
      <c r="A503" s="60"/>
      <c r="B503" s="24"/>
      <c r="C503" s="24"/>
      <c r="D503" s="28"/>
      <c r="E503" s="26"/>
      <c r="F503" s="28"/>
      <c r="G503" s="28"/>
      <c r="H503" s="28"/>
      <c r="I503" s="63" t="s">
        <v>1772</v>
      </c>
      <c r="J503" s="64" t="s">
        <v>2174</v>
      </c>
      <c r="K503" s="38">
        <v>10.918070999999999</v>
      </c>
      <c r="L503" s="38">
        <v>17.440786080000002</v>
      </c>
      <c r="M503" s="38">
        <f t="shared" si="8"/>
        <v>6.5227150800000029</v>
      </c>
      <c r="N503" s="60"/>
      <c r="O503" s="60"/>
      <c r="P503" s="60"/>
      <c r="Q503" s="60"/>
    </row>
    <row r="504" spans="1:17" x14ac:dyDescent="0.25">
      <c r="A504" s="60"/>
      <c r="B504" s="24"/>
      <c r="C504" s="24"/>
      <c r="D504" s="28"/>
      <c r="E504" s="26"/>
      <c r="F504" s="28"/>
      <c r="G504" s="28"/>
      <c r="H504" s="28"/>
      <c r="I504" s="63" t="s">
        <v>1774</v>
      </c>
      <c r="J504" s="64" t="s">
        <v>2175</v>
      </c>
      <c r="K504" s="38">
        <v>39.836744000000003</v>
      </c>
      <c r="L504" s="38">
        <v>44.372914770000044</v>
      </c>
      <c r="M504" s="38">
        <f t="shared" si="8"/>
        <v>4.5361707700000409</v>
      </c>
      <c r="N504" s="60"/>
      <c r="O504" s="60"/>
      <c r="P504" s="60"/>
      <c r="Q504" s="60"/>
    </row>
    <row r="505" spans="1:17" x14ac:dyDescent="0.25">
      <c r="A505" s="60"/>
      <c r="B505" s="24"/>
      <c r="C505" s="24"/>
      <c r="D505" s="28"/>
      <c r="E505" s="26"/>
      <c r="F505" s="28"/>
      <c r="G505" s="28"/>
      <c r="H505" s="72" t="s">
        <v>1747</v>
      </c>
      <c r="I505" s="107"/>
      <c r="J505" s="108"/>
      <c r="K505" s="106">
        <v>272.70679899999999</v>
      </c>
      <c r="L505" s="106">
        <v>268.22158485000017</v>
      </c>
      <c r="M505" s="106">
        <f t="shared" si="8"/>
        <v>-4.4852141499998197</v>
      </c>
      <c r="N505" s="60"/>
      <c r="O505" s="60"/>
      <c r="P505" s="60"/>
      <c r="Q505" s="60"/>
    </row>
    <row r="506" spans="1:17" x14ac:dyDescent="0.25">
      <c r="A506" s="60"/>
      <c r="B506" s="24"/>
      <c r="C506" s="24"/>
      <c r="D506" s="28"/>
      <c r="E506" s="26"/>
      <c r="F506" s="28"/>
      <c r="G506" s="28"/>
      <c r="H506" s="28"/>
      <c r="I506" s="61" t="s">
        <v>1855</v>
      </c>
      <c r="J506" s="62" t="s">
        <v>2176</v>
      </c>
      <c r="K506" s="37">
        <v>62.471305000000001</v>
      </c>
      <c r="L506" s="37">
        <v>58.914995439999998</v>
      </c>
      <c r="M506" s="37">
        <f t="shared" si="8"/>
        <v>-3.5563095600000025</v>
      </c>
      <c r="N506" s="60"/>
      <c r="O506" s="60"/>
      <c r="P506" s="60"/>
      <c r="Q506" s="60"/>
    </row>
    <row r="507" spans="1:17" x14ac:dyDescent="0.25">
      <c r="A507" s="60"/>
      <c r="B507" s="24"/>
      <c r="C507" s="24"/>
      <c r="D507" s="28"/>
      <c r="E507" s="26"/>
      <c r="F507" s="28"/>
      <c r="G507" s="28"/>
      <c r="H507" s="28"/>
      <c r="I507" s="63" t="s">
        <v>1908</v>
      </c>
      <c r="J507" s="64" t="s">
        <v>2177</v>
      </c>
      <c r="K507" s="38">
        <v>18.334616</v>
      </c>
      <c r="L507" s="38">
        <v>7.5968214600000001</v>
      </c>
      <c r="M507" s="38">
        <f t="shared" si="8"/>
        <v>-10.737794539999999</v>
      </c>
      <c r="N507" s="60"/>
      <c r="O507" s="60"/>
      <c r="P507" s="60"/>
      <c r="Q507" s="60"/>
    </row>
    <row r="508" spans="1:17" x14ac:dyDescent="0.25">
      <c r="A508" s="60"/>
      <c r="B508" s="24"/>
      <c r="C508" s="24"/>
      <c r="D508" s="28"/>
      <c r="E508" s="26"/>
      <c r="F508" s="28"/>
      <c r="G508" s="28"/>
      <c r="H508" s="28"/>
      <c r="I508" s="63" t="s">
        <v>1857</v>
      </c>
      <c r="J508" s="64" t="s">
        <v>2178</v>
      </c>
      <c r="K508" s="38">
        <v>191.90087800000001</v>
      </c>
      <c r="L508" s="38">
        <v>201.70976795000013</v>
      </c>
      <c r="M508" s="38">
        <f t="shared" si="8"/>
        <v>9.8088899500001219</v>
      </c>
      <c r="N508" s="60"/>
      <c r="O508" s="60"/>
      <c r="P508" s="60"/>
      <c r="Q508" s="60"/>
    </row>
    <row r="509" spans="1:17" x14ac:dyDescent="0.25">
      <c r="A509" s="60"/>
      <c r="B509" s="24"/>
      <c r="C509" s="24"/>
      <c r="D509" s="28"/>
      <c r="E509" s="26"/>
      <c r="F509" s="28"/>
      <c r="G509" s="28"/>
      <c r="H509" s="72" t="s">
        <v>1819</v>
      </c>
      <c r="I509" s="107"/>
      <c r="J509" s="108"/>
      <c r="K509" s="106">
        <v>2.0081920000000002</v>
      </c>
      <c r="L509" s="106">
        <v>1.9600483399999999</v>
      </c>
      <c r="M509" s="106">
        <f t="shared" si="8"/>
        <v>-4.8143660000000255E-2</v>
      </c>
      <c r="N509" s="60"/>
      <c r="O509" s="60"/>
      <c r="P509" s="60"/>
      <c r="Q509" s="60"/>
    </row>
    <row r="510" spans="1:17" x14ac:dyDescent="0.25">
      <c r="A510" s="60"/>
      <c r="B510" s="24"/>
      <c r="C510" s="24"/>
      <c r="D510" s="28"/>
      <c r="E510" s="26"/>
      <c r="F510" s="28"/>
      <c r="G510" s="28"/>
      <c r="H510" s="28"/>
      <c r="I510" s="61" t="s">
        <v>1915</v>
      </c>
      <c r="J510" s="62" t="s">
        <v>2179</v>
      </c>
      <c r="K510" s="37">
        <v>2.0081920000000002</v>
      </c>
      <c r="L510" s="37">
        <v>1.9600483399999999</v>
      </c>
      <c r="M510" s="37">
        <f t="shared" si="8"/>
        <v>-4.8143660000000255E-2</v>
      </c>
      <c r="N510" s="60"/>
      <c r="O510" s="60"/>
      <c r="P510" s="60"/>
      <c r="Q510" s="60"/>
    </row>
    <row r="511" spans="1:17" x14ac:dyDescent="0.25">
      <c r="A511" s="60"/>
      <c r="B511" s="24"/>
      <c r="C511" s="24"/>
      <c r="D511" s="28"/>
      <c r="E511" s="26"/>
      <c r="F511" s="28"/>
      <c r="G511" s="85" t="s">
        <v>1763</v>
      </c>
      <c r="H511" s="85"/>
      <c r="I511" s="104"/>
      <c r="J511" s="105"/>
      <c r="K511" s="89">
        <v>217.45663400000001</v>
      </c>
      <c r="L511" s="89">
        <v>213.10085934999992</v>
      </c>
      <c r="M511" s="89">
        <f t="shared" si="8"/>
        <v>-4.355774650000086</v>
      </c>
      <c r="N511" s="60"/>
      <c r="O511" s="60"/>
      <c r="P511" s="60"/>
      <c r="Q511" s="60"/>
    </row>
    <row r="512" spans="1:17" x14ac:dyDescent="0.25">
      <c r="A512" s="60"/>
      <c r="B512" s="24"/>
      <c r="C512" s="24"/>
      <c r="D512" s="28"/>
      <c r="E512" s="26"/>
      <c r="F512" s="28"/>
      <c r="G512" s="28"/>
      <c r="H512" s="72" t="s">
        <v>1764</v>
      </c>
      <c r="I512" s="72"/>
      <c r="J512" s="103"/>
      <c r="K512" s="77">
        <v>211.17921200000001</v>
      </c>
      <c r="L512" s="77">
        <v>208.97797668999993</v>
      </c>
      <c r="M512" s="77">
        <f t="shared" si="8"/>
        <v>-2.2012353100000723</v>
      </c>
      <c r="N512" s="60"/>
      <c r="O512" s="60"/>
      <c r="P512" s="60"/>
      <c r="Q512" s="60"/>
    </row>
    <row r="513" spans="1:17" x14ac:dyDescent="0.25">
      <c r="A513" s="60"/>
      <c r="B513" s="24"/>
      <c r="C513" s="24"/>
      <c r="D513" s="28"/>
      <c r="E513" s="26"/>
      <c r="F513" s="28"/>
      <c r="G513" s="28"/>
      <c r="H513" s="28"/>
      <c r="I513" s="61" t="s">
        <v>1765</v>
      </c>
      <c r="J513" s="62" t="s">
        <v>1816</v>
      </c>
      <c r="K513" s="37">
        <v>211.17921200000001</v>
      </c>
      <c r="L513" s="37">
        <v>208.97797668999993</v>
      </c>
      <c r="M513" s="37">
        <f t="shared" si="8"/>
        <v>-2.2012353100000723</v>
      </c>
      <c r="N513" s="60"/>
      <c r="O513" s="60"/>
      <c r="P513" s="60"/>
      <c r="Q513" s="60"/>
    </row>
    <row r="514" spans="1:17" x14ac:dyDescent="0.25">
      <c r="A514" s="60"/>
      <c r="B514" s="24"/>
      <c r="C514" s="24"/>
      <c r="D514" s="28"/>
      <c r="E514" s="26"/>
      <c r="F514" s="28"/>
      <c r="G514" s="28"/>
      <c r="H514" s="72" t="s">
        <v>1769</v>
      </c>
      <c r="I514" s="107"/>
      <c r="J514" s="108"/>
      <c r="K514" s="106">
        <v>6.2774219999999996</v>
      </c>
      <c r="L514" s="106">
        <v>4.1228826599999993</v>
      </c>
      <c r="M514" s="106">
        <f t="shared" si="8"/>
        <v>-2.1545393400000004</v>
      </c>
      <c r="N514" s="60"/>
      <c r="O514" s="60"/>
      <c r="P514" s="60"/>
      <c r="Q514" s="60"/>
    </row>
    <row r="515" spans="1:17" x14ac:dyDescent="0.25">
      <c r="A515" s="60"/>
      <c r="B515" s="24"/>
      <c r="C515" s="24"/>
      <c r="D515" s="28"/>
      <c r="E515" s="26"/>
      <c r="F515" s="28"/>
      <c r="G515" s="28"/>
      <c r="H515" s="28"/>
      <c r="I515" s="61" t="s">
        <v>1770</v>
      </c>
      <c r="J515" s="62" t="s">
        <v>1824</v>
      </c>
      <c r="K515" s="37">
        <v>6.2774219999999996</v>
      </c>
      <c r="L515" s="37">
        <v>4.1228826599999993</v>
      </c>
      <c r="M515" s="37">
        <f t="shared" si="8"/>
        <v>-2.1545393400000004</v>
      </c>
      <c r="N515" s="60"/>
      <c r="O515" s="60"/>
      <c r="P515" s="60"/>
      <c r="Q515" s="60"/>
    </row>
    <row r="516" spans="1:17" x14ac:dyDescent="0.25">
      <c r="A516" s="60"/>
      <c r="B516" s="24"/>
      <c r="C516" s="24"/>
      <c r="D516" s="28"/>
      <c r="E516" s="26"/>
      <c r="F516" s="28"/>
      <c r="G516" s="85" t="s">
        <v>2180</v>
      </c>
      <c r="H516" s="85"/>
      <c r="I516" s="104"/>
      <c r="J516" s="105"/>
      <c r="K516" s="89">
        <v>95.794180999999995</v>
      </c>
      <c r="L516" s="89">
        <v>50.331406919999999</v>
      </c>
      <c r="M516" s="89">
        <f t="shared" si="8"/>
        <v>-45.462774079999996</v>
      </c>
      <c r="N516" s="60"/>
      <c r="O516" s="60"/>
      <c r="P516" s="60"/>
      <c r="Q516" s="60"/>
    </row>
    <row r="517" spans="1:17" x14ac:dyDescent="0.25">
      <c r="A517" s="60"/>
      <c r="B517" s="24"/>
      <c r="C517" s="24"/>
      <c r="D517" s="28"/>
      <c r="E517" s="26"/>
      <c r="F517" s="28"/>
      <c r="G517" s="28"/>
      <c r="H517" s="72" t="s">
        <v>2181</v>
      </c>
      <c r="I517" s="72"/>
      <c r="J517" s="103"/>
      <c r="K517" s="77">
        <v>95.794180999999995</v>
      </c>
      <c r="L517" s="77">
        <v>50.331406919999999</v>
      </c>
      <c r="M517" s="77">
        <f t="shared" si="8"/>
        <v>-45.462774079999996</v>
      </c>
      <c r="N517" s="60"/>
      <c r="O517" s="60"/>
      <c r="P517" s="60"/>
      <c r="Q517" s="60"/>
    </row>
    <row r="518" spans="1:17" x14ac:dyDescent="0.25">
      <c r="A518" s="60"/>
      <c r="B518" s="24"/>
      <c r="C518" s="24"/>
      <c r="D518" s="28"/>
      <c r="E518" s="26"/>
      <c r="F518" s="28"/>
      <c r="G518" s="28"/>
      <c r="H518" s="28"/>
      <c r="I518" s="61" t="s">
        <v>2182</v>
      </c>
      <c r="J518" s="62" t="s">
        <v>2183</v>
      </c>
      <c r="K518" s="37">
        <v>95.794180999999995</v>
      </c>
      <c r="L518" s="37">
        <v>50.331406919999999</v>
      </c>
      <c r="M518" s="37">
        <f t="shared" si="8"/>
        <v>-45.462774079999996</v>
      </c>
      <c r="N518" s="60"/>
      <c r="O518" s="60"/>
      <c r="P518" s="60"/>
      <c r="Q518" s="60"/>
    </row>
    <row r="519" spans="1:17" x14ac:dyDescent="0.25">
      <c r="A519" s="60"/>
      <c r="B519" s="24"/>
      <c r="C519" s="24"/>
      <c r="D519" s="28"/>
      <c r="E519" s="109">
        <v>16</v>
      </c>
      <c r="F519" s="110" t="s">
        <v>1201</v>
      </c>
      <c r="G519" s="110"/>
      <c r="H519" s="110"/>
      <c r="I519" s="113"/>
      <c r="J519" s="114"/>
      <c r="K519" s="115">
        <v>5910.8290749999996</v>
      </c>
      <c r="L519" s="115">
        <v>5910.5796749999963</v>
      </c>
      <c r="M519" s="115">
        <f t="shared" si="8"/>
        <v>-0.24940000000333384</v>
      </c>
      <c r="N519" s="60"/>
      <c r="O519" s="60"/>
      <c r="P519" s="60"/>
      <c r="Q519" s="60"/>
    </row>
    <row r="520" spans="1:17" x14ac:dyDescent="0.25">
      <c r="A520" s="60"/>
      <c r="B520" s="24"/>
      <c r="C520" s="24"/>
      <c r="D520" s="28"/>
      <c r="E520" s="26"/>
      <c r="F520" s="28"/>
      <c r="G520" s="85" t="s">
        <v>1971</v>
      </c>
      <c r="H520" s="85"/>
      <c r="I520" s="85"/>
      <c r="J520" s="87"/>
      <c r="K520" s="88">
        <v>352.75071100000002</v>
      </c>
      <c r="L520" s="88">
        <v>260.94208997999999</v>
      </c>
      <c r="M520" s="88">
        <f t="shared" si="8"/>
        <v>-91.808621020000032</v>
      </c>
      <c r="N520" s="60"/>
      <c r="O520" s="60"/>
      <c r="P520" s="60"/>
      <c r="Q520" s="60"/>
    </row>
    <row r="521" spans="1:17" x14ac:dyDescent="0.25">
      <c r="A521" s="60"/>
      <c r="B521" s="24"/>
      <c r="C521" s="24"/>
      <c r="D521" s="28"/>
      <c r="E521" s="26"/>
      <c r="F521" s="28"/>
      <c r="G521" s="28"/>
      <c r="H521" s="72" t="s">
        <v>1972</v>
      </c>
      <c r="I521" s="72"/>
      <c r="J521" s="103"/>
      <c r="K521" s="77">
        <v>318.95071100000001</v>
      </c>
      <c r="L521" s="77">
        <v>215.40940766000003</v>
      </c>
      <c r="M521" s="77">
        <f t="shared" si="8"/>
        <v>-103.54130333999998</v>
      </c>
      <c r="N521" s="60"/>
      <c r="O521" s="60"/>
      <c r="P521" s="60"/>
      <c r="Q521" s="60"/>
    </row>
    <row r="522" spans="1:17" x14ac:dyDescent="0.25">
      <c r="A522" s="60"/>
      <c r="B522" s="24"/>
      <c r="C522" s="24"/>
      <c r="D522" s="28"/>
      <c r="E522" s="26"/>
      <c r="F522" s="28"/>
      <c r="G522" s="28"/>
      <c r="H522" s="28"/>
      <c r="I522" s="61" t="s">
        <v>2184</v>
      </c>
      <c r="J522" s="62" t="s">
        <v>2185</v>
      </c>
      <c r="K522" s="37">
        <v>31.06</v>
      </c>
      <c r="L522" s="37">
        <v>31</v>
      </c>
      <c r="M522" s="37">
        <f t="shared" si="8"/>
        <v>-5.9999999999998721E-2</v>
      </c>
      <c r="N522" s="60"/>
      <c r="O522" s="60"/>
      <c r="P522" s="60"/>
      <c r="Q522" s="60"/>
    </row>
    <row r="523" spans="1:17" x14ac:dyDescent="0.25">
      <c r="A523" s="60"/>
      <c r="B523" s="24"/>
      <c r="C523" s="24"/>
      <c r="D523" s="28"/>
      <c r="E523" s="26"/>
      <c r="F523" s="28"/>
      <c r="G523" s="28"/>
      <c r="H523" s="28"/>
      <c r="I523" s="63" t="s">
        <v>2186</v>
      </c>
      <c r="J523" s="64" t="s">
        <v>2187</v>
      </c>
      <c r="K523" s="38">
        <v>216.68727899999999</v>
      </c>
      <c r="L523" s="38">
        <v>142.78484504000002</v>
      </c>
      <c r="M523" s="38">
        <f t="shared" si="8"/>
        <v>-73.902433959999968</v>
      </c>
      <c r="N523" s="60"/>
      <c r="O523" s="60"/>
      <c r="P523" s="60"/>
      <c r="Q523" s="60"/>
    </row>
    <row r="524" spans="1:17" x14ac:dyDescent="0.25">
      <c r="A524" s="60"/>
      <c r="B524" s="24"/>
      <c r="C524" s="24"/>
      <c r="D524" s="28"/>
      <c r="E524" s="26"/>
      <c r="F524" s="28"/>
      <c r="G524" s="28"/>
      <c r="H524" s="28"/>
      <c r="I524" s="63" t="s">
        <v>2188</v>
      </c>
      <c r="J524" s="64" t="s">
        <v>2189</v>
      </c>
      <c r="K524" s="38">
        <v>12.700734000000001</v>
      </c>
      <c r="L524" s="38">
        <v>12.0955289</v>
      </c>
      <c r="M524" s="38">
        <f t="shared" si="8"/>
        <v>-0.60520510000000094</v>
      </c>
      <c r="N524" s="60"/>
      <c r="O524" s="60"/>
      <c r="P524" s="60"/>
      <c r="Q524" s="60"/>
    </row>
    <row r="525" spans="1:17" x14ac:dyDescent="0.25">
      <c r="A525" s="60"/>
      <c r="B525" s="24"/>
      <c r="C525" s="24"/>
      <c r="D525" s="28"/>
      <c r="E525" s="26"/>
      <c r="F525" s="28"/>
      <c r="G525" s="28"/>
      <c r="H525" s="28"/>
      <c r="I525" s="63" t="s">
        <v>2190</v>
      </c>
      <c r="J525" s="64" t="s">
        <v>2191</v>
      </c>
      <c r="K525" s="38">
        <v>58.502698000000002</v>
      </c>
      <c r="L525" s="38">
        <v>29.529033719999997</v>
      </c>
      <c r="M525" s="38">
        <f t="shared" si="8"/>
        <v>-28.973664280000005</v>
      </c>
      <c r="N525" s="60"/>
      <c r="O525" s="60"/>
      <c r="P525" s="60"/>
      <c r="Q525" s="60"/>
    </row>
    <row r="526" spans="1:17" x14ac:dyDescent="0.25">
      <c r="A526" s="60"/>
      <c r="B526" s="24"/>
      <c r="C526" s="24"/>
      <c r="D526" s="28"/>
      <c r="E526" s="26"/>
      <c r="F526" s="28"/>
      <c r="G526" s="28"/>
      <c r="H526" s="72" t="s">
        <v>1993</v>
      </c>
      <c r="I526" s="107"/>
      <c r="J526" s="108"/>
      <c r="K526" s="106">
        <v>33.799999999999997</v>
      </c>
      <c r="L526" s="106">
        <v>45.532682319999999</v>
      </c>
      <c r="M526" s="106">
        <f t="shared" si="8"/>
        <v>11.732682320000002</v>
      </c>
      <c r="N526" s="60"/>
      <c r="O526" s="60"/>
      <c r="P526" s="60"/>
      <c r="Q526" s="60"/>
    </row>
    <row r="527" spans="1:17" x14ac:dyDescent="0.25">
      <c r="A527" s="60"/>
      <c r="B527" s="24"/>
      <c r="C527" s="24"/>
      <c r="D527" s="28"/>
      <c r="E527" s="26"/>
      <c r="F527" s="28"/>
      <c r="G527" s="28"/>
      <c r="H527" s="28"/>
      <c r="I527" s="61" t="s">
        <v>2192</v>
      </c>
      <c r="J527" s="62" t="s">
        <v>2193</v>
      </c>
      <c r="K527" s="37">
        <v>33.799999999999997</v>
      </c>
      <c r="L527" s="37">
        <v>45.532682319999999</v>
      </c>
      <c r="M527" s="37">
        <f t="shared" si="8"/>
        <v>11.732682320000002</v>
      </c>
      <c r="N527" s="60"/>
      <c r="O527" s="60"/>
      <c r="P527" s="60"/>
      <c r="Q527" s="60"/>
    </row>
    <row r="528" spans="1:17" x14ac:dyDescent="0.25">
      <c r="A528" s="60"/>
      <c r="B528" s="24"/>
      <c r="C528" s="24"/>
      <c r="D528" s="28"/>
      <c r="E528" s="26"/>
      <c r="F528" s="28"/>
      <c r="G528" s="85" t="s">
        <v>16</v>
      </c>
      <c r="H528" s="85"/>
      <c r="I528" s="104"/>
      <c r="J528" s="105"/>
      <c r="K528" s="89">
        <v>5021.2956240000003</v>
      </c>
      <c r="L528" s="89">
        <v>5049.7549697599952</v>
      </c>
      <c r="M528" s="89">
        <f t="shared" ref="M528:M591" si="9">L528-K528</f>
        <v>28.459345759994903</v>
      </c>
      <c r="N528" s="60"/>
      <c r="O528" s="60"/>
      <c r="P528" s="60"/>
      <c r="Q528" s="60"/>
    </row>
    <row r="529" spans="1:17" x14ac:dyDescent="0.25">
      <c r="A529" s="60"/>
      <c r="B529" s="24"/>
      <c r="C529" s="24"/>
      <c r="D529" s="28"/>
      <c r="E529" s="26"/>
      <c r="F529" s="28"/>
      <c r="G529" s="28"/>
      <c r="H529" s="72" t="s">
        <v>1771</v>
      </c>
      <c r="I529" s="72"/>
      <c r="J529" s="103"/>
      <c r="K529" s="77">
        <v>1407.9028840000001</v>
      </c>
      <c r="L529" s="77">
        <v>1367.6144791099991</v>
      </c>
      <c r="M529" s="77">
        <f t="shared" si="9"/>
        <v>-40.288404890000947</v>
      </c>
      <c r="N529" s="60"/>
      <c r="O529" s="60"/>
      <c r="P529" s="60"/>
      <c r="Q529" s="60"/>
    </row>
    <row r="530" spans="1:17" x14ac:dyDescent="0.25">
      <c r="A530" s="60"/>
      <c r="B530" s="24"/>
      <c r="C530" s="24"/>
      <c r="D530" s="28"/>
      <c r="E530" s="26"/>
      <c r="F530" s="28"/>
      <c r="G530" s="28"/>
      <c r="H530" s="28"/>
      <c r="I530" s="61" t="s">
        <v>1825</v>
      </c>
      <c r="J530" s="62" t="s">
        <v>2194</v>
      </c>
      <c r="K530" s="37">
        <v>946.93152899999995</v>
      </c>
      <c r="L530" s="37">
        <v>909.99519640999961</v>
      </c>
      <c r="M530" s="37">
        <f t="shared" si="9"/>
        <v>-36.936332590000347</v>
      </c>
      <c r="N530" s="60"/>
      <c r="O530" s="60"/>
      <c r="P530" s="60"/>
      <c r="Q530" s="60"/>
    </row>
    <row r="531" spans="1:17" x14ac:dyDescent="0.25">
      <c r="A531" s="60"/>
      <c r="B531" s="24"/>
      <c r="C531" s="24"/>
      <c r="D531" s="28"/>
      <c r="E531" s="26"/>
      <c r="F531" s="28"/>
      <c r="G531" s="28"/>
      <c r="H531" s="28"/>
      <c r="I531" s="63" t="s">
        <v>2027</v>
      </c>
      <c r="J531" s="64" t="s">
        <v>2195</v>
      </c>
      <c r="K531" s="38">
        <v>4.513566</v>
      </c>
      <c r="L531" s="38">
        <v>5.3698702799999989</v>
      </c>
      <c r="M531" s="38">
        <f t="shared" si="9"/>
        <v>0.85630427999999892</v>
      </c>
      <c r="N531" s="60"/>
      <c r="O531" s="60"/>
      <c r="P531" s="60"/>
      <c r="Q531" s="60"/>
    </row>
    <row r="532" spans="1:17" x14ac:dyDescent="0.25">
      <c r="A532" s="60"/>
      <c r="B532" s="24"/>
      <c r="C532" s="24"/>
      <c r="D532" s="28"/>
      <c r="E532" s="26"/>
      <c r="F532" s="28"/>
      <c r="G532" s="28"/>
      <c r="H532" s="28"/>
      <c r="I532" s="63" t="s">
        <v>1776</v>
      </c>
      <c r="J532" s="64" t="s">
        <v>2196</v>
      </c>
      <c r="K532" s="38">
        <v>9.6199110000000001</v>
      </c>
      <c r="L532" s="38">
        <v>9.0746642600000005</v>
      </c>
      <c r="M532" s="38">
        <f t="shared" si="9"/>
        <v>-0.54524673999999962</v>
      </c>
      <c r="N532" s="60"/>
      <c r="O532" s="60"/>
      <c r="P532" s="60"/>
      <c r="Q532" s="60"/>
    </row>
    <row r="533" spans="1:17" x14ac:dyDescent="0.25">
      <c r="A533" s="60"/>
      <c r="B533" s="24"/>
      <c r="C533" s="24"/>
      <c r="D533" s="28"/>
      <c r="E533" s="26"/>
      <c r="F533" s="28"/>
      <c r="G533" s="28"/>
      <c r="H533" s="28"/>
      <c r="I533" s="63" t="s">
        <v>1845</v>
      </c>
      <c r="J533" s="64" t="s">
        <v>2197</v>
      </c>
      <c r="K533" s="38">
        <v>43.719461000000003</v>
      </c>
      <c r="L533" s="38">
        <v>41.930195250000004</v>
      </c>
      <c r="M533" s="38">
        <f t="shared" si="9"/>
        <v>-1.7892657499999984</v>
      </c>
      <c r="N533" s="60"/>
      <c r="O533" s="60"/>
      <c r="P533" s="60"/>
      <c r="Q533" s="60"/>
    </row>
    <row r="534" spans="1:17" x14ac:dyDescent="0.25">
      <c r="A534" s="60"/>
      <c r="B534" s="24"/>
      <c r="C534" s="24"/>
      <c r="D534" s="28"/>
      <c r="E534" s="26"/>
      <c r="F534" s="28"/>
      <c r="G534" s="28"/>
      <c r="H534" s="28"/>
      <c r="I534" s="63" t="s">
        <v>1788</v>
      </c>
      <c r="J534" s="64" t="s">
        <v>2198</v>
      </c>
      <c r="K534" s="38">
        <v>329.67974500000003</v>
      </c>
      <c r="L534" s="38">
        <v>329.19615366999966</v>
      </c>
      <c r="M534" s="38">
        <f t="shared" si="9"/>
        <v>-0.48359133000036536</v>
      </c>
      <c r="N534" s="60"/>
      <c r="O534" s="60"/>
      <c r="P534" s="60"/>
      <c r="Q534" s="60"/>
    </row>
    <row r="535" spans="1:17" x14ac:dyDescent="0.25">
      <c r="A535" s="60"/>
      <c r="B535" s="24"/>
      <c r="C535" s="24"/>
      <c r="D535" s="28"/>
      <c r="E535" s="26"/>
      <c r="F535" s="28"/>
      <c r="G535" s="28"/>
      <c r="H535" s="28"/>
      <c r="I535" s="63" t="s">
        <v>1790</v>
      </c>
      <c r="J535" s="64" t="s">
        <v>2199</v>
      </c>
      <c r="K535" s="38">
        <v>32.434460000000001</v>
      </c>
      <c r="L535" s="38">
        <v>31.419476289999988</v>
      </c>
      <c r="M535" s="38">
        <f t="shared" si="9"/>
        <v>-1.0149837100000134</v>
      </c>
      <c r="N535" s="60"/>
      <c r="O535" s="60"/>
      <c r="P535" s="60"/>
      <c r="Q535" s="60"/>
    </row>
    <row r="536" spans="1:17" x14ac:dyDescent="0.25">
      <c r="A536" s="60"/>
      <c r="B536" s="24"/>
      <c r="C536" s="24"/>
      <c r="D536" s="28"/>
      <c r="E536" s="26"/>
      <c r="F536" s="28"/>
      <c r="G536" s="28"/>
      <c r="H536" s="28"/>
      <c r="I536" s="63" t="s">
        <v>1792</v>
      </c>
      <c r="J536" s="64" t="s">
        <v>2200</v>
      </c>
      <c r="K536" s="38">
        <v>41.004212000000003</v>
      </c>
      <c r="L536" s="38">
        <v>40.62892295000001</v>
      </c>
      <c r="M536" s="38">
        <f t="shared" si="9"/>
        <v>-0.37528904999999213</v>
      </c>
      <c r="N536" s="60"/>
      <c r="O536" s="60"/>
      <c r="P536" s="60"/>
      <c r="Q536" s="60"/>
    </row>
    <row r="537" spans="1:17" x14ac:dyDescent="0.25">
      <c r="A537" s="60"/>
      <c r="B537" s="24"/>
      <c r="C537" s="24"/>
      <c r="D537" s="28"/>
      <c r="E537" s="26"/>
      <c r="F537" s="28"/>
      <c r="G537" s="28"/>
      <c r="H537" s="72" t="s">
        <v>1747</v>
      </c>
      <c r="I537" s="107"/>
      <c r="J537" s="108"/>
      <c r="K537" s="106">
        <v>170.035619</v>
      </c>
      <c r="L537" s="106">
        <v>177.10674952999992</v>
      </c>
      <c r="M537" s="106">
        <f t="shared" si="9"/>
        <v>7.0711305299999196</v>
      </c>
      <c r="N537" s="60"/>
      <c r="O537" s="60"/>
      <c r="P537" s="60"/>
      <c r="Q537" s="60"/>
    </row>
    <row r="538" spans="1:17" x14ac:dyDescent="0.25">
      <c r="A538" s="60"/>
      <c r="B538" s="24"/>
      <c r="C538" s="24"/>
      <c r="D538" s="28"/>
      <c r="E538" s="26"/>
      <c r="F538" s="28"/>
      <c r="G538" s="28"/>
      <c r="H538" s="28"/>
      <c r="I538" s="61" t="s">
        <v>1748</v>
      </c>
      <c r="J538" s="62" t="s">
        <v>2201</v>
      </c>
      <c r="K538" s="37">
        <v>16.965097</v>
      </c>
      <c r="L538" s="37">
        <v>6.8735193700000021</v>
      </c>
      <c r="M538" s="37">
        <f t="shared" si="9"/>
        <v>-10.091577629999998</v>
      </c>
      <c r="N538" s="60"/>
      <c r="O538" s="60"/>
      <c r="P538" s="60"/>
      <c r="Q538" s="60"/>
    </row>
    <row r="539" spans="1:17" x14ac:dyDescent="0.25">
      <c r="A539" s="60"/>
      <c r="B539" s="24"/>
      <c r="C539" s="24"/>
      <c r="D539" s="28"/>
      <c r="E539" s="26"/>
      <c r="F539" s="28"/>
      <c r="G539" s="28"/>
      <c r="H539" s="28"/>
      <c r="I539" s="63" t="s">
        <v>1853</v>
      </c>
      <c r="J539" s="64" t="s">
        <v>2202</v>
      </c>
      <c r="K539" s="38">
        <v>153.07052200000001</v>
      </c>
      <c r="L539" s="38">
        <v>170.23323015999992</v>
      </c>
      <c r="M539" s="38">
        <f t="shared" si="9"/>
        <v>17.162708159999909</v>
      </c>
      <c r="N539" s="60"/>
      <c r="O539" s="60"/>
      <c r="P539" s="60"/>
      <c r="Q539" s="60"/>
    </row>
    <row r="540" spans="1:17" x14ac:dyDescent="0.25">
      <c r="A540" s="60"/>
      <c r="B540" s="24"/>
      <c r="C540" s="24"/>
      <c r="D540" s="28"/>
      <c r="E540" s="26"/>
      <c r="F540" s="28"/>
      <c r="G540" s="28"/>
      <c r="H540" s="72" t="s">
        <v>1819</v>
      </c>
      <c r="I540" s="107"/>
      <c r="J540" s="108"/>
      <c r="K540" s="106">
        <v>2557.0392280000001</v>
      </c>
      <c r="L540" s="106">
        <v>2724.3471724999968</v>
      </c>
      <c r="M540" s="106">
        <f t="shared" si="9"/>
        <v>167.30794449999667</v>
      </c>
      <c r="N540" s="60"/>
      <c r="O540" s="60"/>
      <c r="P540" s="60"/>
      <c r="Q540" s="60"/>
    </row>
    <row r="541" spans="1:17" x14ac:dyDescent="0.25">
      <c r="A541" s="60"/>
      <c r="B541" s="24"/>
      <c r="C541" s="24"/>
      <c r="D541" s="28"/>
      <c r="E541" s="26"/>
      <c r="F541" s="28"/>
      <c r="G541" s="28"/>
      <c r="H541" s="28"/>
      <c r="I541" s="61" t="s">
        <v>1919</v>
      </c>
      <c r="J541" s="62" t="s">
        <v>2203</v>
      </c>
      <c r="K541" s="37">
        <v>198.16984400000001</v>
      </c>
      <c r="L541" s="37">
        <v>207.68476463999991</v>
      </c>
      <c r="M541" s="37">
        <f t="shared" si="9"/>
        <v>9.5149206399999002</v>
      </c>
      <c r="N541" s="60"/>
      <c r="O541" s="60"/>
      <c r="P541" s="60"/>
      <c r="Q541" s="60"/>
    </row>
    <row r="542" spans="1:17" x14ac:dyDescent="0.25">
      <c r="A542" s="60"/>
      <c r="B542" s="24"/>
      <c r="C542" s="24"/>
      <c r="D542" s="28"/>
      <c r="E542" s="26"/>
      <c r="F542" s="28"/>
      <c r="G542" s="28"/>
      <c r="H542" s="28"/>
      <c r="I542" s="63" t="s">
        <v>1922</v>
      </c>
      <c r="J542" s="64" t="s">
        <v>2204</v>
      </c>
      <c r="K542" s="38">
        <v>74.836950000000002</v>
      </c>
      <c r="L542" s="38">
        <v>44.819396020000028</v>
      </c>
      <c r="M542" s="38">
        <f t="shared" si="9"/>
        <v>-30.017553979999974</v>
      </c>
      <c r="N542" s="60"/>
      <c r="O542" s="60"/>
      <c r="P542" s="60"/>
      <c r="Q542" s="60"/>
    </row>
    <row r="543" spans="1:17" x14ac:dyDescent="0.25">
      <c r="A543" s="60"/>
      <c r="B543" s="24"/>
      <c r="C543" s="24"/>
      <c r="D543" s="28"/>
      <c r="E543" s="26"/>
      <c r="F543" s="28"/>
      <c r="G543" s="28"/>
      <c r="H543" s="28"/>
      <c r="I543" s="63" t="s">
        <v>1831</v>
      </c>
      <c r="J543" s="64" t="s">
        <v>2205</v>
      </c>
      <c r="K543" s="38">
        <v>2176.7537659999998</v>
      </c>
      <c r="L543" s="38">
        <v>2342.3278956399972</v>
      </c>
      <c r="M543" s="38">
        <f t="shared" si="9"/>
        <v>165.57412963999741</v>
      </c>
      <c r="N543" s="60"/>
      <c r="O543" s="60"/>
      <c r="P543" s="60"/>
      <c r="Q543" s="60"/>
    </row>
    <row r="544" spans="1:17" x14ac:dyDescent="0.25">
      <c r="A544" s="60"/>
      <c r="B544" s="24"/>
      <c r="C544" s="24"/>
      <c r="D544" s="28"/>
      <c r="E544" s="26"/>
      <c r="F544" s="28"/>
      <c r="G544" s="28"/>
      <c r="H544" s="28"/>
      <c r="I544" s="63" t="s">
        <v>2206</v>
      </c>
      <c r="J544" s="64" t="s">
        <v>2207</v>
      </c>
      <c r="K544" s="38">
        <v>73.392358999999999</v>
      </c>
      <c r="L544" s="38">
        <v>71.022998060000006</v>
      </c>
      <c r="M544" s="38">
        <f t="shared" si="9"/>
        <v>-2.3693609399999929</v>
      </c>
      <c r="N544" s="60"/>
      <c r="O544" s="60"/>
      <c r="P544" s="60"/>
      <c r="Q544" s="60"/>
    </row>
    <row r="545" spans="1:17" x14ac:dyDescent="0.25">
      <c r="A545" s="60"/>
      <c r="B545" s="24"/>
      <c r="C545" s="24"/>
      <c r="D545" s="28"/>
      <c r="E545" s="26"/>
      <c r="F545" s="28"/>
      <c r="G545" s="28"/>
      <c r="H545" s="28"/>
      <c r="I545" s="63" t="s">
        <v>2208</v>
      </c>
      <c r="J545" s="64" t="s">
        <v>2209</v>
      </c>
      <c r="K545" s="38">
        <v>33.886308999999997</v>
      </c>
      <c r="L545" s="38">
        <v>58.492118139999995</v>
      </c>
      <c r="M545" s="38">
        <f t="shared" si="9"/>
        <v>24.605809139999998</v>
      </c>
      <c r="N545" s="60"/>
      <c r="O545" s="60"/>
      <c r="P545" s="60"/>
      <c r="Q545" s="60"/>
    </row>
    <row r="546" spans="1:17" x14ac:dyDescent="0.25">
      <c r="A546" s="60"/>
      <c r="B546" s="24"/>
      <c r="C546" s="24"/>
      <c r="D546" s="28"/>
      <c r="E546" s="26"/>
      <c r="F546" s="28"/>
      <c r="G546" s="28"/>
      <c r="H546" s="72" t="s">
        <v>1744</v>
      </c>
      <c r="I546" s="107"/>
      <c r="J546" s="108"/>
      <c r="K546" s="106">
        <v>26.200472000000001</v>
      </c>
      <c r="L546" s="106">
        <v>26.200472000000001</v>
      </c>
      <c r="M546" s="106">
        <f t="shared" si="9"/>
        <v>0</v>
      </c>
      <c r="N546" s="60"/>
      <c r="O546" s="60"/>
      <c r="P546" s="60"/>
      <c r="Q546" s="60"/>
    </row>
    <row r="547" spans="1:17" x14ac:dyDescent="0.25">
      <c r="A547" s="60"/>
      <c r="B547" s="24"/>
      <c r="C547" s="24"/>
      <c r="D547" s="28"/>
      <c r="E547" s="26"/>
      <c r="F547" s="28"/>
      <c r="G547" s="28"/>
      <c r="H547" s="28"/>
      <c r="I547" s="61" t="s">
        <v>1963</v>
      </c>
      <c r="J547" s="62" t="s">
        <v>2210</v>
      </c>
      <c r="K547" s="37">
        <v>26.200472000000001</v>
      </c>
      <c r="L547" s="37">
        <v>26.200472000000001</v>
      </c>
      <c r="M547" s="37">
        <f t="shared" si="9"/>
        <v>0</v>
      </c>
      <c r="N547" s="60"/>
      <c r="O547" s="60"/>
      <c r="P547" s="60"/>
      <c r="Q547" s="60"/>
    </row>
    <row r="548" spans="1:17" x14ac:dyDescent="0.25">
      <c r="A548" s="60"/>
      <c r="B548" s="24"/>
      <c r="C548" s="24"/>
      <c r="D548" s="28"/>
      <c r="E548" s="26"/>
      <c r="F548" s="28"/>
      <c r="G548" s="28"/>
      <c r="H548" s="72" t="s">
        <v>1745</v>
      </c>
      <c r="I548" s="107"/>
      <c r="J548" s="108"/>
      <c r="K548" s="106">
        <v>860.11742100000004</v>
      </c>
      <c r="L548" s="106">
        <v>754.48609662000001</v>
      </c>
      <c r="M548" s="106">
        <f t="shared" si="9"/>
        <v>-105.63132438000002</v>
      </c>
      <c r="N548" s="60"/>
      <c r="O548" s="60"/>
      <c r="P548" s="60"/>
      <c r="Q548" s="60"/>
    </row>
    <row r="549" spans="1:17" x14ac:dyDescent="0.25">
      <c r="A549" s="60"/>
      <c r="B549" s="24"/>
      <c r="C549" s="24"/>
      <c r="D549" s="28"/>
      <c r="E549" s="26"/>
      <c r="F549" s="28"/>
      <c r="G549" s="28"/>
      <c r="H549" s="28"/>
      <c r="I549" s="61" t="s">
        <v>2211</v>
      </c>
      <c r="J549" s="62" t="s">
        <v>2212</v>
      </c>
      <c r="K549" s="37">
        <v>147.276667</v>
      </c>
      <c r="L549" s="37">
        <v>63.497606529999999</v>
      </c>
      <c r="M549" s="37">
        <f t="shared" si="9"/>
        <v>-83.779060470000005</v>
      </c>
      <c r="N549" s="60"/>
      <c r="O549" s="60"/>
      <c r="P549" s="60"/>
      <c r="Q549" s="60"/>
    </row>
    <row r="550" spans="1:17" x14ac:dyDescent="0.25">
      <c r="A550" s="60"/>
      <c r="B550" s="24"/>
      <c r="C550" s="24"/>
      <c r="D550" s="28"/>
      <c r="E550" s="26"/>
      <c r="F550" s="28"/>
      <c r="G550" s="28"/>
      <c r="H550" s="28"/>
      <c r="I550" s="63" t="s">
        <v>1838</v>
      </c>
      <c r="J550" s="64" t="s">
        <v>1839</v>
      </c>
      <c r="K550" s="38">
        <v>54.404451000000002</v>
      </c>
      <c r="L550" s="38">
        <v>52.305015500000003</v>
      </c>
      <c r="M550" s="38">
        <f t="shared" si="9"/>
        <v>-2.0994354999999985</v>
      </c>
      <c r="N550" s="60"/>
      <c r="O550" s="60"/>
      <c r="P550" s="60"/>
      <c r="Q550" s="60"/>
    </row>
    <row r="551" spans="1:17" x14ac:dyDescent="0.25">
      <c r="A551" s="60"/>
      <c r="B551" s="24"/>
      <c r="C551" s="24"/>
      <c r="D551" s="28"/>
      <c r="E551" s="26"/>
      <c r="F551" s="28"/>
      <c r="G551" s="28"/>
      <c r="H551" s="28"/>
      <c r="I551" s="63" t="s">
        <v>2213</v>
      </c>
      <c r="J551" s="64" t="s">
        <v>2214</v>
      </c>
      <c r="K551" s="38">
        <v>164.16447400000001</v>
      </c>
      <c r="L551" s="38">
        <v>168.85717241</v>
      </c>
      <c r="M551" s="38">
        <f t="shared" si="9"/>
        <v>4.6926984099999913</v>
      </c>
      <c r="N551" s="60"/>
      <c r="O551" s="60"/>
      <c r="P551" s="60"/>
      <c r="Q551" s="60"/>
    </row>
    <row r="552" spans="1:17" x14ac:dyDescent="0.25">
      <c r="A552" s="60"/>
      <c r="B552" s="24"/>
      <c r="C552" s="24"/>
      <c r="D552" s="28"/>
      <c r="E552" s="26"/>
      <c r="F552" s="28"/>
      <c r="G552" s="28"/>
      <c r="H552" s="28"/>
      <c r="I552" s="63" t="s">
        <v>2215</v>
      </c>
      <c r="J552" s="64" t="s">
        <v>2216</v>
      </c>
      <c r="K552" s="38">
        <v>0</v>
      </c>
      <c r="L552" s="38">
        <v>1.711905</v>
      </c>
      <c r="M552" s="38">
        <f t="shared" si="9"/>
        <v>1.711905</v>
      </c>
      <c r="N552" s="60"/>
      <c r="O552" s="60"/>
      <c r="P552" s="60"/>
      <c r="Q552" s="60"/>
    </row>
    <row r="553" spans="1:17" x14ac:dyDescent="0.25">
      <c r="A553" s="60"/>
      <c r="B553" s="24"/>
      <c r="C553" s="24"/>
      <c r="D553" s="28"/>
      <c r="E553" s="26"/>
      <c r="F553" s="28"/>
      <c r="G553" s="28"/>
      <c r="H553" s="28"/>
      <c r="I553" s="63" t="s">
        <v>2217</v>
      </c>
      <c r="J553" s="64" t="s">
        <v>2218</v>
      </c>
      <c r="K553" s="38">
        <v>494.27182900000003</v>
      </c>
      <c r="L553" s="38">
        <v>468.11439718000003</v>
      </c>
      <c r="M553" s="38">
        <f t="shared" si="9"/>
        <v>-26.157431819999999</v>
      </c>
      <c r="N553" s="60"/>
      <c r="O553" s="60"/>
      <c r="P553" s="60"/>
      <c r="Q553" s="60"/>
    </row>
    <row r="554" spans="1:17" x14ac:dyDescent="0.25">
      <c r="A554" s="60"/>
      <c r="B554" s="24"/>
      <c r="C554" s="24"/>
      <c r="D554" s="28"/>
      <c r="E554" s="26"/>
      <c r="F554" s="28"/>
      <c r="G554" s="85" t="s">
        <v>1763</v>
      </c>
      <c r="H554" s="85"/>
      <c r="I554" s="104"/>
      <c r="J554" s="105"/>
      <c r="K554" s="89">
        <v>535.38771599999995</v>
      </c>
      <c r="L554" s="89">
        <v>582.51686397999981</v>
      </c>
      <c r="M554" s="89">
        <f t="shared" si="9"/>
        <v>47.129147979999857</v>
      </c>
      <c r="N554" s="60"/>
      <c r="O554" s="60"/>
      <c r="P554" s="60"/>
      <c r="Q554" s="60"/>
    </row>
    <row r="555" spans="1:17" x14ac:dyDescent="0.25">
      <c r="A555" s="60"/>
      <c r="B555" s="24"/>
      <c r="C555" s="24"/>
      <c r="D555" s="28"/>
      <c r="E555" s="26"/>
      <c r="F555" s="28"/>
      <c r="G555" s="28"/>
      <c r="H555" s="72" t="s">
        <v>1764</v>
      </c>
      <c r="I555" s="72"/>
      <c r="J555" s="103"/>
      <c r="K555" s="77">
        <v>527.60705099999996</v>
      </c>
      <c r="L555" s="77">
        <v>576.22564274999979</v>
      </c>
      <c r="M555" s="77">
        <f t="shared" si="9"/>
        <v>48.618591749999837</v>
      </c>
      <c r="N555" s="60"/>
      <c r="O555" s="60"/>
      <c r="P555" s="60"/>
      <c r="Q555" s="60"/>
    </row>
    <row r="556" spans="1:17" x14ac:dyDescent="0.25">
      <c r="A556" s="60"/>
      <c r="B556" s="24"/>
      <c r="C556" s="24"/>
      <c r="D556" s="28"/>
      <c r="E556" s="26"/>
      <c r="F556" s="28"/>
      <c r="G556" s="28"/>
      <c r="H556" s="28"/>
      <c r="I556" s="61" t="s">
        <v>1765</v>
      </c>
      <c r="J556" s="62" t="s">
        <v>1816</v>
      </c>
      <c r="K556" s="37">
        <v>527.60705099999996</v>
      </c>
      <c r="L556" s="37">
        <v>576.22564274999979</v>
      </c>
      <c r="M556" s="37">
        <f t="shared" si="9"/>
        <v>48.618591749999837</v>
      </c>
      <c r="N556" s="60"/>
      <c r="O556" s="60"/>
      <c r="P556" s="60"/>
      <c r="Q556" s="60"/>
    </row>
    <row r="557" spans="1:17" x14ac:dyDescent="0.25">
      <c r="A557" s="60"/>
      <c r="B557" s="24"/>
      <c r="C557" s="24"/>
      <c r="D557" s="28"/>
      <c r="E557" s="26"/>
      <c r="F557" s="28"/>
      <c r="G557" s="28"/>
      <c r="H557" s="72" t="s">
        <v>1769</v>
      </c>
      <c r="I557" s="107"/>
      <c r="J557" s="108"/>
      <c r="K557" s="106">
        <v>7.7806649999999999</v>
      </c>
      <c r="L557" s="106">
        <v>6.2912212299999988</v>
      </c>
      <c r="M557" s="106">
        <f t="shared" si="9"/>
        <v>-1.4894437700000012</v>
      </c>
      <c r="N557" s="60"/>
      <c r="O557" s="60"/>
      <c r="P557" s="60"/>
      <c r="Q557" s="60"/>
    </row>
    <row r="558" spans="1:17" x14ac:dyDescent="0.25">
      <c r="A558" s="60"/>
      <c r="B558" s="24"/>
      <c r="C558" s="24"/>
      <c r="D558" s="28"/>
      <c r="E558" s="26"/>
      <c r="F558" s="28"/>
      <c r="G558" s="28"/>
      <c r="H558" s="28"/>
      <c r="I558" s="61" t="s">
        <v>1770</v>
      </c>
      <c r="J558" s="62" t="s">
        <v>1824</v>
      </c>
      <c r="K558" s="37">
        <v>7.7806649999999999</v>
      </c>
      <c r="L558" s="37">
        <v>6.2912212299999988</v>
      </c>
      <c r="M558" s="37">
        <f t="shared" si="9"/>
        <v>-1.4894437700000012</v>
      </c>
      <c r="N558" s="60"/>
      <c r="O558" s="60"/>
      <c r="P558" s="60"/>
      <c r="Q558" s="60"/>
    </row>
    <row r="559" spans="1:17" x14ac:dyDescent="0.25">
      <c r="A559" s="60"/>
      <c r="B559" s="24"/>
      <c r="C559" s="24"/>
      <c r="D559" s="28"/>
      <c r="E559" s="26"/>
      <c r="F559" s="28"/>
      <c r="G559" s="85" t="s">
        <v>2180</v>
      </c>
      <c r="H559" s="85"/>
      <c r="I559" s="104"/>
      <c r="J559" s="105"/>
      <c r="K559" s="89">
        <v>1.395024</v>
      </c>
      <c r="L559" s="89">
        <v>17.365751280000001</v>
      </c>
      <c r="M559" s="89">
        <f t="shared" si="9"/>
        <v>15.970727280000002</v>
      </c>
      <c r="N559" s="60"/>
      <c r="O559" s="60"/>
      <c r="P559" s="60"/>
      <c r="Q559" s="60"/>
    </row>
    <row r="560" spans="1:17" x14ac:dyDescent="0.25">
      <c r="A560" s="60"/>
      <c r="B560" s="24"/>
      <c r="C560" s="24"/>
      <c r="D560" s="28"/>
      <c r="E560" s="26"/>
      <c r="F560" s="28"/>
      <c r="G560" s="28"/>
      <c r="H560" s="72" t="s">
        <v>2219</v>
      </c>
      <c r="I560" s="72"/>
      <c r="J560" s="103"/>
      <c r="K560" s="77">
        <v>1.395024</v>
      </c>
      <c r="L560" s="77">
        <v>17.365751280000001</v>
      </c>
      <c r="M560" s="77">
        <f t="shared" si="9"/>
        <v>15.970727280000002</v>
      </c>
      <c r="N560" s="60"/>
      <c r="O560" s="60"/>
      <c r="P560" s="60"/>
      <c r="Q560" s="60"/>
    </row>
    <row r="561" spans="1:17" x14ac:dyDescent="0.25">
      <c r="A561" s="60"/>
      <c r="B561" s="24"/>
      <c r="C561" s="24"/>
      <c r="D561" s="28"/>
      <c r="E561" s="26"/>
      <c r="F561" s="28"/>
      <c r="G561" s="28"/>
      <c r="H561" s="28"/>
      <c r="I561" s="61" t="s">
        <v>2220</v>
      </c>
      <c r="J561" s="62" t="s">
        <v>2221</v>
      </c>
      <c r="K561" s="37">
        <v>1.395024</v>
      </c>
      <c r="L561" s="37">
        <v>17.365751280000001</v>
      </c>
      <c r="M561" s="37">
        <f t="shared" si="9"/>
        <v>15.970727280000002</v>
      </c>
      <c r="N561" s="60"/>
      <c r="O561" s="60"/>
      <c r="P561" s="60"/>
      <c r="Q561" s="60"/>
    </row>
    <row r="562" spans="1:17" x14ac:dyDescent="0.25">
      <c r="A562" s="60"/>
      <c r="B562" s="24"/>
      <c r="C562" s="24"/>
      <c r="D562" s="28"/>
      <c r="E562" s="109">
        <v>18</v>
      </c>
      <c r="F562" s="110" t="s">
        <v>1232</v>
      </c>
      <c r="G562" s="110"/>
      <c r="H562" s="110"/>
      <c r="I562" s="113"/>
      <c r="J562" s="114"/>
      <c r="K562" s="115">
        <v>40747.367707999998</v>
      </c>
      <c r="L562" s="115">
        <v>82042.409347539942</v>
      </c>
      <c r="M562" s="115">
        <f t="shared" si="9"/>
        <v>41295.041639539944</v>
      </c>
      <c r="N562" s="60"/>
      <c r="O562" s="60"/>
      <c r="P562" s="60"/>
      <c r="Q562" s="60"/>
    </row>
    <row r="563" spans="1:17" x14ac:dyDescent="0.25">
      <c r="A563" s="60"/>
      <c r="B563" s="24"/>
      <c r="C563" s="24"/>
      <c r="D563" s="28"/>
      <c r="E563" s="26"/>
      <c r="F563" s="28"/>
      <c r="G563" s="85" t="s">
        <v>16</v>
      </c>
      <c r="H563" s="85"/>
      <c r="I563" s="85"/>
      <c r="J563" s="87"/>
      <c r="K563" s="88">
        <v>40638.930541000002</v>
      </c>
      <c r="L563" s="88">
        <v>81929.282456919958</v>
      </c>
      <c r="M563" s="88">
        <f t="shared" si="9"/>
        <v>41290.351915919957</v>
      </c>
      <c r="N563" s="60"/>
      <c r="O563" s="60"/>
      <c r="P563" s="60"/>
      <c r="Q563" s="60"/>
    </row>
    <row r="564" spans="1:17" x14ac:dyDescent="0.25">
      <c r="A564" s="60"/>
      <c r="B564" s="24"/>
      <c r="C564" s="24"/>
      <c r="D564" s="28"/>
      <c r="E564" s="26"/>
      <c r="F564" s="28"/>
      <c r="G564" s="28"/>
      <c r="H564" s="72" t="s">
        <v>1771</v>
      </c>
      <c r="I564" s="72"/>
      <c r="J564" s="103"/>
      <c r="K564" s="77">
        <v>173.15204199999999</v>
      </c>
      <c r="L564" s="77">
        <v>445.92467199999999</v>
      </c>
      <c r="M564" s="77">
        <f t="shared" si="9"/>
        <v>272.77262999999999</v>
      </c>
      <c r="N564" s="60"/>
      <c r="O564" s="60"/>
      <c r="P564" s="60"/>
      <c r="Q564" s="60"/>
    </row>
    <row r="565" spans="1:17" x14ac:dyDescent="0.25">
      <c r="A565" s="60"/>
      <c r="B565" s="24"/>
      <c r="C565" s="24"/>
      <c r="D565" s="28"/>
      <c r="E565" s="26"/>
      <c r="F565" s="28"/>
      <c r="G565" s="28"/>
      <c r="H565" s="28"/>
      <c r="I565" s="61" t="s">
        <v>1836</v>
      </c>
      <c r="J565" s="62" t="s">
        <v>2222</v>
      </c>
      <c r="K565" s="37">
        <v>0</v>
      </c>
      <c r="L565" s="37">
        <v>272.77262999999999</v>
      </c>
      <c r="M565" s="37">
        <f t="shared" si="9"/>
        <v>272.77262999999999</v>
      </c>
      <c r="N565" s="60"/>
      <c r="O565" s="60"/>
      <c r="P565" s="60"/>
      <c r="Q565" s="60"/>
    </row>
    <row r="566" spans="1:17" ht="26.4" x14ac:dyDescent="0.25">
      <c r="A566" s="60"/>
      <c r="B566" s="24"/>
      <c r="C566" s="24"/>
      <c r="D566" s="28"/>
      <c r="E566" s="26"/>
      <c r="F566" s="28"/>
      <c r="G566" s="28"/>
      <c r="H566" s="28"/>
      <c r="I566" s="63" t="s">
        <v>1792</v>
      </c>
      <c r="J566" s="64" t="s">
        <v>2223</v>
      </c>
      <c r="K566" s="38">
        <v>173.15204199999999</v>
      </c>
      <c r="L566" s="38">
        <v>173.15204199999999</v>
      </c>
      <c r="M566" s="38">
        <f t="shared" si="9"/>
        <v>0</v>
      </c>
      <c r="N566" s="60"/>
      <c r="O566" s="60"/>
      <c r="P566" s="60"/>
      <c r="Q566" s="60"/>
    </row>
    <row r="567" spans="1:17" x14ac:dyDescent="0.25">
      <c r="A567" s="60"/>
      <c r="B567" s="24"/>
      <c r="C567" s="24"/>
      <c r="D567" s="28"/>
      <c r="E567" s="26"/>
      <c r="F567" s="28"/>
      <c r="G567" s="28"/>
      <c r="H567" s="72" t="s">
        <v>1747</v>
      </c>
      <c r="I567" s="107"/>
      <c r="J567" s="108"/>
      <c r="K567" s="106">
        <v>40145.595308999997</v>
      </c>
      <c r="L567" s="106">
        <v>80626.298800289951</v>
      </c>
      <c r="M567" s="106">
        <f t="shared" si="9"/>
        <v>40480.703491289954</v>
      </c>
      <c r="N567" s="60"/>
      <c r="O567" s="60"/>
      <c r="P567" s="60"/>
      <c r="Q567" s="60"/>
    </row>
    <row r="568" spans="1:17" x14ac:dyDescent="0.25">
      <c r="A568" s="60"/>
      <c r="B568" s="24"/>
      <c r="C568" s="24"/>
      <c r="D568" s="28"/>
      <c r="E568" s="26"/>
      <c r="F568" s="28"/>
      <c r="G568" s="28"/>
      <c r="H568" s="28"/>
      <c r="I568" s="61" t="s">
        <v>1748</v>
      </c>
      <c r="J568" s="62" t="s">
        <v>2224</v>
      </c>
      <c r="K568" s="37">
        <v>67.948736999999994</v>
      </c>
      <c r="L568" s="37">
        <v>71.97290860999999</v>
      </c>
      <c r="M568" s="37">
        <f t="shared" si="9"/>
        <v>4.0241716099999962</v>
      </c>
      <c r="N568" s="60"/>
      <c r="O568" s="60"/>
      <c r="P568" s="60"/>
      <c r="Q568" s="60"/>
    </row>
    <row r="569" spans="1:17" x14ac:dyDescent="0.25">
      <c r="A569" s="60"/>
      <c r="B569" s="24"/>
      <c r="C569" s="24"/>
      <c r="D569" s="28"/>
      <c r="E569" s="26"/>
      <c r="F569" s="28"/>
      <c r="G569" s="28"/>
      <c r="H569" s="28"/>
      <c r="I569" s="63" t="s">
        <v>1853</v>
      </c>
      <c r="J569" s="64" t="s">
        <v>2225</v>
      </c>
      <c r="K569" s="38">
        <v>21.112255999999999</v>
      </c>
      <c r="L569" s="38">
        <v>500.25759700999993</v>
      </c>
      <c r="M569" s="38">
        <f t="shared" si="9"/>
        <v>479.14534100999992</v>
      </c>
      <c r="N569" s="60"/>
      <c r="O569" s="60"/>
      <c r="P569" s="60"/>
      <c r="Q569" s="60"/>
    </row>
    <row r="570" spans="1:17" x14ac:dyDescent="0.25">
      <c r="A570" s="60"/>
      <c r="B570" s="24"/>
      <c r="C570" s="24"/>
      <c r="D570" s="28"/>
      <c r="E570" s="26"/>
      <c r="F570" s="28"/>
      <c r="G570" s="28"/>
      <c r="H570" s="28"/>
      <c r="I570" s="63" t="s">
        <v>1855</v>
      </c>
      <c r="J570" s="64" t="s">
        <v>2226</v>
      </c>
      <c r="K570" s="38">
        <v>40036.824703999999</v>
      </c>
      <c r="L570" s="38">
        <v>80034.411126719962</v>
      </c>
      <c r="M570" s="38">
        <f t="shared" si="9"/>
        <v>39997.586422719964</v>
      </c>
      <c r="N570" s="60"/>
      <c r="O570" s="60"/>
      <c r="P570" s="60"/>
      <c r="Q570" s="60"/>
    </row>
    <row r="571" spans="1:17" ht="26.4" x14ac:dyDescent="0.25">
      <c r="A571" s="60"/>
      <c r="B571" s="24"/>
      <c r="C571" s="24"/>
      <c r="D571" s="28"/>
      <c r="E571" s="26"/>
      <c r="F571" s="28"/>
      <c r="G571" s="28"/>
      <c r="H571" s="28"/>
      <c r="I571" s="63" t="s">
        <v>2227</v>
      </c>
      <c r="J571" s="64" t="s">
        <v>2228</v>
      </c>
      <c r="K571" s="38">
        <v>19.709612</v>
      </c>
      <c r="L571" s="38">
        <v>19.657167949999998</v>
      </c>
      <c r="M571" s="38">
        <f t="shared" si="9"/>
        <v>-5.2444050000001852E-2</v>
      </c>
      <c r="N571" s="60"/>
      <c r="O571" s="60"/>
      <c r="P571" s="60"/>
      <c r="Q571" s="60"/>
    </row>
    <row r="572" spans="1:17" x14ac:dyDescent="0.25">
      <c r="A572" s="60"/>
      <c r="B572" s="24"/>
      <c r="C572" s="24"/>
      <c r="D572" s="28"/>
      <c r="E572" s="26"/>
      <c r="F572" s="28"/>
      <c r="G572" s="28"/>
      <c r="H572" s="72" t="s">
        <v>1819</v>
      </c>
      <c r="I572" s="107"/>
      <c r="J572" s="108"/>
      <c r="K572" s="106">
        <v>22.973078999999998</v>
      </c>
      <c r="L572" s="106">
        <v>22.860579000000005</v>
      </c>
      <c r="M572" s="106">
        <f t="shared" si="9"/>
        <v>-0.11249999999999361</v>
      </c>
      <c r="N572" s="60"/>
      <c r="O572" s="60"/>
      <c r="P572" s="60"/>
      <c r="Q572" s="60"/>
    </row>
    <row r="573" spans="1:17" x14ac:dyDescent="0.25">
      <c r="A573" s="60"/>
      <c r="B573" s="24"/>
      <c r="C573" s="24"/>
      <c r="D573" s="28"/>
      <c r="E573" s="26"/>
      <c r="F573" s="28"/>
      <c r="G573" s="28"/>
      <c r="H573" s="28"/>
      <c r="I573" s="61" t="s">
        <v>1919</v>
      </c>
      <c r="J573" s="62" t="s">
        <v>2229</v>
      </c>
      <c r="K573" s="37">
        <v>22.973078999999998</v>
      </c>
      <c r="L573" s="37">
        <v>22.860579000000005</v>
      </c>
      <c r="M573" s="37">
        <f t="shared" si="9"/>
        <v>-0.11249999999999361</v>
      </c>
      <c r="N573" s="60"/>
      <c r="O573" s="60"/>
      <c r="P573" s="60"/>
      <c r="Q573" s="60"/>
    </row>
    <row r="574" spans="1:17" x14ac:dyDescent="0.25">
      <c r="A574" s="60"/>
      <c r="B574" s="24"/>
      <c r="C574" s="24"/>
      <c r="D574" s="28"/>
      <c r="E574" s="26"/>
      <c r="F574" s="28"/>
      <c r="G574" s="28"/>
      <c r="H574" s="72" t="s">
        <v>1744</v>
      </c>
      <c r="I574" s="107"/>
      <c r="J574" s="108"/>
      <c r="K574" s="106">
        <v>297.21011099999998</v>
      </c>
      <c r="L574" s="106">
        <v>834.19840563000002</v>
      </c>
      <c r="M574" s="106">
        <f t="shared" si="9"/>
        <v>536.98829463000004</v>
      </c>
      <c r="N574" s="60"/>
      <c r="O574" s="60"/>
      <c r="P574" s="60"/>
      <c r="Q574" s="60"/>
    </row>
    <row r="575" spans="1:17" x14ac:dyDescent="0.25">
      <c r="A575" s="60"/>
      <c r="B575" s="24"/>
      <c r="C575" s="24"/>
      <c r="D575" s="28"/>
      <c r="E575" s="26"/>
      <c r="F575" s="28"/>
      <c r="G575" s="28"/>
      <c r="H575" s="28"/>
      <c r="I575" s="61" t="s">
        <v>20</v>
      </c>
      <c r="J575" s="62" t="s">
        <v>2230</v>
      </c>
      <c r="K575" s="37">
        <v>297.21011099999998</v>
      </c>
      <c r="L575" s="37">
        <v>834.19840563000002</v>
      </c>
      <c r="M575" s="37">
        <f t="shared" si="9"/>
        <v>536.98829463000004</v>
      </c>
      <c r="N575" s="60"/>
      <c r="O575" s="60"/>
      <c r="P575" s="60"/>
      <c r="Q575" s="60"/>
    </row>
    <row r="576" spans="1:17" x14ac:dyDescent="0.25">
      <c r="A576" s="60"/>
      <c r="B576" s="24"/>
      <c r="C576" s="24"/>
      <c r="D576" s="28"/>
      <c r="E576" s="26"/>
      <c r="F576" s="28"/>
      <c r="G576" s="85" t="s">
        <v>1763</v>
      </c>
      <c r="H576" s="85"/>
      <c r="I576" s="104"/>
      <c r="J576" s="105"/>
      <c r="K576" s="89">
        <v>108.437167</v>
      </c>
      <c r="L576" s="89">
        <v>113.12689061999997</v>
      </c>
      <c r="M576" s="89">
        <f t="shared" si="9"/>
        <v>4.6897236199999668</v>
      </c>
      <c r="N576" s="60"/>
      <c r="O576" s="60"/>
      <c r="P576" s="60"/>
      <c r="Q576" s="60"/>
    </row>
    <row r="577" spans="1:17" x14ac:dyDescent="0.25">
      <c r="A577" s="60"/>
      <c r="B577" s="24"/>
      <c r="C577" s="24"/>
      <c r="D577" s="28"/>
      <c r="E577" s="26"/>
      <c r="F577" s="28"/>
      <c r="G577" s="28"/>
      <c r="H577" s="72" t="s">
        <v>1764</v>
      </c>
      <c r="I577" s="72"/>
      <c r="J577" s="103"/>
      <c r="K577" s="77">
        <v>105.42628999999999</v>
      </c>
      <c r="L577" s="77">
        <v>110.11601361999998</v>
      </c>
      <c r="M577" s="77">
        <f t="shared" si="9"/>
        <v>4.689723619999981</v>
      </c>
      <c r="N577" s="60"/>
      <c r="O577" s="60"/>
      <c r="P577" s="60"/>
      <c r="Q577" s="60"/>
    </row>
    <row r="578" spans="1:17" x14ac:dyDescent="0.25">
      <c r="A578" s="60"/>
      <c r="B578" s="24"/>
      <c r="C578" s="24"/>
      <c r="D578" s="28"/>
      <c r="E578" s="26"/>
      <c r="F578" s="28"/>
      <c r="G578" s="28"/>
      <c r="H578" s="28"/>
      <c r="I578" s="61" t="s">
        <v>1765</v>
      </c>
      <c r="J578" s="62" t="s">
        <v>1816</v>
      </c>
      <c r="K578" s="37">
        <v>105.42628999999999</v>
      </c>
      <c r="L578" s="37">
        <v>110.11601361999998</v>
      </c>
      <c r="M578" s="37">
        <f t="shared" si="9"/>
        <v>4.689723619999981</v>
      </c>
      <c r="N578" s="60"/>
      <c r="O578" s="60"/>
      <c r="P578" s="60"/>
      <c r="Q578" s="60"/>
    </row>
    <row r="579" spans="1:17" x14ac:dyDescent="0.25">
      <c r="A579" s="60"/>
      <c r="B579" s="24"/>
      <c r="C579" s="24"/>
      <c r="D579" s="28"/>
      <c r="E579" s="26"/>
      <c r="F579" s="28"/>
      <c r="G579" s="28"/>
      <c r="H579" s="72" t="s">
        <v>1769</v>
      </c>
      <c r="I579" s="107"/>
      <c r="J579" s="108"/>
      <c r="K579" s="106">
        <v>3.0108769999999998</v>
      </c>
      <c r="L579" s="106">
        <v>3.0108769999999998</v>
      </c>
      <c r="M579" s="106">
        <f t="shared" si="9"/>
        <v>0</v>
      </c>
      <c r="N579" s="60"/>
      <c r="O579" s="60"/>
      <c r="P579" s="60"/>
      <c r="Q579" s="60"/>
    </row>
    <row r="580" spans="1:17" x14ac:dyDescent="0.25">
      <c r="A580" s="60"/>
      <c r="B580" s="24"/>
      <c r="C580" s="24"/>
      <c r="D580" s="28"/>
      <c r="E580" s="26"/>
      <c r="F580" s="28"/>
      <c r="G580" s="28"/>
      <c r="H580" s="28"/>
      <c r="I580" s="61" t="s">
        <v>1770</v>
      </c>
      <c r="J580" s="62" t="s">
        <v>1824</v>
      </c>
      <c r="K580" s="37">
        <v>3.0108769999999998</v>
      </c>
      <c r="L580" s="37">
        <v>3.0108769999999998</v>
      </c>
      <c r="M580" s="37">
        <f t="shared" si="9"/>
        <v>0</v>
      </c>
      <c r="N580" s="60"/>
      <c r="O580" s="60"/>
      <c r="P580" s="60"/>
      <c r="Q580" s="60"/>
    </row>
    <row r="581" spans="1:17" x14ac:dyDescent="0.25">
      <c r="A581" s="60"/>
      <c r="B581" s="24"/>
      <c r="C581" s="24"/>
      <c r="D581" s="28"/>
      <c r="E581" s="109">
        <v>20</v>
      </c>
      <c r="F581" s="110" t="s">
        <v>1275</v>
      </c>
      <c r="G581" s="110"/>
      <c r="H581" s="110"/>
      <c r="I581" s="113"/>
      <c r="J581" s="114"/>
      <c r="K581" s="115">
        <v>188352.643354</v>
      </c>
      <c r="L581" s="115">
        <v>193620.12575299997</v>
      </c>
      <c r="M581" s="115">
        <f t="shared" si="9"/>
        <v>5267.4823989999713</v>
      </c>
      <c r="N581" s="60"/>
      <c r="O581" s="60"/>
      <c r="P581" s="60"/>
      <c r="Q581" s="60"/>
    </row>
    <row r="582" spans="1:17" x14ac:dyDescent="0.25">
      <c r="A582" s="60"/>
      <c r="B582" s="24"/>
      <c r="C582" s="24"/>
      <c r="D582" s="28"/>
      <c r="E582" s="26"/>
      <c r="F582" s="28"/>
      <c r="G582" s="85" t="s">
        <v>1971</v>
      </c>
      <c r="H582" s="85"/>
      <c r="I582" s="85"/>
      <c r="J582" s="87"/>
      <c r="K582" s="88">
        <v>186458.370184</v>
      </c>
      <c r="L582" s="88">
        <v>191604.40119373999</v>
      </c>
      <c r="M582" s="88">
        <f t="shared" si="9"/>
        <v>5146.0310097399924</v>
      </c>
      <c r="N582" s="60"/>
      <c r="O582" s="60"/>
      <c r="P582" s="60"/>
      <c r="Q582" s="60"/>
    </row>
    <row r="583" spans="1:17" x14ac:dyDescent="0.25">
      <c r="A583" s="60"/>
      <c r="B583" s="24"/>
      <c r="C583" s="24"/>
      <c r="D583" s="28"/>
      <c r="E583" s="26"/>
      <c r="F583" s="28"/>
      <c r="G583" s="28"/>
      <c r="H583" s="72" t="s">
        <v>1972</v>
      </c>
      <c r="I583" s="72"/>
      <c r="J583" s="103"/>
      <c r="K583" s="77">
        <v>178696.545136</v>
      </c>
      <c r="L583" s="77">
        <v>183845.80472155</v>
      </c>
      <c r="M583" s="77">
        <f t="shared" si="9"/>
        <v>5149.2595855499967</v>
      </c>
      <c r="N583" s="60"/>
      <c r="O583" s="60"/>
      <c r="P583" s="60"/>
      <c r="Q583" s="60"/>
    </row>
    <row r="584" spans="1:17" x14ac:dyDescent="0.25">
      <c r="A584" s="60"/>
      <c r="B584" s="24"/>
      <c r="C584" s="24"/>
      <c r="D584" s="28"/>
      <c r="E584" s="26"/>
      <c r="F584" s="28"/>
      <c r="G584" s="28"/>
      <c r="H584" s="28"/>
      <c r="I584" s="61" t="s">
        <v>2231</v>
      </c>
      <c r="J584" s="62" t="s">
        <v>2232</v>
      </c>
      <c r="K584" s="37">
        <v>1097.5599380000001</v>
      </c>
      <c r="L584" s="37">
        <v>1105.677807</v>
      </c>
      <c r="M584" s="37">
        <f t="shared" si="9"/>
        <v>8.1178689999999278</v>
      </c>
      <c r="N584" s="60"/>
      <c r="O584" s="60"/>
      <c r="P584" s="60"/>
      <c r="Q584" s="60"/>
    </row>
    <row r="585" spans="1:17" x14ac:dyDescent="0.25">
      <c r="A585" s="60"/>
      <c r="B585" s="24"/>
      <c r="C585" s="24"/>
      <c r="D585" s="28"/>
      <c r="E585" s="26"/>
      <c r="F585" s="28"/>
      <c r="G585" s="28"/>
      <c r="H585" s="28"/>
      <c r="I585" s="63" t="s">
        <v>2233</v>
      </c>
      <c r="J585" s="64" t="s">
        <v>2234</v>
      </c>
      <c r="K585" s="38">
        <v>157065.25571100001</v>
      </c>
      <c r="L585" s="38">
        <v>163419.36441821</v>
      </c>
      <c r="M585" s="38">
        <f t="shared" si="9"/>
        <v>6354.1087072099908</v>
      </c>
      <c r="N585" s="60"/>
      <c r="O585" s="60"/>
      <c r="P585" s="60"/>
      <c r="Q585" s="60"/>
    </row>
    <row r="586" spans="1:17" x14ac:dyDescent="0.25">
      <c r="A586" s="60"/>
      <c r="B586" s="24"/>
      <c r="C586" s="24"/>
      <c r="D586" s="28"/>
      <c r="E586" s="26"/>
      <c r="F586" s="28"/>
      <c r="G586" s="28"/>
      <c r="H586" s="28"/>
      <c r="I586" s="63" t="s">
        <v>2235</v>
      </c>
      <c r="J586" s="64" t="s">
        <v>2236</v>
      </c>
      <c r="K586" s="38">
        <v>10778.327409</v>
      </c>
      <c r="L586" s="38">
        <v>10895.457628459999</v>
      </c>
      <c r="M586" s="38">
        <f t="shared" si="9"/>
        <v>117.13021945999935</v>
      </c>
      <c r="N586" s="60"/>
      <c r="O586" s="60"/>
      <c r="P586" s="60"/>
      <c r="Q586" s="60"/>
    </row>
    <row r="587" spans="1:17" x14ac:dyDescent="0.25">
      <c r="A587" s="60"/>
      <c r="B587" s="24"/>
      <c r="C587" s="24"/>
      <c r="D587" s="28"/>
      <c r="E587" s="26"/>
      <c r="F587" s="28"/>
      <c r="G587" s="28"/>
      <c r="H587" s="28"/>
      <c r="I587" s="63" t="s">
        <v>2237</v>
      </c>
      <c r="J587" s="64" t="s">
        <v>2238</v>
      </c>
      <c r="K587" s="38">
        <v>9755.4020779999992</v>
      </c>
      <c r="L587" s="38">
        <v>8425.3048678800005</v>
      </c>
      <c r="M587" s="38">
        <f t="shared" si="9"/>
        <v>-1330.0972101199986</v>
      </c>
      <c r="N587" s="60"/>
      <c r="O587" s="60"/>
      <c r="P587" s="60"/>
      <c r="Q587" s="60"/>
    </row>
    <row r="588" spans="1:17" x14ac:dyDescent="0.25">
      <c r="A588" s="60"/>
      <c r="B588" s="24"/>
      <c r="C588" s="24"/>
      <c r="D588" s="28"/>
      <c r="E588" s="26"/>
      <c r="F588" s="28"/>
      <c r="G588" s="28"/>
      <c r="H588" s="72" t="s">
        <v>1993</v>
      </c>
      <c r="I588" s="107"/>
      <c r="J588" s="108"/>
      <c r="K588" s="106">
        <v>7761.8250479999997</v>
      </c>
      <c r="L588" s="106">
        <v>7758.5964721900009</v>
      </c>
      <c r="M588" s="106">
        <f t="shared" si="9"/>
        <v>-3.2285758099988016</v>
      </c>
      <c r="N588" s="60"/>
      <c r="O588" s="60"/>
      <c r="P588" s="60"/>
      <c r="Q588" s="60"/>
    </row>
    <row r="589" spans="1:17" x14ac:dyDescent="0.25">
      <c r="A589" s="60"/>
      <c r="B589" s="24"/>
      <c r="C589" s="24"/>
      <c r="D589" s="28"/>
      <c r="E589" s="26"/>
      <c r="F589" s="28"/>
      <c r="G589" s="28"/>
      <c r="H589" s="28"/>
      <c r="I589" s="61" t="s">
        <v>2239</v>
      </c>
      <c r="J589" s="62" t="s">
        <v>2240</v>
      </c>
      <c r="K589" s="37">
        <v>124.325048</v>
      </c>
      <c r="L589" s="37">
        <v>144.28479200000001</v>
      </c>
      <c r="M589" s="37">
        <f t="shared" si="9"/>
        <v>19.959744000000015</v>
      </c>
      <c r="N589" s="60"/>
      <c r="O589" s="60"/>
      <c r="P589" s="60"/>
      <c r="Q589" s="60"/>
    </row>
    <row r="590" spans="1:17" x14ac:dyDescent="0.25">
      <c r="A590" s="60"/>
      <c r="B590" s="24"/>
      <c r="C590" s="24"/>
      <c r="D590" s="28"/>
      <c r="E590" s="26"/>
      <c r="F590" s="28"/>
      <c r="G590" s="28"/>
      <c r="H590" s="28"/>
      <c r="I590" s="63" t="s">
        <v>2241</v>
      </c>
      <c r="J590" s="64" t="s">
        <v>2242</v>
      </c>
      <c r="K590" s="38">
        <v>6450</v>
      </c>
      <c r="L590" s="38">
        <v>6450</v>
      </c>
      <c r="M590" s="38">
        <f t="shared" si="9"/>
        <v>0</v>
      </c>
      <c r="N590" s="60"/>
      <c r="O590" s="60"/>
      <c r="P590" s="60"/>
      <c r="Q590" s="60"/>
    </row>
    <row r="591" spans="1:17" x14ac:dyDescent="0.25">
      <c r="A591" s="60"/>
      <c r="B591" s="24"/>
      <c r="C591" s="24"/>
      <c r="D591" s="28"/>
      <c r="E591" s="26"/>
      <c r="F591" s="28"/>
      <c r="G591" s="28"/>
      <c r="H591" s="28"/>
      <c r="I591" s="63" t="s">
        <v>2243</v>
      </c>
      <c r="J591" s="64" t="s">
        <v>2244</v>
      </c>
      <c r="K591" s="38">
        <v>1187.5</v>
      </c>
      <c r="L591" s="38">
        <v>1164.3116801900001</v>
      </c>
      <c r="M591" s="38">
        <f t="shared" si="9"/>
        <v>-23.188319809999939</v>
      </c>
      <c r="N591" s="60"/>
      <c r="O591" s="60"/>
      <c r="P591" s="60"/>
      <c r="Q591" s="60"/>
    </row>
    <row r="592" spans="1:17" x14ac:dyDescent="0.25">
      <c r="A592" s="60"/>
      <c r="B592" s="24"/>
      <c r="C592" s="24"/>
      <c r="D592" s="28"/>
      <c r="E592" s="26"/>
      <c r="F592" s="28"/>
      <c r="G592" s="85" t="s">
        <v>16</v>
      </c>
      <c r="H592" s="85"/>
      <c r="I592" s="104"/>
      <c r="J592" s="105"/>
      <c r="K592" s="89">
        <v>1695.012655</v>
      </c>
      <c r="L592" s="89">
        <v>1805.5996459499991</v>
      </c>
      <c r="M592" s="89">
        <f t="shared" ref="M592:M655" si="10">L592-K592</f>
        <v>110.58699094999906</v>
      </c>
      <c r="N592" s="60"/>
      <c r="O592" s="60"/>
      <c r="P592" s="60"/>
      <c r="Q592" s="60"/>
    </row>
    <row r="593" spans="1:17" x14ac:dyDescent="0.25">
      <c r="A593" s="60"/>
      <c r="B593" s="24"/>
      <c r="C593" s="24"/>
      <c r="D593" s="28"/>
      <c r="E593" s="26"/>
      <c r="F593" s="28"/>
      <c r="G593" s="28"/>
      <c r="H593" s="72" t="s">
        <v>1771</v>
      </c>
      <c r="I593" s="72"/>
      <c r="J593" s="103"/>
      <c r="K593" s="77">
        <v>72.236773999999997</v>
      </c>
      <c r="L593" s="77">
        <v>71.878724459999987</v>
      </c>
      <c r="M593" s="77">
        <f t="shared" si="10"/>
        <v>-0.35804954000001032</v>
      </c>
      <c r="N593" s="60"/>
      <c r="O593" s="60"/>
      <c r="P593" s="60"/>
      <c r="Q593" s="60"/>
    </row>
    <row r="594" spans="1:17" x14ac:dyDescent="0.25">
      <c r="A594" s="60"/>
      <c r="B594" s="24"/>
      <c r="C594" s="24"/>
      <c r="D594" s="28"/>
      <c r="E594" s="26"/>
      <c r="F594" s="28"/>
      <c r="G594" s="28"/>
      <c r="H594" s="28"/>
      <c r="I594" s="61" t="s">
        <v>1774</v>
      </c>
      <c r="J594" s="62" t="s">
        <v>2245</v>
      </c>
      <c r="K594" s="37">
        <v>72.236773999999997</v>
      </c>
      <c r="L594" s="37">
        <v>71.878724459999987</v>
      </c>
      <c r="M594" s="37">
        <f t="shared" si="10"/>
        <v>-0.35804954000001032</v>
      </c>
      <c r="N594" s="60"/>
      <c r="O594" s="60"/>
      <c r="P594" s="60"/>
      <c r="Q594" s="60"/>
    </row>
    <row r="595" spans="1:17" x14ac:dyDescent="0.25">
      <c r="A595" s="60"/>
      <c r="B595" s="24"/>
      <c r="C595" s="24"/>
      <c r="D595" s="28"/>
      <c r="E595" s="26"/>
      <c r="F595" s="28"/>
      <c r="G595" s="28"/>
      <c r="H595" s="72" t="s">
        <v>1747</v>
      </c>
      <c r="I595" s="107"/>
      <c r="J595" s="108"/>
      <c r="K595" s="106">
        <v>1622.775881</v>
      </c>
      <c r="L595" s="106">
        <v>1733.7209214899992</v>
      </c>
      <c r="M595" s="106">
        <f t="shared" si="10"/>
        <v>110.9450404899992</v>
      </c>
      <c r="N595" s="60"/>
      <c r="O595" s="60"/>
      <c r="P595" s="60"/>
      <c r="Q595" s="60"/>
    </row>
    <row r="596" spans="1:17" x14ac:dyDescent="0.25">
      <c r="A596" s="60"/>
      <c r="B596" s="24"/>
      <c r="C596" s="24"/>
      <c r="D596" s="28"/>
      <c r="E596" s="26"/>
      <c r="F596" s="28"/>
      <c r="G596" s="28"/>
      <c r="H596" s="28"/>
      <c r="I596" s="61" t="s">
        <v>1748</v>
      </c>
      <c r="J596" s="62" t="s">
        <v>2246</v>
      </c>
      <c r="K596" s="37">
        <v>37.357329</v>
      </c>
      <c r="L596" s="37">
        <v>34.796466120000012</v>
      </c>
      <c r="M596" s="37">
        <f t="shared" si="10"/>
        <v>-2.5608628799999877</v>
      </c>
      <c r="N596" s="60"/>
      <c r="O596" s="60"/>
      <c r="P596" s="60"/>
      <c r="Q596" s="60"/>
    </row>
    <row r="597" spans="1:17" ht="26.4" x14ac:dyDescent="0.25">
      <c r="A597" s="60"/>
      <c r="B597" s="24"/>
      <c r="C597" s="24"/>
      <c r="D597" s="28"/>
      <c r="E597" s="26"/>
      <c r="F597" s="28"/>
      <c r="G597" s="28"/>
      <c r="H597" s="28"/>
      <c r="I597" s="63" t="s">
        <v>1853</v>
      </c>
      <c r="J597" s="64" t="s">
        <v>2247</v>
      </c>
      <c r="K597" s="38">
        <v>1534.929631</v>
      </c>
      <c r="L597" s="38">
        <v>1648.841597469999</v>
      </c>
      <c r="M597" s="38">
        <f t="shared" si="10"/>
        <v>113.91196646999902</v>
      </c>
      <c r="N597" s="60"/>
      <c r="O597" s="60"/>
      <c r="P597" s="60"/>
      <c r="Q597" s="60"/>
    </row>
    <row r="598" spans="1:17" x14ac:dyDescent="0.25">
      <c r="A598" s="60"/>
      <c r="B598" s="24"/>
      <c r="C598" s="24"/>
      <c r="D598" s="28"/>
      <c r="E598" s="26"/>
      <c r="F598" s="28"/>
      <c r="G598" s="28"/>
      <c r="H598" s="28"/>
      <c r="I598" s="63" t="s">
        <v>1855</v>
      </c>
      <c r="J598" s="64" t="s">
        <v>2248</v>
      </c>
      <c r="K598" s="38">
        <v>42.379826000000001</v>
      </c>
      <c r="L598" s="38">
        <v>42.589891899999998</v>
      </c>
      <c r="M598" s="38">
        <f t="shared" si="10"/>
        <v>0.21006589999999647</v>
      </c>
      <c r="N598" s="60"/>
      <c r="O598" s="60"/>
      <c r="P598" s="60"/>
      <c r="Q598" s="60"/>
    </row>
    <row r="599" spans="1:17" x14ac:dyDescent="0.25">
      <c r="A599" s="60"/>
      <c r="B599" s="24"/>
      <c r="C599" s="24"/>
      <c r="D599" s="28"/>
      <c r="E599" s="26"/>
      <c r="F599" s="28"/>
      <c r="G599" s="28"/>
      <c r="H599" s="28"/>
      <c r="I599" s="63" t="s">
        <v>1908</v>
      </c>
      <c r="J599" s="64" t="s">
        <v>2249</v>
      </c>
      <c r="K599" s="38">
        <v>8.1090949999999999</v>
      </c>
      <c r="L599" s="38">
        <v>7.492966</v>
      </c>
      <c r="M599" s="38">
        <f t="shared" si="10"/>
        <v>-0.61612899999999993</v>
      </c>
      <c r="N599" s="60"/>
      <c r="O599" s="60"/>
      <c r="P599" s="60"/>
      <c r="Q599" s="60"/>
    </row>
    <row r="600" spans="1:17" x14ac:dyDescent="0.25">
      <c r="A600" s="60"/>
      <c r="B600" s="24"/>
      <c r="C600" s="24"/>
      <c r="D600" s="28"/>
      <c r="E600" s="26"/>
      <c r="F600" s="28"/>
      <c r="G600" s="85" t="s">
        <v>1763</v>
      </c>
      <c r="H600" s="85"/>
      <c r="I600" s="104"/>
      <c r="J600" s="105"/>
      <c r="K600" s="89">
        <v>199.260515</v>
      </c>
      <c r="L600" s="89">
        <v>210.12491331000004</v>
      </c>
      <c r="M600" s="89">
        <f t="shared" si="10"/>
        <v>10.864398310000041</v>
      </c>
      <c r="N600" s="60"/>
      <c r="O600" s="60"/>
      <c r="P600" s="60"/>
      <c r="Q600" s="60"/>
    </row>
    <row r="601" spans="1:17" x14ac:dyDescent="0.25">
      <c r="A601" s="60"/>
      <c r="B601" s="24"/>
      <c r="C601" s="24"/>
      <c r="D601" s="28"/>
      <c r="E601" s="26"/>
      <c r="F601" s="28"/>
      <c r="G601" s="28"/>
      <c r="H601" s="72" t="s">
        <v>1764</v>
      </c>
      <c r="I601" s="72"/>
      <c r="J601" s="103"/>
      <c r="K601" s="77">
        <v>197.16323399999999</v>
      </c>
      <c r="L601" s="77">
        <v>208.45956529000003</v>
      </c>
      <c r="M601" s="77">
        <f t="shared" si="10"/>
        <v>11.29633129000004</v>
      </c>
      <c r="N601" s="60"/>
      <c r="O601" s="60"/>
      <c r="P601" s="60"/>
      <c r="Q601" s="60"/>
    </row>
    <row r="602" spans="1:17" x14ac:dyDescent="0.25">
      <c r="A602" s="60"/>
      <c r="B602" s="24"/>
      <c r="C602" s="24"/>
      <c r="D602" s="28"/>
      <c r="E602" s="26"/>
      <c r="F602" s="28"/>
      <c r="G602" s="28"/>
      <c r="H602" s="28"/>
      <c r="I602" s="61" t="s">
        <v>1765</v>
      </c>
      <c r="J602" s="62" t="s">
        <v>1816</v>
      </c>
      <c r="K602" s="37">
        <v>197.16323399999999</v>
      </c>
      <c r="L602" s="37">
        <v>208.45956529000003</v>
      </c>
      <c r="M602" s="37">
        <f t="shared" si="10"/>
        <v>11.29633129000004</v>
      </c>
      <c r="N602" s="60"/>
      <c r="O602" s="60"/>
      <c r="P602" s="60"/>
      <c r="Q602" s="60"/>
    </row>
    <row r="603" spans="1:17" x14ac:dyDescent="0.25">
      <c r="A603" s="60"/>
      <c r="B603" s="24"/>
      <c r="C603" s="24"/>
      <c r="D603" s="28"/>
      <c r="E603" s="26"/>
      <c r="F603" s="28"/>
      <c r="G603" s="28"/>
      <c r="H603" s="72" t="s">
        <v>1769</v>
      </c>
      <c r="I603" s="107"/>
      <c r="J603" s="108"/>
      <c r="K603" s="106">
        <v>2.0972810000000002</v>
      </c>
      <c r="L603" s="106">
        <v>1.6653480199999999</v>
      </c>
      <c r="M603" s="106">
        <f t="shared" si="10"/>
        <v>-0.43193298000000024</v>
      </c>
      <c r="N603" s="60"/>
      <c r="O603" s="60"/>
      <c r="P603" s="60"/>
      <c r="Q603" s="60"/>
    </row>
    <row r="604" spans="1:17" x14ac:dyDescent="0.25">
      <c r="A604" s="60"/>
      <c r="B604" s="24"/>
      <c r="C604" s="24"/>
      <c r="D604" s="28"/>
      <c r="E604" s="26"/>
      <c r="F604" s="28"/>
      <c r="G604" s="28"/>
      <c r="H604" s="28"/>
      <c r="I604" s="61" t="s">
        <v>1770</v>
      </c>
      <c r="J604" s="62" t="s">
        <v>1824</v>
      </c>
      <c r="K604" s="37">
        <v>2.0972810000000002</v>
      </c>
      <c r="L604" s="37">
        <v>1.6653480199999999</v>
      </c>
      <c r="M604" s="37">
        <f t="shared" si="10"/>
        <v>-0.43193298000000024</v>
      </c>
      <c r="N604" s="60"/>
      <c r="O604" s="60"/>
      <c r="P604" s="60"/>
      <c r="Q604" s="60"/>
    </row>
    <row r="605" spans="1:17" x14ac:dyDescent="0.25">
      <c r="A605" s="60"/>
      <c r="B605" s="24"/>
      <c r="C605" s="24"/>
      <c r="D605" s="28"/>
      <c r="E605" s="109">
        <v>21</v>
      </c>
      <c r="F605" s="110" t="s">
        <v>1339</v>
      </c>
      <c r="G605" s="110"/>
      <c r="H605" s="110"/>
      <c r="I605" s="113"/>
      <c r="J605" s="114"/>
      <c r="K605" s="115">
        <v>634.48837600000002</v>
      </c>
      <c r="L605" s="115">
        <v>678.62022423999997</v>
      </c>
      <c r="M605" s="115">
        <f t="shared" si="10"/>
        <v>44.131848239999954</v>
      </c>
      <c r="N605" s="60"/>
      <c r="O605" s="60"/>
      <c r="P605" s="60"/>
      <c r="Q605" s="60"/>
    </row>
    <row r="606" spans="1:17" x14ac:dyDescent="0.25">
      <c r="A606" s="60"/>
      <c r="B606" s="24"/>
      <c r="C606" s="24"/>
      <c r="D606" s="28"/>
      <c r="E606" s="26"/>
      <c r="F606" s="28"/>
      <c r="G606" s="85" t="s">
        <v>16</v>
      </c>
      <c r="H606" s="85"/>
      <c r="I606" s="85"/>
      <c r="J606" s="87"/>
      <c r="K606" s="88">
        <v>557.714516</v>
      </c>
      <c r="L606" s="88">
        <v>590.01398981</v>
      </c>
      <c r="M606" s="88">
        <f t="shared" si="10"/>
        <v>32.299473809999995</v>
      </c>
      <c r="N606" s="60"/>
      <c r="O606" s="60"/>
      <c r="P606" s="60"/>
      <c r="Q606" s="60"/>
    </row>
    <row r="607" spans="1:17" x14ac:dyDescent="0.25">
      <c r="A607" s="60"/>
      <c r="B607" s="24"/>
      <c r="C607" s="24"/>
      <c r="D607" s="28"/>
      <c r="E607" s="26"/>
      <c r="F607" s="28"/>
      <c r="G607" s="28"/>
      <c r="H607" s="72" t="s">
        <v>1771</v>
      </c>
      <c r="I607" s="72"/>
      <c r="J607" s="103"/>
      <c r="K607" s="77">
        <v>75.118781999999996</v>
      </c>
      <c r="L607" s="77">
        <v>70.593044209999988</v>
      </c>
      <c r="M607" s="77">
        <f t="shared" si="10"/>
        <v>-4.525737790000008</v>
      </c>
      <c r="N607" s="60"/>
      <c r="O607" s="60"/>
      <c r="P607" s="60"/>
      <c r="Q607" s="60"/>
    </row>
    <row r="608" spans="1:17" x14ac:dyDescent="0.25">
      <c r="A608" s="60"/>
      <c r="B608" s="24"/>
      <c r="C608" s="24"/>
      <c r="D608" s="28"/>
      <c r="E608" s="26"/>
      <c r="F608" s="28"/>
      <c r="G608" s="28"/>
      <c r="H608" s="28"/>
      <c r="I608" s="61" t="s">
        <v>2027</v>
      </c>
      <c r="J608" s="62" t="s">
        <v>2250</v>
      </c>
      <c r="K608" s="37">
        <v>56.822826999999997</v>
      </c>
      <c r="L608" s="37">
        <v>70.012922089999989</v>
      </c>
      <c r="M608" s="37">
        <f t="shared" si="10"/>
        <v>13.190095089999993</v>
      </c>
      <c r="N608" s="60"/>
      <c r="O608" s="60"/>
      <c r="P608" s="60"/>
      <c r="Q608" s="60"/>
    </row>
    <row r="609" spans="1:17" x14ac:dyDescent="0.25">
      <c r="A609" s="60"/>
      <c r="B609" s="24"/>
      <c r="C609" s="24"/>
      <c r="D609" s="28"/>
      <c r="E609" s="26"/>
      <c r="F609" s="28"/>
      <c r="G609" s="28"/>
      <c r="H609" s="28"/>
      <c r="I609" s="63" t="s">
        <v>1778</v>
      </c>
      <c r="J609" s="64" t="s">
        <v>2251</v>
      </c>
      <c r="K609" s="38">
        <v>18.295954999999999</v>
      </c>
      <c r="L609" s="38">
        <v>0.58012211999999996</v>
      </c>
      <c r="M609" s="38">
        <f t="shared" si="10"/>
        <v>-17.715832880000001</v>
      </c>
      <c r="N609" s="60"/>
      <c r="O609" s="60"/>
      <c r="P609" s="60"/>
      <c r="Q609" s="60"/>
    </row>
    <row r="610" spans="1:17" x14ac:dyDescent="0.25">
      <c r="A610" s="60"/>
      <c r="B610" s="24"/>
      <c r="C610" s="24"/>
      <c r="D610" s="28"/>
      <c r="E610" s="26"/>
      <c r="F610" s="28"/>
      <c r="G610" s="28"/>
      <c r="H610" s="72" t="s">
        <v>1747</v>
      </c>
      <c r="I610" s="107"/>
      <c r="J610" s="108"/>
      <c r="K610" s="106">
        <v>32.116903999999998</v>
      </c>
      <c r="L610" s="106">
        <v>40.193681529999999</v>
      </c>
      <c r="M610" s="106">
        <f t="shared" si="10"/>
        <v>8.0767775300000011</v>
      </c>
      <c r="N610" s="60"/>
      <c r="O610" s="60"/>
      <c r="P610" s="60"/>
      <c r="Q610" s="60"/>
    </row>
    <row r="611" spans="1:17" x14ac:dyDescent="0.25">
      <c r="A611" s="60"/>
      <c r="B611" s="24"/>
      <c r="C611" s="24"/>
      <c r="D611" s="28"/>
      <c r="E611" s="26"/>
      <c r="F611" s="28"/>
      <c r="G611" s="28"/>
      <c r="H611" s="28"/>
      <c r="I611" s="61" t="s">
        <v>1748</v>
      </c>
      <c r="J611" s="62" t="s">
        <v>2252</v>
      </c>
      <c r="K611" s="37">
        <v>28.618804000000001</v>
      </c>
      <c r="L611" s="37">
        <v>35.909434079999997</v>
      </c>
      <c r="M611" s="37">
        <f t="shared" si="10"/>
        <v>7.2906300799999961</v>
      </c>
      <c r="N611" s="60"/>
      <c r="O611" s="60"/>
      <c r="P611" s="60"/>
      <c r="Q611" s="60"/>
    </row>
    <row r="612" spans="1:17" x14ac:dyDescent="0.25">
      <c r="A612" s="60"/>
      <c r="B612" s="24"/>
      <c r="C612" s="24"/>
      <c r="D612" s="28"/>
      <c r="E612" s="26"/>
      <c r="F612" s="28"/>
      <c r="G612" s="28"/>
      <c r="H612" s="28"/>
      <c r="I612" s="63" t="s">
        <v>1853</v>
      </c>
      <c r="J612" s="64" t="s">
        <v>2253</v>
      </c>
      <c r="K612" s="38">
        <v>3.4981</v>
      </c>
      <c r="L612" s="38">
        <v>4.2842474500000005</v>
      </c>
      <c r="M612" s="38">
        <f t="shared" si="10"/>
        <v>0.78614745000000052</v>
      </c>
      <c r="N612" s="60"/>
      <c r="O612" s="60"/>
      <c r="P612" s="60"/>
      <c r="Q612" s="60"/>
    </row>
    <row r="613" spans="1:17" x14ac:dyDescent="0.25">
      <c r="A613" s="60"/>
      <c r="B613" s="24"/>
      <c r="C613" s="24"/>
      <c r="D613" s="28"/>
      <c r="E613" s="26"/>
      <c r="F613" s="28"/>
      <c r="G613" s="28"/>
      <c r="H613" s="72" t="s">
        <v>1910</v>
      </c>
      <c r="I613" s="107"/>
      <c r="J613" s="108"/>
      <c r="K613" s="106">
        <v>441.462402</v>
      </c>
      <c r="L613" s="106">
        <v>279.67790314000007</v>
      </c>
      <c r="M613" s="106">
        <f t="shared" si="10"/>
        <v>-161.78449885999993</v>
      </c>
      <c r="N613" s="60"/>
      <c r="O613" s="60"/>
      <c r="P613" s="60"/>
      <c r="Q613" s="60"/>
    </row>
    <row r="614" spans="1:17" x14ac:dyDescent="0.25">
      <c r="A614" s="60"/>
      <c r="B614" s="24"/>
      <c r="C614" s="24"/>
      <c r="D614" s="28"/>
      <c r="E614" s="26"/>
      <c r="F614" s="28"/>
      <c r="G614" s="28"/>
      <c r="H614" s="28"/>
      <c r="I614" s="61" t="s">
        <v>2254</v>
      </c>
      <c r="J614" s="62" t="s">
        <v>2255</v>
      </c>
      <c r="K614" s="37">
        <v>14.251747999999999</v>
      </c>
      <c r="L614" s="37">
        <v>13.572484089999998</v>
      </c>
      <c r="M614" s="37">
        <f t="shared" si="10"/>
        <v>-0.6792639100000013</v>
      </c>
      <c r="N614" s="60"/>
      <c r="O614" s="60"/>
      <c r="P614" s="60"/>
      <c r="Q614" s="60"/>
    </row>
    <row r="615" spans="1:17" x14ac:dyDescent="0.25">
      <c r="A615" s="60"/>
      <c r="B615" s="24"/>
      <c r="C615" s="24"/>
      <c r="D615" s="28"/>
      <c r="E615" s="26"/>
      <c r="F615" s="28"/>
      <c r="G615" s="28"/>
      <c r="H615" s="28"/>
      <c r="I615" s="63" t="s">
        <v>2256</v>
      </c>
      <c r="J615" s="64" t="s">
        <v>2257</v>
      </c>
      <c r="K615" s="38">
        <v>410.511888</v>
      </c>
      <c r="L615" s="38">
        <v>243.93089980000002</v>
      </c>
      <c r="M615" s="38">
        <f t="shared" si="10"/>
        <v>-166.58098819999998</v>
      </c>
      <c r="N615" s="60"/>
      <c r="O615" s="60"/>
      <c r="P615" s="60"/>
      <c r="Q615" s="60"/>
    </row>
    <row r="616" spans="1:17" x14ac:dyDescent="0.25">
      <c r="A616" s="60"/>
      <c r="B616" s="24"/>
      <c r="C616" s="24"/>
      <c r="D616" s="28"/>
      <c r="E616" s="26"/>
      <c r="F616" s="28"/>
      <c r="G616" s="28"/>
      <c r="H616" s="28"/>
      <c r="I616" s="63" t="s">
        <v>2258</v>
      </c>
      <c r="J616" s="64" t="s">
        <v>2259</v>
      </c>
      <c r="K616" s="38">
        <v>16.698765999999999</v>
      </c>
      <c r="L616" s="38">
        <v>22.174519250000003</v>
      </c>
      <c r="M616" s="38">
        <f t="shared" si="10"/>
        <v>5.4757532500000039</v>
      </c>
      <c r="N616" s="60"/>
      <c r="O616" s="60"/>
      <c r="P616" s="60"/>
      <c r="Q616" s="60"/>
    </row>
    <row r="617" spans="1:17" x14ac:dyDescent="0.25">
      <c r="A617" s="60"/>
      <c r="B617" s="24"/>
      <c r="C617" s="24"/>
      <c r="D617" s="28"/>
      <c r="E617" s="26"/>
      <c r="F617" s="28"/>
      <c r="G617" s="28"/>
      <c r="H617" s="72" t="s">
        <v>1819</v>
      </c>
      <c r="I617" s="107"/>
      <c r="J617" s="108"/>
      <c r="K617" s="106">
        <v>9.0164279999999994</v>
      </c>
      <c r="L617" s="106">
        <v>11.380919989999999</v>
      </c>
      <c r="M617" s="106">
        <f t="shared" si="10"/>
        <v>2.3644919899999994</v>
      </c>
      <c r="N617" s="60"/>
      <c r="O617" s="60"/>
      <c r="P617" s="60"/>
      <c r="Q617" s="60"/>
    </row>
    <row r="618" spans="1:17" x14ac:dyDescent="0.25">
      <c r="A618" s="60"/>
      <c r="B618" s="24"/>
      <c r="C618" s="24"/>
      <c r="D618" s="28"/>
      <c r="E618" s="26"/>
      <c r="F618" s="28"/>
      <c r="G618" s="28"/>
      <c r="H618" s="28"/>
      <c r="I618" s="61" t="s">
        <v>1915</v>
      </c>
      <c r="J618" s="62" t="s">
        <v>2260</v>
      </c>
      <c r="K618" s="37">
        <v>9.0164279999999994</v>
      </c>
      <c r="L618" s="37">
        <v>11.380919989999999</v>
      </c>
      <c r="M618" s="37">
        <f t="shared" si="10"/>
        <v>2.3644919899999994</v>
      </c>
      <c r="N618" s="60"/>
      <c r="O618" s="60"/>
      <c r="P618" s="60"/>
      <c r="Q618" s="60"/>
    </row>
    <row r="619" spans="1:17" x14ac:dyDescent="0.25">
      <c r="A619" s="60"/>
      <c r="B619" s="24"/>
      <c r="C619" s="24"/>
      <c r="D619" s="28"/>
      <c r="E619" s="26"/>
      <c r="F619" s="28"/>
      <c r="G619" s="28"/>
      <c r="H619" s="72" t="s">
        <v>1745</v>
      </c>
      <c r="I619" s="107"/>
      <c r="J619" s="108"/>
      <c r="K619" s="106">
        <v>0</v>
      </c>
      <c r="L619" s="106">
        <v>188.16844094000001</v>
      </c>
      <c r="M619" s="106">
        <f t="shared" si="10"/>
        <v>188.16844094000001</v>
      </c>
      <c r="N619" s="60"/>
      <c r="O619" s="60"/>
      <c r="P619" s="60"/>
      <c r="Q619" s="60"/>
    </row>
    <row r="620" spans="1:17" x14ac:dyDescent="0.25">
      <c r="A620" s="60"/>
      <c r="B620" s="24"/>
      <c r="C620" s="24"/>
      <c r="D620" s="28"/>
      <c r="E620" s="26"/>
      <c r="F620" s="28"/>
      <c r="G620" s="28"/>
      <c r="H620" s="28"/>
      <c r="I620" s="61" t="s">
        <v>17</v>
      </c>
      <c r="J620" s="62" t="s">
        <v>24</v>
      </c>
      <c r="K620" s="37">
        <v>0</v>
      </c>
      <c r="L620" s="37">
        <v>144.02327769999999</v>
      </c>
      <c r="M620" s="37">
        <f t="shared" si="10"/>
        <v>144.02327769999999</v>
      </c>
      <c r="N620" s="60"/>
      <c r="O620" s="60"/>
      <c r="P620" s="60"/>
      <c r="Q620" s="60"/>
    </row>
    <row r="621" spans="1:17" x14ac:dyDescent="0.25">
      <c r="A621" s="60"/>
      <c r="B621" s="24"/>
      <c r="C621" s="24"/>
      <c r="D621" s="28"/>
      <c r="E621" s="26"/>
      <c r="F621" s="28"/>
      <c r="G621" s="28"/>
      <c r="H621" s="28"/>
      <c r="I621" s="63" t="s">
        <v>1969</v>
      </c>
      <c r="J621" s="64" t="s">
        <v>1970</v>
      </c>
      <c r="K621" s="38">
        <v>0</v>
      </c>
      <c r="L621" s="38">
        <v>44.145163240000002</v>
      </c>
      <c r="M621" s="38">
        <f t="shared" si="10"/>
        <v>44.145163240000002</v>
      </c>
      <c r="N621" s="60"/>
      <c r="O621" s="60"/>
      <c r="P621" s="60"/>
      <c r="Q621" s="60"/>
    </row>
    <row r="622" spans="1:17" x14ac:dyDescent="0.25">
      <c r="A622" s="60"/>
      <c r="B622" s="24"/>
      <c r="C622" s="24"/>
      <c r="D622" s="28"/>
      <c r="E622" s="26"/>
      <c r="F622" s="28"/>
      <c r="G622" s="85" t="s">
        <v>1763</v>
      </c>
      <c r="H622" s="85"/>
      <c r="I622" s="104"/>
      <c r="J622" s="105"/>
      <c r="K622" s="89">
        <v>76.773859999999999</v>
      </c>
      <c r="L622" s="89">
        <v>88.606234430000001</v>
      </c>
      <c r="M622" s="89">
        <f t="shared" si="10"/>
        <v>11.832374430000002</v>
      </c>
      <c r="N622" s="60"/>
      <c r="O622" s="60"/>
      <c r="P622" s="60"/>
      <c r="Q622" s="60"/>
    </row>
    <row r="623" spans="1:17" x14ac:dyDescent="0.25">
      <c r="A623" s="60"/>
      <c r="B623" s="24"/>
      <c r="C623" s="24"/>
      <c r="D623" s="28"/>
      <c r="E623" s="26"/>
      <c r="F623" s="28"/>
      <c r="G623" s="28"/>
      <c r="H623" s="72" t="s">
        <v>1764</v>
      </c>
      <c r="I623" s="72"/>
      <c r="J623" s="103"/>
      <c r="K623" s="77">
        <v>62.317391000000001</v>
      </c>
      <c r="L623" s="77">
        <v>75.360862080000018</v>
      </c>
      <c r="M623" s="77">
        <f t="shared" si="10"/>
        <v>13.043471080000018</v>
      </c>
      <c r="N623" s="60"/>
      <c r="O623" s="60"/>
      <c r="P623" s="60"/>
      <c r="Q623" s="60"/>
    </row>
    <row r="624" spans="1:17" x14ac:dyDescent="0.25">
      <c r="A624" s="60"/>
      <c r="B624" s="24"/>
      <c r="C624" s="24"/>
      <c r="D624" s="28"/>
      <c r="E624" s="26"/>
      <c r="F624" s="28"/>
      <c r="G624" s="28"/>
      <c r="H624" s="28"/>
      <c r="I624" s="61" t="s">
        <v>1765</v>
      </c>
      <c r="J624" s="62" t="s">
        <v>1816</v>
      </c>
      <c r="K624" s="37">
        <v>62.317391000000001</v>
      </c>
      <c r="L624" s="37">
        <v>75.360862080000018</v>
      </c>
      <c r="M624" s="37">
        <f t="shared" si="10"/>
        <v>13.043471080000018</v>
      </c>
      <c r="N624" s="60"/>
      <c r="O624" s="60"/>
      <c r="P624" s="60"/>
      <c r="Q624" s="60"/>
    </row>
    <row r="625" spans="1:17" x14ac:dyDescent="0.25">
      <c r="A625" s="60"/>
      <c r="B625" s="24"/>
      <c r="C625" s="24"/>
      <c r="D625" s="28"/>
      <c r="E625" s="26"/>
      <c r="F625" s="28"/>
      <c r="G625" s="28"/>
      <c r="H625" s="72" t="s">
        <v>1769</v>
      </c>
      <c r="I625" s="107"/>
      <c r="J625" s="108"/>
      <c r="K625" s="106">
        <v>14.456469</v>
      </c>
      <c r="L625" s="106">
        <v>13.245372349999998</v>
      </c>
      <c r="M625" s="106">
        <f t="shared" si="10"/>
        <v>-1.2110966500000018</v>
      </c>
      <c r="N625" s="60"/>
      <c r="O625" s="60"/>
      <c r="P625" s="60"/>
      <c r="Q625" s="60"/>
    </row>
    <row r="626" spans="1:17" x14ac:dyDescent="0.25">
      <c r="A626" s="60"/>
      <c r="B626" s="24"/>
      <c r="C626" s="24"/>
      <c r="D626" s="28"/>
      <c r="E626" s="26"/>
      <c r="F626" s="28"/>
      <c r="G626" s="28"/>
      <c r="H626" s="28"/>
      <c r="I626" s="61" t="s">
        <v>1770</v>
      </c>
      <c r="J626" s="62" t="s">
        <v>1824</v>
      </c>
      <c r="K626" s="37">
        <v>14.456469</v>
      </c>
      <c r="L626" s="37">
        <v>13.245372349999998</v>
      </c>
      <c r="M626" s="37">
        <f t="shared" si="10"/>
        <v>-1.2110966500000018</v>
      </c>
      <c r="N626" s="60"/>
      <c r="O626" s="60"/>
      <c r="P626" s="60"/>
      <c r="Q626" s="60"/>
    </row>
    <row r="627" spans="1:17" x14ac:dyDescent="0.25">
      <c r="A627" s="60"/>
      <c r="B627" s="24"/>
      <c r="C627" s="24"/>
      <c r="D627" s="28"/>
      <c r="E627" s="109">
        <v>27</v>
      </c>
      <c r="F627" s="110" t="s">
        <v>1672</v>
      </c>
      <c r="G627" s="110"/>
      <c r="H627" s="110"/>
      <c r="I627" s="113"/>
      <c r="J627" s="114"/>
      <c r="K627" s="115">
        <v>410.76574399999998</v>
      </c>
      <c r="L627" s="115">
        <v>461.62048880999993</v>
      </c>
      <c r="M627" s="115">
        <f t="shared" si="10"/>
        <v>50.854744809999943</v>
      </c>
      <c r="N627" s="60"/>
      <c r="O627" s="60"/>
      <c r="P627" s="60"/>
      <c r="Q627" s="60"/>
    </row>
    <row r="628" spans="1:17" x14ac:dyDescent="0.25">
      <c r="A628" s="60"/>
      <c r="B628" s="24"/>
      <c r="C628" s="24"/>
      <c r="D628" s="28"/>
      <c r="E628" s="26"/>
      <c r="F628" s="28"/>
      <c r="G628" s="85" t="s">
        <v>16</v>
      </c>
      <c r="H628" s="85"/>
      <c r="I628" s="85"/>
      <c r="J628" s="87"/>
      <c r="K628" s="88">
        <v>47.339548999999998</v>
      </c>
      <c r="L628" s="88">
        <v>49.240393549999972</v>
      </c>
      <c r="M628" s="88">
        <f t="shared" si="10"/>
        <v>1.9008445499999738</v>
      </c>
      <c r="N628" s="60"/>
      <c r="O628" s="60"/>
      <c r="P628" s="60"/>
      <c r="Q628" s="60"/>
    </row>
    <row r="629" spans="1:17" x14ac:dyDescent="0.25">
      <c r="A629" s="60"/>
      <c r="B629" s="24"/>
      <c r="C629" s="24"/>
      <c r="D629" s="28"/>
      <c r="E629" s="26"/>
      <c r="F629" s="28"/>
      <c r="G629" s="28"/>
      <c r="H629" s="72" t="s">
        <v>1747</v>
      </c>
      <c r="I629" s="72"/>
      <c r="J629" s="103"/>
      <c r="K629" s="77">
        <v>7.8464029999999996</v>
      </c>
      <c r="L629" s="77">
        <v>1.6823324</v>
      </c>
      <c r="M629" s="77">
        <f t="shared" si="10"/>
        <v>-6.1640705999999996</v>
      </c>
      <c r="N629" s="60"/>
      <c r="O629" s="60"/>
      <c r="P629" s="60"/>
      <c r="Q629" s="60"/>
    </row>
    <row r="630" spans="1:17" ht="26.4" x14ac:dyDescent="0.25">
      <c r="A630" s="60"/>
      <c r="B630" s="24"/>
      <c r="C630" s="24"/>
      <c r="D630" s="28"/>
      <c r="E630" s="26"/>
      <c r="F630" s="28"/>
      <c r="G630" s="28"/>
      <c r="H630" s="28"/>
      <c r="I630" s="61" t="s">
        <v>1870</v>
      </c>
      <c r="J630" s="62" t="s">
        <v>2261</v>
      </c>
      <c r="K630" s="37">
        <v>7.8464029999999996</v>
      </c>
      <c r="L630" s="37">
        <v>1.6823324</v>
      </c>
      <c r="M630" s="37">
        <f t="shared" si="10"/>
        <v>-6.1640705999999996</v>
      </c>
      <c r="N630" s="60"/>
      <c r="O630" s="60"/>
      <c r="P630" s="60"/>
      <c r="Q630" s="60"/>
    </row>
    <row r="631" spans="1:17" x14ac:dyDescent="0.25">
      <c r="A631" s="60"/>
      <c r="B631" s="24"/>
      <c r="C631" s="24"/>
      <c r="D631" s="28"/>
      <c r="E631" s="26"/>
      <c r="F631" s="28"/>
      <c r="G631" s="28"/>
      <c r="H631" s="72" t="s">
        <v>1819</v>
      </c>
      <c r="I631" s="107"/>
      <c r="J631" s="108"/>
      <c r="K631" s="106">
        <v>39.493146000000003</v>
      </c>
      <c r="L631" s="106">
        <v>41.146483839999973</v>
      </c>
      <c r="M631" s="106">
        <f t="shared" si="10"/>
        <v>1.6533378399999705</v>
      </c>
      <c r="N631" s="60"/>
      <c r="O631" s="60"/>
      <c r="P631" s="60"/>
      <c r="Q631" s="60"/>
    </row>
    <row r="632" spans="1:17" x14ac:dyDescent="0.25">
      <c r="A632" s="60"/>
      <c r="B632" s="24"/>
      <c r="C632" s="24"/>
      <c r="D632" s="28"/>
      <c r="E632" s="26"/>
      <c r="F632" s="28"/>
      <c r="G632" s="28"/>
      <c r="H632" s="28"/>
      <c r="I632" s="61" t="s">
        <v>1820</v>
      </c>
      <c r="J632" s="62" t="s">
        <v>2262</v>
      </c>
      <c r="K632" s="37">
        <v>39.493146000000003</v>
      </c>
      <c r="L632" s="37">
        <v>41.146483839999973</v>
      </c>
      <c r="M632" s="37">
        <f t="shared" si="10"/>
        <v>1.6533378399999705</v>
      </c>
      <c r="N632" s="60"/>
      <c r="O632" s="60"/>
      <c r="P632" s="60"/>
      <c r="Q632" s="60"/>
    </row>
    <row r="633" spans="1:17" x14ac:dyDescent="0.25">
      <c r="A633" s="60"/>
      <c r="B633" s="24"/>
      <c r="C633" s="24"/>
      <c r="D633" s="28"/>
      <c r="E633" s="26"/>
      <c r="F633" s="28"/>
      <c r="G633" s="28"/>
      <c r="H633" s="72" t="s">
        <v>1745</v>
      </c>
      <c r="I633" s="107"/>
      <c r="J633" s="108"/>
      <c r="K633" s="106">
        <v>0</v>
      </c>
      <c r="L633" s="106">
        <v>6.4115773100000002</v>
      </c>
      <c r="M633" s="106">
        <f t="shared" si="10"/>
        <v>6.4115773100000002</v>
      </c>
      <c r="N633" s="60"/>
      <c r="O633" s="60"/>
      <c r="P633" s="60"/>
      <c r="Q633" s="60"/>
    </row>
    <row r="634" spans="1:17" x14ac:dyDescent="0.25">
      <c r="A634" s="60"/>
      <c r="B634" s="24"/>
      <c r="C634" s="24"/>
      <c r="D634" s="28"/>
      <c r="E634" s="26"/>
      <c r="F634" s="28"/>
      <c r="G634" s="28"/>
      <c r="H634" s="28"/>
      <c r="I634" s="61" t="s">
        <v>2263</v>
      </c>
      <c r="J634" s="62" t="s">
        <v>2264</v>
      </c>
      <c r="K634" s="37">
        <v>0</v>
      </c>
      <c r="L634" s="37">
        <v>6.4115773100000002</v>
      </c>
      <c r="M634" s="37">
        <f t="shared" si="10"/>
        <v>6.4115773100000002</v>
      </c>
      <c r="N634" s="60"/>
      <c r="O634" s="60"/>
      <c r="P634" s="60"/>
      <c r="Q634" s="60"/>
    </row>
    <row r="635" spans="1:17" x14ac:dyDescent="0.25">
      <c r="A635" s="60"/>
      <c r="B635" s="24"/>
      <c r="C635" s="24"/>
      <c r="D635" s="28"/>
      <c r="E635" s="26"/>
      <c r="F635" s="28"/>
      <c r="G635" s="85" t="s">
        <v>1763</v>
      </c>
      <c r="H635" s="85"/>
      <c r="I635" s="104"/>
      <c r="J635" s="105"/>
      <c r="K635" s="89">
        <v>363.42619500000001</v>
      </c>
      <c r="L635" s="89">
        <v>412.38009525999991</v>
      </c>
      <c r="M635" s="89">
        <f t="shared" si="10"/>
        <v>48.953900259999898</v>
      </c>
      <c r="N635" s="60"/>
      <c r="O635" s="60"/>
      <c r="P635" s="60"/>
      <c r="Q635" s="60"/>
    </row>
    <row r="636" spans="1:17" x14ac:dyDescent="0.25">
      <c r="A636" s="60"/>
      <c r="B636" s="24"/>
      <c r="C636" s="24"/>
      <c r="D636" s="28"/>
      <c r="E636" s="26"/>
      <c r="F636" s="28"/>
      <c r="G636" s="28"/>
      <c r="H636" s="72" t="s">
        <v>1764</v>
      </c>
      <c r="I636" s="72"/>
      <c r="J636" s="103"/>
      <c r="K636" s="77">
        <v>35.869441000000002</v>
      </c>
      <c r="L636" s="77">
        <v>39.914258009999998</v>
      </c>
      <c r="M636" s="77">
        <f t="shared" si="10"/>
        <v>4.0448170099999956</v>
      </c>
      <c r="N636" s="60"/>
      <c r="O636" s="60"/>
      <c r="P636" s="60"/>
      <c r="Q636" s="60"/>
    </row>
    <row r="637" spans="1:17" x14ac:dyDescent="0.25">
      <c r="A637" s="60"/>
      <c r="B637" s="24"/>
      <c r="C637" s="24"/>
      <c r="D637" s="28"/>
      <c r="E637" s="26"/>
      <c r="F637" s="28"/>
      <c r="G637" s="28"/>
      <c r="H637" s="28"/>
      <c r="I637" s="61" t="s">
        <v>1765</v>
      </c>
      <c r="J637" s="62" t="s">
        <v>1816</v>
      </c>
      <c r="K637" s="37">
        <v>35.869441000000002</v>
      </c>
      <c r="L637" s="37">
        <v>39.914258009999998</v>
      </c>
      <c r="M637" s="37">
        <f t="shared" si="10"/>
        <v>4.0448170099999956</v>
      </c>
      <c r="N637" s="60"/>
      <c r="O637" s="60"/>
      <c r="P637" s="60"/>
      <c r="Q637" s="60"/>
    </row>
    <row r="638" spans="1:17" x14ac:dyDescent="0.25">
      <c r="A638" s="60"/>
      <c r="B638" s="24"/>
      <c r="C638" s="24"/>
      <c r="D638" s="28"/>
      <c r="E638" s="26"/>
      <c r="F638" s="28"/>
      <c r="G638" s="28"/>
      <c r="H638" s="72" t="s">
        <v>1769</v>
      </c>
      <c r="I638" s="107"/>
      <c r="J638" s="108"/>
      <c r="K638" s="106">
        <v>327.55675400000001</v>
      </c>
      <c r="L638" s="106">
        <v>372.46583724999994</v>
      </c>
      <c r="M638" s="106">
        <f t="shared" si="10"/>
        <v>44.909083249999924</v>
      </c>
      <c r="N638" s="60"/>
      <c r="O638" s="60"/>
      <c r="P638" s="60"/>
      <c r="Q638" s="60"/>
    </row>
    <row r="639" spans="1:17" x14ac:dyDescent="0.25">
      <c r="A639" s="60"/>
      <c r="B639" s="24"/>
      <c r="C639" s="24"/>
      <c r="D639" s="28"/>
      <c r="E639" s="26"/>
      <c r="F639" s="28"/>
      <c r="G639" s="28"/>
      <c r="H639" s="28"/>
      <c r="I639" s="61" t="s">
        <v>1770</v>
      </c>
      <c r="J639" s="62" t="s">
        <v>1824</v>
      </c>
      <c r="K639" s="37">
        <v>185.313515</v>
      </c>
      <c r="L639" s="37">
        <v>200.86602878000002</v>
      </c>
      <c r="M639" s="37">
        <f t="shared" si="10"/>
        <v>15.552513780000027</v>
      </c>
      <c r="N639" s="60"/>
      <c r="O639" s="60"/>
      <c r="P639" s="60"/>
      <c r="Q639" s="60"/>
    </row>
    <row r="640" spans="1:17" x14ac:dyDescent="0.25">
      <c r="A640" s="60"/>
      <c r="B640" s="24"/>
      <c r="C640" s="24"/>
      <c r="D640" s="28"/>
      <c r="E640" s="26"/>
      <c r="F640" s="28"/>
      <c r="G640" s="28"/>
      <c r="H640" s="28"/>
      <c r="I640" s="63" t="s">
        <v>2265</v>
      </c>
      <c r="J640" s="64" t="s">
        <v>2266</v>
      </c>
      <c r="K640" s="38">
        <v>32.067737999999999</v>
      </c>
      <c r="L640" s="38">
        <v>22.598198120000006</v>
      </c>
      <c r="M640" s="38">
        <f t="shared" si="10"/>
        <v>-9.4695398799999921</v>
      </c>
      <c r="N640" s="60"/>
      <c r="O640" s="60"/>
      <c r="P640" s="60"/>
      <c r="Q640" s="60"/>
    </row>
    <row r="641" spans="1:17" x14ac:dyDescent="0.25">
      <c r="A641" s="60"/>
      <c r="B641" s="24"/>
      <c r="C641" s="24"/>
      <c r="D641" s="28"/>
      <c r="E641" s="26"/>
      <c r="F641" s="28"/>
      <c r="G641" s="28"/>
      <c r="H641" s="28"/>
      <c r="I641" s="63" t="s">
        <v>2267</v>
      </c>
      <c r="J641" s="64" t="s">
        <v>2268</v>
      </c>
      <c r="K641" s="38">
        <v>32.559057000000003</v>
      </c>
      <c r="L641" s="38">
        <v>54.368353779999978</v>
      </c>
      <c r="M641" s="38">
        <f t="shared" si="10"/>
        <v>21.809296779999976</v>
      </c>
      <c r="N641" s="60"/>
      <c r="O641" s="60"/>
      <c r="P641" s="60"/>
      <c r="Q641" s="60"/>
    </row>
    <row r="642" spans="1:17" x14ac:dyDescent="0.25">
      <c r="A642" s="60"/>
      <c r="B642" s="24"/>
      <c r="C642" s="24"/>
      <c r="D642" s="28"/>
      <c r="E642" s="26"/>
      <c r="F642" s="28"/>
      <c r="G642" s="28"/>
      <c r="H642" s="28"/>
      <c r="I642" s="63" t="s">
        <v>2269</v>
      </c>
      <c r="J642" s="64" t="s">
        <v>2270</v>
      </c>
      <c r="K642" s="38">
        <v>35.862198999999997</v>
      </c>
      <c r="L642" s="38">
        <v>48.865779830000001</v>
      </c>
      <c r="M642" s="38">
        <f t="shared" si="10"/>
        <v>13.003580830000004</v>
      </c>
      <c r="N642" s="60"/>
      <c r="O642" s="60"/>
      <c r="P642" s="60"/>
      <c r="Q642" s="60"/>
    </row>
    <row r="643" spans="1:17" x14ac:dyDescent="0.25">
      <c r="A643" s="60"/>
      <c r="B643" s="24"/>
      <c r="C643" s="24"/>
      <c r="D643" s="28"/>
      <c r="E643" s="26"/>
      <c r="F643" s="28"/>
      <c r="G643" s="28"/>
      <c r="H643" s="28"/>
      <c r="I643" s="63" t="s">
        <v>2271</v>
      </c>
      <c r="J643" s="64" t="s">
        <v>2272</v>
      </c>
      <c r="K643" s="38">
        <v>41.754244999999997</v>
      </c>
      <c r="L643" s="38">
        <v>45.767476739999957</v>
      </c>
      <c r="M643" s="38">
        <f t="shared" si="10"/>
        <v>4.0132317399999593</v>
      </c>
      <c r="N643" s="60"/>
      <c r="O643" s="60"/>
      <c r="P643" s="60"/>
      <c r="Q643" s="60"/>
    </row>
    <row r="644" spans="1:17" x14ac:dyDescent="0.25">
      <c r="A644" s="60"/>
      <c r="B644" s="24"/>
      <c r="C644" s="24"/>
      <c r="D644" s="28"/>
      <c r="E644" s="109">
        <v>31</v>
      </c>
      <c r="F644" s="110" t="s">
        <v>1382</v>
      </c>
      <c r="G644" s="110"/>
      <c r="H644" s="110"/>
      <c r="I644" s="113"/>
      <c r="J644" s="114"/>
      <c r="K644" s="115">
        <v>241.21915899999999</v>
      </c>
      <c r="L644" s="115">
        <v>241.21915899999996</v>
      </c>
      <c r="M644" s="115">
        <f t="shared" si="10"/>
        <v>0</v>
      </c>
      <c r="N644" s="60"/>
      <c r="O644" s="60"/>
      <c r="P644" s="60"/>
      <c r="Q644" s="60"/>
    </row>
    <row r="645" spans="1:17" x14ac:dyDescent="0.25">
      <c r="A645" s="60"/>
      <c r="B645" s="24"/>
      <c r="C645" s="24"/>
      <c r="D645" s="28"/>
      <c r="E645" s="26"/>
      <c r="F645" s="28"/>
      <c r="G645" s="85" t="s">
        <v>16</v>
      </c>
      <c r="H645" s="85"/>
      <c r="I645" s="85"/>
      <c r="J645" s="87"/>
      <c r="K645" s="88">
        <v>221.10508899999999</v>
      </c>
      <c r="L645" s="88">
        <v>221.01506139</v>
      </c>
      <c r="M645" s="88">
        <f t="shared" si="10"/>
        <v>-9.0027609999992819E-2</v>
      </c>
      <c r="N645" s="60"/>
      <c r="O645" s="60"/>
      <c r="P645" s="60"/>
      <c r="Q645" s="60"/>
    </row>
    <row r="646" spans="1:17" x14ac:dyDescent="0.25">
      <c r="A646" s="60"/>
      <c r="B646" s="24"/>
      <c r="C646" s="24"/>
      <c r="D646" s="28"/>
      <c r="E646" s="26"/>
      <c r="F646" s="28"/>
      <c r="G646" s="28"/>
      <c r="H646" s="72" t="s">
        <v>1771</v>
      </c>
      <c r="I646" s="72"/>
      <c r="J646" s="103"/>
      <c r="K646" s="77">
        <v>221.10508899999999</v>
      </c>
      <c r="L646" s="77">
        <v>221.01506139</v>
      </c>
      <c r="M646" s="77">
        <f t="shared" si="10"/>
        <v>-9.0027609999992819E-2</v>
      </c>
      <c r="N646" s="60"/>
      <c r="O646" s="60"/>
      <c r="P646" s="60"/>
      <c r="Q646" s="60"/>
    </row>
    <row r="647" spans="1:17" ht="26.4" x14ac:dyDescent="0.25">
      <c r="A647" s="60"/>
      <c r="B647" s="24"/>
      <c r="C647" s="24"/>
      <c r="D647" s="28"/>
      <c r="E647" s="26"/>
      <c r="F647" s="28"/>
      <c r="G647" s="28"/>
      <c r="H647" s="28"/>
      <c r="I647" s="61" t="s">
        <v>1825</v>
      </c>
      <c r="J647" s="62" t="s">
        <v>2273</v>
      </c>
      <c r="K647" s="37">
        <v>158.62419299999999</v>
      </c>
      <c r="L647" s="37">
        <v>141.77095414999999</v>
      </c>
      <c r="M647" s="37">
        <f t="shared" si="10"/>
        <v>-16.853238849999997</v>
      </c>
      <c r="N647" s="60"/>
      <c r="O647" s="60"/>
      <c r="P647" s="60"/>
      <c r="Q647" s="60"/>
    </row>
    <row r="648" spans="1:17" x14ac:dyDescent="0.25">
      <c r="A648" s="60"/>
      <c r="B648" s="24"/>
      <c r="C648" s="24"/>
      <c r="D648" s="28"/>
      <c r="E648" s="26"/>
      <c r="F648" s="28"/>
      <c r="G648" s="28"/>
      <c r="H648" s="28"/>
      <c r="I648" s="63" t="s">
        <v>1772</v>
      </c>
      <c r="J648" s="64" t="s">
        <v>2274</v>
      </c>
      <c r="K648" s="38">
        <v>62.480896000000001</v>
      </c>
      <c r="L648" s="38">
        <v>79.244107239999991</v>
      </c>
      <c r="M648" s="38">
        <f t="shared" si="10"/>
        <v>16.76321123999999</v>
      </c>
      <c r="N648" s="60"/>
      <c r="O648" s="60"/>
      <c r="P648" s="60"/>
      <c r="Q648" s="60"/>
    </row>
    <row r="649" spans="1:17" x14ac:dyDescent="0.25">
      <c r="A649" s="60"/>
      <c r="B649" s="24"/>
      <c r="C649" s="24"/>
      <c r="D649" s="28"/>
      <c r="E649" s="26"/>
      <c r="F649" s="28"/>
      <c r="G649" s="85" t="s">
        <v>1763</v>
      </c>
      <c r="H649" s="85"/>
      <c r="I649" s="104"/>
      <c r="J649" s="105"/>
      <c r="K649" s="89">
        <v>20.114070000000002</v>
      </c>
      <c r="L649" s="89">
        <v>20.204097609999998</v>
      </c>
      <c r="M649" s="89">
        <f t="shared" si="10"/>
        <v>9.0027609999996372E-2</v>
      </c>
      <c r="N649" s="60"/>
      <c r="O649" s="60"/>
      <c r="P649" s="60"/>
      <c r="Q649" s="60"/>
    </row>
    <row r="650" spans="1:17" x14ac:dyDescent="0.25">
      <c r="A650" s="60"/>
      <c r="B650" s="24"/>
      <c r="C650" s="24"/>
      <c r="D650" s="28"/>
      <c r="E650" s="26"/>
      <c r="F650" s="28"/>
      <c r="G650" s="28"/>
      <c r="H650" s="72" t="s">
        <v>1764</v>
      </c>
      <c r="I650" s="72"/>
      <c r="J650" s="103"/>
      <c r="K650" s="77">
        <v>19.025549999999999</v>
      </c>
      <c r="L650" s="77">
        <v>19.138300940000001</v>
      </c>
      <c r="M650" s="77">
        <f t="shared" si="10"/>
        <v>0.11275094000000152</v>
      </c>
      <c r="N650" s="60"/>
      <c r="O650" s="60"/>
      <c r="P650" s="60"/>
      <c r="Q650" s="60"/>
    </row>
    <row r="651" spans="1:17" x14ac:dyDescent="0.25">
      <c r="A651" s="60"/>
      <c r="B651" s="24"/>
      <c r="C651" s="24"/>
      <c r="D651" s="28"/>
      <c r="E651" s="26"/>
      <c r="F651" s="28"/>
      <c r="G651" s="28"/>
      <c r="H651" s="28"/>
      <c r="I651" s="61" t="s">
        <v>1765</v>
      </c>
      <c r="J651" s="62" t="s">
        <v>1816</v>
      </c>
      <c r="K651" s="37">
        <v>19.025549999999999</v>
      </c>
      <c r="L651" s="37">
        <v>19.138300940000001</v>
      </c>
      <c r="M651" s="37">
        <f t="shared" si="10"/>
        <v>0.11275094000000152</v>
      </c>
      <c r="N651" s="60"/>
      <c r="O651" s="60"/>
      <c r="P651" s="60"/>
      <c r="Q651" s="60"/>
    </row>
    <row r="652" spans="1:17" x14ac:dyDescent="0.25">
      <c r="A652" s="60"/>
      <c r="B652" s="24"/>
      <c r="C652" s="24"/>
      <c r="D652" s="28"/>
      <c r="E652" s="26"/>
      <c r="F652" s="28"/>
      <c r="G652" s="28"/>
      <c r="H652" s="72" t="s">
        <v>1769</v>
      </c>
      <c r="I652" s="107"/>
      <c r="J652" s="108"/>
      <c r="K652" s="106">
        <v>1.0885199999999999</v>
      </c>
      <c r="L652" s="106">
        <v>1.0657966699999999</v>
      </c>
      <c r="M652" s="106">
        <f t="shared" si="10"/>
        <v>-2.2723330000000042E-2</v>
      </c>
      <c r="N652" s="60"/>
      <c r="O652" s="60"/>
      <c r="P652" s="60"/>
      <c r="Q652" s="60"/>
    </row>
    <row r="653" spans="1:17" x14ac:dyDescent="0.25">
      <c r="A653" s="60"/>
      <c r="B653" s="24"/>
      <c r="C653" s="24"/>
      <c r="D653" s="28"/>
      <c r="E653" s="26"/>
      <c r="F653" s="28"/>
      <c r="G653" s="28"/>
      <c r="H653" s="28"/>
      <c r="I653" s="61" t="s">
        <v>1770</v>
      </c>
      <c r="J653" s="62" t="s">
        <v>1824</v>
      </c>
      <c r="K653" s="37">
        <v>1.0885199999999999</v>
      </c>
      <c r="L653" s="37">
        <v>1.0657966699999999</v>
      </c>
      <c r="M653" s="37">
        <f t="shared" si="10"/>
        <v>-2.2723330000000042E-2</v>
      </c>
      <c r="N653" s="60"/>
      <c r="O653" s="60"/>
      <c r="P653" s="60"/>
      <c r="Q653" s="60"/>
    </row>
    <row r="654" spans="1:17" x14ac:dyDescent="0.25">
      <c r="A654" s="60"/>
      <c r="B654" s="24"/>
      <c r="C654" s="24"/>
      <c r="D654" s="28"/>
      <c r="E654" s="109">
        <v>36</v>
      </c>
      <c r="F654" s="110" t="s">
        <v>1385</v>
      </c>
      <c r="G654" s="110"/>
      <c r="H654" s="110"/>
      <c r="I654" s="113"/>
      <c r="J654" s="114"/>
      <c r="K654" s="115">
        <v>18266.184165999999</v>
      </c>
      <c r="L654" s="115">
        <v>18656.184165999999</v>
      </c>
      <c r="M654" s="115">
        <f t="shared" si="10"/>
        <v>390</v>
      </c>
      <c r="N654" s="60"/>
      <c r="O654" s="60"/>
      <c r="P654" s="60"/>
      <c r="Q654" s="60"/>
    </row>
    <row r="655" spans="1:17" x14ac:dyDescent="0.25">
      <c r="A655" s="60"/>
      <c r="B655" s="24"/>
      <c r="C655" s="24"/>
      <c r="D655" s="28"/>
      <c r="E655" s="26"/>
      <c r="F655" s="28"/>
      <c r="G655" s="85" t="s">
        <v>16</v>
      </c>
      <c r="H655" s="85"/>
      <c r="I655" s="85"/>
      <c r="J655" s="87"/>
      <c r="K655" s="88">
        <v>16150.642053</v>
      </c>
      <c r="L655" s="88">
        <v>17308.76377166</v>
      </c>
      <c r="M655" s="88">
        <f t="shared" si="10"/>
        <v>1158.1217186600006</v>
      </c>
      <c r="N655" s="60"/>
      <c r="O655" s="60"/>
      <c r="P655" s="60"/>
      <c r="Q655" s="60"/>
    </row>
    <row r="656" spans="1:17" x14ac:dyDescent="0.25">
      <c r="A656" s="60"/>
      <c r="B656" s="24"/>
      <c r="C656" s="24"/>
      <c r="D656" s="28"/>
      <c r="E656" s="26"/>
      <c r="F656" s="28"/>
      <c r="G656" s="28"/>
      <c r="H656" s="72" t="s">
        <v>1771</v>
      </c>
      <c r="I656" s="72"/>
      <c r="J656" s="103"/>
      <c r="K656" s="77">
        <v>13141.957155</v>
      </c>
      <c r="L656" s="77">
        <v>15023.5870684</v>
      </c>
      <c r="M656" s="77">
        <f t="shared" ref="M656:M719" si="11">L656-K656</f>
        <v>1881.6299134000001</v>
      </c>
      <c r="N656" s="60"/>
      <c r="O656" s="60"/>
      <c r="P656" s="60"/>
      <c r="Q656" s="60"/>
    </row>
    <row r="657" spans="1:17" x14ac:dyDescent="0.25">
      <c r="A657" s="60"/>
      <c r="B657" s="24"/>
      <c r="C657" s="24"/>
      <c r="D657" s="28"/>
      <c r="E657" s="26"/>
      <c r="F657" s="28"/>
      <c r="G657" s="28"/>
      <c r="H657" s="28"/>
      <c r="I657" s="61" t="s">
        <v>1825</v>
      </c>
      <c r="J657" s="62" t="s">
        <v>2275</v>
      </c>
      <c r="K657" s="37">
        <v>866.61548800000003</v>
      </c>
      <c r="L657" s="37">
        <v>1234.6951426100002</v>
      </c>
      <c r="M657" s="37">
        <f t="shared" si="11"/>
        <v>368.07965461000015</v>
      </c>
      <c r="N657" s="60"/>
      <c r="O657" s="60"/>
      <c r="P657" s="60"/>
      <c r="Q657" s="60"/>
    </row>
    <row r="658" spans="1:17" x14ac:dyDescent="0.25">
      <c r="A658" s="60"/>
      <c r="B658" s="24"/>
      <c r="C658" s="24"/>
      <c r="D658" s="28"/>
      <c r="E658" s="26"/>
      <c r="F658" s="28"/>
      <c r="G658" s="28"/>
      <c r="H658" s="28"/>
      <c r="I658" s="63" t="s">
        <v>1772</v>
      </c>
      <c r="J658" s="63" t="s">
        <v>2276</v>
      </c>
      <c r="K658" s="38">
        <v>510.145669</v>
      </c>
      <c r="L658" s="38">
        <v>1357.7916940199998</v>
      </c>
      <c r="M658" s="38">
        <f t="shared" si="11"/>
        <v>847.6460250199998</v>
      </c>
      <c r="N658" s="60"/>
      <c r="O658" s="60"/>
      <c r="P658" s="60"/>
      <c r="Q658" s="60"/>
    </row>
    <row r="659" spans="1:17" x14ac:dyDescent="0.25">
      <c r="A659" s="60"/>
      <c r="B659" s="24"/>
      <c r="C659" s="24"/>
      <c r="D659" s="28"/>
      <c r="E659" s="26"/>
      <c r="F659" s="28"/>
      <c r="G659" s="28"/>
      <c r="H659" s="28"/>
      <c r="I659" s="63" t="s">
        <v>1836</v>
      </c>
      <c r="J659" s="64" t="s">
        <v>2277</v>
      </c>
      <c r="K659" s="38">
        <v>4068.5435969999999</v>
      </c>
      <c r="L659" s="38">
        <v>4051.6187568500004</v>
      </c>
      <c r="M659" s="38">
        <f t="shared" si="11"/>
        <v>-16.924840149999454</v>
      </c>
      <c r="N659" s="60"/>
      <c r="O659" s="60"/>
      <c r="P659" s="60"/>
      <c r="Q659" s="60"/>
    </row>
    <row r="660" spans="1:17" ht="26.4" x14ac:dyDescent="0.25">
      <c r="A660" s="60"/>
      <c r="B660" s="24"/>
      <c r="C660" s="24"/>
      <c r="D660" s="28"/>
      <c r="E660" s="26"/>
      <c r="F660" s="28"/>
      <c r="G660" s="28"/>
      <c r="H660" s="28"/>
      <c r="I660" s="63" t="s">
        <v>1776</v>
      </c>
      <c r="J660" s="64" t="s">
        <v>2278</v>
      </c>
      <c r="K660" s="38">
        <v>7696.6524010000003</v>
      </c>
      <c r="L660" s="38">
        <v>8379.4814749199995</v>
      </c>
      <c r="M660" s="38">
        <f t="shared" si="11"/>
        <v>682.82907391999925</v>
      </c>
      <c r="N660" s="60"/>
      <c r="O660" s="60"/>
      <c r="P660" s="60"/>
      <c r="Q660" s="60"/>
    </row>
    <row r="661" spans="1:17" x14ac:dyDescent="0.25">
      <c r="A661" s="60"/>
      <c r="B661" s="24"/>
      <c r="C661" s="24"/>
      <c r="D661" s="28"/>
      <c r="E661" s="26"/>
      <c r="F661" s="28"/>
      <c r="G661" s="28"/>
      <c r="H661" s="72" t="s">
        <v>1747</v>
      </c>
      <c r="I661" s="107"/>
      <c r="J661" s="108"/>
      <c r="K661" s="106">
        <v>207.542903</v>
      </c>
      <c r="L661" s="106">
        <v>476.40120823999973</v>
      </c>
      <c r="M661" s="106">
        <f t="shared" si="11"/>
        <v>268.85830523999971</v>
      </c>
      <c r="N661" s="60"/>
      <c r="O661" s="60"/>
      <c r="P661" s="60"/>
      <c r="Q661" s="60"/>
    </row>
    <row r="662" spans="1:17" ht="26.4" x14ac:dyDescent="0.25">
      <c r="A662" s="60"/>
      <c r="B662" s="24"/>
      <c r="C662" s="24"/>
      <c r="D662" s="28"/>
      <c r="E662" s="26"/>
      <c r="F662" s="28"/>
      <c r="G662" s="28"/>
      <c r="H662" s="28"/>
      <c r="I662" s="61" t="s">
        <v>1748</v>
      </c>
      <c r="J662" s="62" t="s">
        <v>2279</v>
      </c>
      <c r="K662" s="37">
        <v>150.046312</v>
      </c>
      <c r="L662" s="37">
        <v>420.63671571999976</v>
      </c>
      <c r="M662" s="37">
        <f t="shared" si="11"/>
        <v>270.59040371999976</v>
      </c>
      <c r="N662" s="60"/>
      <c r="O662" s="60"/>
      <c r="P662" s="60"/>
      <c r="Q662" s="60"/>
    </row>
    <row r="663" spans="1:17" x14ac:dyDescent="0.25">
      <c r="A663" s="60"/>
      <c r="B663" s="24"/>
      <c r="C663" s="24"/>
      <c r="D663" s="28"/>
      <c r="E663" s="26"/>
      <c r="F663" s="28"/>
      <c r="G663" s="28"/>
      <c r="H663" s="28"/>
      <c r="I663" s="63" t="s">
        <v>1853</v>
      </c>
      <c r="J663" s="64" t="s">
        <v>2280</v>
      </c>
      <c r="K663" s="38">
        <v>57.496591000000002</v>
      </c>
      <c r="L663" s="38">
        <v>55.764492520000005</v>
      </c>
      <c r="M663" s="38">
        <f t="shared" si="11"/>
        <v>-1.7320984799999977</v>
      </c>
      <c r="N663" s="60"/>
      <c r="O663" s="60"/>
      <c r="P663" s="60"/>
      <c r="Q663" s="60"/>
    </row>
    <row r="664" spans="1:17" x14ac:dyDescent="0.25">
      <c r="A664" s="60"/>
      <c r="B664" s="24"/>
      <c r="C664" s="24"/>
      <c r="D664" s="28"/>
      <c r="E664" s="26"/>
      <c r="F664" s="28"/>
      <c r="G664" s="28"/>
      <c r="H664" s="72" t="s">
        <v>1819</v>
      </c>
      <c r="I664" s="107"/>
      <c r="J664" s="108"/>
      <c r="K664" s="106">
        <v>13.875057</v>
      </c>
      <c r="L664" s="106">
        <v>14.179476030000002</v>
      </c>
      <c r="M664" s="106">
        <f t="shared" si="11"/>
        <v>0.30441903000000181</v>
      </c>
      <c r="N664" s="60"/>
      <c r="O664" s="60"/>
      <c r="P664" s="60"/>
      <c r="Q664" s="60"/>
    </row>
    <row r="665" spans="1:17" x14ac:dyDescent="0.25">
      <c r="A665" s="60"/>
      <c r="B665" s="24"/>
      <c r="C665" s="24"/>
      <c r="D665" s="28"/>
      <c r="E665" s="26"/>
      <c r="F665" s="28"/>
      <c r="G665" s="28"/>
      <c r="H665" s="28"/>
      <c r="I665" s="61" t="s">
        <v>1922</v>
      </c>
      <c r="J665" s="61" t="s">
        <v>2281</v>
      </c>
      <c r="K665" s="37">
        <v>13.875057</v>
      </c>
      <c r="L665" s="37">
        <v>14.179476030000002</v>
      </c>
      <c r="M665" s="37">
        <f t="shared" si="11"/>
        <v>0.30441903000000181</v>
      </c>
      <c r="N665" s="60"/>
      <c r="O665" s="60"/>
      <c r="P665" s="60"/>
      <c r="Q665" s="60"/>
    </row>
    <row r="666" spans="1:17" x14ac:dyDescent="0.25">
      <c r="A666" s="60"/>
      <c r="B666" s="24"/>
      <c r="C666" s="24"/>
      <c r="D666" s="28"/>
      <c r="E666" s="26"/>
      <c r="F666" s="28"/>
      <c r="G666" s="28"/>
      <c r="H666" s="72" t="s">
        <v>1744</v>
      </c>
      <c r="I666" s="107"/>
      <c r="J666" s="108"/>
      <c r="K666" s="106">
        <v>2787.2669380000002</v>
      </c>
      <c r="L666" s="106">
        <v>1794.5960189899999</v>
      </c>
      <c r="M666" s="106">
        <f t="shared" si="11"/>
        <v>-992.67091901000026</v>
      </c>
      <c r="N666" s="60"/>
      <c r="O666" s="60"/>
      <c r="P666" s="60"/>
      <c r="Q666" s="60"/>
    </row>
    <row r="667" spans="1:17" x14ac:dyDescent="0.25">
      <c r="A667" s="60"/>
      <c r="B667" s="24"/>
      <c r="C667" s="24"/>
      <c r="D667" s="28"/>
      <c r="E667" s="26"/>
      <c r="F667" s="28"/>
      <c r="G667" s="28"/>
      <c r="H667" s="28"/>
      <c r="I667" s="61" t="s">
        <v>18</v>
      </c>
      <c r="J667" s="62" t="s">
        <v>2282</v>
      </c>
      <c r="K667" s="37">
        <v>2687.4143800000002</v>
      </c>
      <c r="L667" s="37">
        <v>1692.8088917</v>
      </c>
      <c r="M667" s="37">
        <f t="shared" si="11"/>
        <v>-994.60548830000016</v>
      </c>
      <c r="N667" s="60"/>
      <c r="O667" s="60"/>
      <c r="P667" s="60"/>
      <c r="Q667" s="60"/>
    </row>
    <row r="668" spans="1:17" x14ac:dyDescent="0.25">
      <c r="A668" s="60"/>
      <c r="B668" s="24"/>
      <c r="C668" s="24"/>
      <c r="D668" s="28"/>
      <c r="E668" s="26"/>
      <c r="F668" s="28"/>
      <c r="G668" s="28"/>
      <c r="H668" s="28"/>
      <c r="I668" s="63" t="s">
        <v>20</v>
      </c>
      <c r="J668" s="64" t="s">
        <v>2283</v>
      </c>
      <c r="K668" s="38">
        <v>99.852558000000002</v>
      </c>
      <c r="L668" s="38">
        <v>101.78712729</v>
      </c>
      <c r="M668" s="38">
        <f t="shared" si="11"/>
        <v>1.9345692899999989</v>
      </c>
      <c r="N668" s="60"/>
      <c r="O668" s="60"/>
      <c r="P668" s="60"/>
      <c r="Q668" s="60"/>
    </row>
    <row r="669" spans="1:17" x14ac:dyDescent="0.25">
      <c r="A669" s="60"/>
      <c r="B669" s="24"/>
      <c r="C669" s="24"/>
      <c r="D669" s="28"/>
      <c r="E669" s="26"/>
      <c r="F669" s="28"/>
      <c r="G669" s="85" t="s">
        <v>1763</v>
      </c>
      <c r="H669" s="85"/>
      <c r="I669" s="104"/>
      <c r="J669" s="105"/>
      <c r="K669" s="89">
        <v>2072.024617</v>
      </c>
      <c r="L669" s="89">
        <v>1309.3441015899998</v>
      </c>
      <c r="M669" s="89">
        <f t="shared" si="11"/>
        <v>-762.68051541000023</v>
      </c>
      <c r="N669" s="60"/>
      <c r="O669" s="60"/>
      <c r="P669" s="60"/>
      <c r="Q669" s="60"/>
    </row>
    <row r="670" spans="1:17" x14ac:dyDescent="0.25">
      <c r="A670" s="60"/>
      <c r="B670" s="24"/>
      <c r="C670" s="24"/>
      <c r="D670" s="28"/>
      <c r="E670" s="26"/>
      <c r="F670" s="28"/>
      <c r="G670" s="28"/>
      <c r="H670" s="72" t="s">
        <v>1764</v>
      </c>
      <c r="I670" s="72"/>
      <c r="J670" s="103"/>
      <c r="K670" s="77">
        <v>2072.024617</v>
      </c>
      <c r="L670" s="77">
        <v>1309.3441015899998</v>
      </c>
      <c r="M670" s="77">
        <f t="shared" si="11"/>
        <v>-762.68051541000023</v>
      </c>
      <c r="N670" s="60"/>
      <c r="O670" s="60"/>
      <c r="P670" s="60"/>
      <c r="Q670" s="60"/>
    </row>
    <row r="671" spans="1:17" x14ac:dyDescent="0.25">
      <c r="A671" s="60"/>
      <c r="B671" s="24"/>
      <c r="C671" s="24"/>
      <c r="D671" s="28"/>
      <c r="E671" s="26"/>
      <c r="F671" s="28"/>
      <c r="G671" s="28"/>
      <c r="H671" s="28"/>
      <c r="I671" s="61" t="s">
        <v>1765</v>
      </c>
      <c r="J671" s="62" t="s">
        <v>1816</v>
      </c>
      <c r="K671" s="37">
        <v>2072.024617</v>
      </c>
      <c r="L671" s="37">
        <v>1309.3441015899998</v>
      </c>
      <c r="M671" s="37">
        <f t="shared" si="11"/>
        <v>-762.68051541000023</v>
      </c>
      <c r="N671" s="60"/>
      <c r="O671" s="60"/>
      <c r="P671" s="60"/>
      <c r="Q671" s="60"/>
    </row>
    <row r="672" spans="1:17" x14ac:dyDescent="0.25">
      <c r="A672" s="60"/>
      <c r="B672" s="24"/>
      <c r="C672" s="24"/>
      <c r="D672" s="28"/>
      <c r="E672" s="26"/>
      <c r="F672" s="28"/>
      <c r="G672" s="85" t="s">
        <v>2180</v>
      </c>
      <c r="H672" s="85"/>
      <c r="I672" s="104"/>
      <c r="J672" s="105"/>
      <c r="K672" s="89">
        <v>43.517496000000001</v>
      </c>
      <c r="L672" s="89">
        <v>38.07629275</v>
      </c>
      <c r="M672" s="89">
        <f t="shared" si="11"/>
        <v>-5.4412032500000009</v>
      </c>
      <c r="N672" s="60"/>
      <c r="O672" s="60"/>
      <c r="P672" s="60"/>
      <c r="Q672" s="60"/>
    </row>
    <row r="673" spans="1:17" x14ac:dyDescent="0.25">
      <c r="A673" s="60"/>
      <c r="B673" s="24"/>
      <c r="C673" s="24"/>
      <c r="D673" s="28"/>
      <c r="E673" s="26"/>
      <c r="F673" s="28"/>
      <c r="G673" s="28"/>
      <c r="H673" s="72" t="s">
        <v>2219</v>
      </c>
      <c r="I673" s="72"/>
      <c r="J673" s="103"/>
      <c r="K673" s="77">
        <v>43.517496000000001</v>
      </c>
      <c r="L673" s="77">
        <v>38.07629275</v>
      </c>
      <c r="M673" s="77">
        <f t="shared" si="11"/>
        <v>-5.4412032500000009</v>
      </c>
      <c r="N673" s="60"/>
      <c r="O673" s="60"/>
      <c r="P673" s="60"/>
      <c r="Q673" s="60"/>
    </row>
    <row r="674" spans="1:17" x14ac:dyDescent="0.25">
      <c r="A674" s="60"/>
      <c r="B674" s="24"/>
      <c r="C674" s="24"/>
      <c r="D674" s="28"/>
      <c r="E674" s="26"/>
      <c r="F674" s="28"/>
      <c r="G674" s="28"/>
      <c r="H674" s="28"/>
      <c r="I674" s="61" t="s">
        <v>2220</v>
      </c>
      <c r="J674" s="62" t="s">
        <v>2284</v>
      </c>
      <c r="K674" s="37">
        <v>43.517496000000001</v>
      </c>
      <c r="L674" s="37">
        <v>38.07629275</v>
      </c>
      <c r="M674" s="37">
        <f t="shared" si="11"/>
        <v>-5.4412032500000009</v>
      </c>
      <c r="N674" s="60"/>
      <c r="O674" s="60"/>
      <c r="P674" s="60"/>
      <c r="Q674" s="60"/>
    </row>
    <row r="675" spans="1:17" x14ac:dyDescent="0.25">
      <c r="A675" s="60"/>
      <c r="B675" s="24"/>
      <c r="C675" s="24"/>
      <c r="D675" s="28"/>
      <c r="E675" s="109">
        <v>37</v>
      </c>
      <c r="F675" s="110" t="s">
        <v>1426</v>
      </c>
      <c r="G675" s="110"/>
      <c r="H675" s="110"/>
      <c r="I675" s="113"/>
      <c r="J675" s="114"/>
      <c r="K675" s="115">
        <v>37.472707999999997</v>
      </c>
      <c r="L675" s="115">
        <v>37.472707999999997</v>
      </c>
      <c r="M675" s="115">
        <f t="shared" si="11"/>
        <v>0</v>
      </c>
      <c r="N675" s="60"/>
      <c r="O675" s="60"/>
      <c r="P675" s="60"/>
      <c r="Q675" s="60"/>
    </row>
    <row r="676" spans="1:17" x14ac:dyDescent="0.25">
      <c r="A676" s="60"/>
      <c r="B676" s="24"/>
      <c r="C676" s="24"/>
      <c r="D676" s="28"/>
      <c r="E676" s="26"/>
      <c r="F676" s="28"/>
      <c r="G676" s="85" t="s">
        <v>16</v>
      </c>
      <c r="H676" s="85"/>
      <c r="I676" s="85"/>
      <c r="J676" s="87"/>
      <c r="K676" s="88">
        <v>28.814551000000002</v>
      </c>
      <c r="L676" s="88">
        <v>28.701929740000001</v>
      </c>
      <c r="M676" s="88">
        <f t="shared" si="11"/>
        <v>-0.11262126000000094</v>
      </c>
      <c r="N676" s="60"/>
      <c r="O676" s="60"/>
      <c r="P676" s="60"/>
      <c r="Q676" s="60"/>
    </row>
    <row r="677" spans="1:17" x14ac:dyDescent="0.25">
      <c r="A677" s="60"/>
      <c r="B677" s="24"/>
      <c r="C677" s="24"/>
      <c r="D677" s="28"/>
      <c r="E677" s="26"/>
      <c r="F677" s="28"/>
      <c r="G677" s="28"/>
      <c r="H677" s="72" t="s">
        <v>1747</v>
      </c>
      <c r="I677" s="72"/>
      <c r="J677" s="103"/>
      <c r="K677" s="77">
        <v>28.814551000000002</v>
      </c>
      <c r="L677" s="77">
        <v>28.701929740000001</v>
      </c>
      <c r="M677" s="77">
        <f t="shared" si="11"/>
        <v>-0.11262126000000094</v>
      </c>
      <c r="N677" s="60"/>
      <c r="O677" s="60"/>
      <c r="P677" s="60"/>
      <c r="Q677" s="60"/>
    </row>
    <row r="678" spans="1:17" x14ac:dyDescent="0.25">
      <c r="A678" s="60"/>
      <c r="B678" s="24"/>
      <c r="C678" s="24"/>
      <c r="D678" s="28"/>
      <c r="E678" s="26"/>
      <c r="F678" s="28"/>
      <c r="G678" s="28"/>
      <c r="H678" s="28"/>
      <c r="I678" s="61" t="s">
        <v>1748</v>
      </c>
      <c r="J678" s="62" t="s">
        <v>2285</v>
      </c>
      <c r="K678" s="37">
        <v>28.814551000000002</v>
      </c>
      <c r="L678" s="37">
        <v>28.701929740000001</v>
      </c>
      <c r="M678" s="37">
        <f t="shared" si="11"/>
        <v>-0.11262126000000094</v>
      </c>
      <c r="N678" s="60"/>
      <c r="O678" s="60"/>
      <c r="P678" s="60"/>
      <c r="Q678" s="60"/>
    </row>
    <row r="679" spans="1:17" x14ac:dyDescent="0.25">
      <c r="A679" s="60"/>
      <c r="B679" s="24"/>
      <c r="C679" s="24"/>
      <c r="D679" s="28"/>
      <c r="E679" s="26"/>
      <c r="F679" s="28"/>
      <c r="G679" s="85" t="s">
        <v>1763</v>
      </c>
      <c r="H679" s="85"/>
      <c r="I679" s="104"/>
      <c r="J679" s="105"/>
      <c r="K679" s="89">
        <v>8.6581569999999992</v>
      </c>
      <c r="L679" s="89">
        <v>8.7707782600000002</v>
      </c>
      <c r="M679" s="89">
        <f t="shared" si="11"/>
        <v>0.11262126000000094</v>
      </c>
      <c r="N679" s="60"/>
      <c r="O679" s="60"/>
      <c r="P679" s="60"/>
      <c r="Q679" s="60"/>
    </row>
    <row r="680" spans="1:17" x14ac:dyDescent="0.25">
      <c r="A680" s="60"/>
      <c r="B680" s="24"/>
      <c r="C680" s="24"/>
      <c r="D680" s="28"/>
      <c r="E680" s="26"/>
      <c r="F680" s="28"/>
      <c r="G680" s="28"/>
      <c r="H680" s="72" t="s">
        <v>1764</v>
      </c>
      <c r="I680" s="72"/>
      <c r="J680" s="103"/>
      <c r="K680" s="77">
        <v>8.6581569999999992</v>
      </c>
      <c r="L680" s="77">
        <v>8.7707782600000002</v>
      </c>
      <c r="M680" s="77">
        <f t="shared" si="11"/>
        <v>0.11262126000000094</v>
      </c>
      <c r="N680" s="60"/>
      <c r="O680" s="60"/>
      <c r="P680" s="60"/>
      <c r="Q680" s="60"/>
    </row>
    <row r="681" spans="1:17" x14ac:dyDescent="0.25">
      <c r="A681" s="60"/>
      <c r="B681" s="24"/>
      <c r="C681" s="24"/>
      <c r="D681" s="28"/>
      <c r="E681" s="26"/>
      <c r="F681" s="28"/>
      <c r="G681" s="28"/>
      <c r="H681" s="28"/>
      <c r="I681" s="61" t="s">
        <v>1765</v>
      </c>
      <c r="J681" s="62" t="s">
        <v>1816</v>
      </c>
      <c r="K681" s="37">
        <v>8.6581569999999992</v>
      </c>
      <c r="L681" s="37">
        <v>8.7707782600000002</v>
      </c>
      <c r="M681" s="37">
        <f t="shared" si="11"/>
        <v>0.11262126000000094</v>
      </c>
      <c r="N681" s="60"/>
      <c r="O681" s="60"/>
      <c r="P681" s="60"/>
      <c r="Q681" s="60"/>
    </row>
    <row r="682" spans="1:17" x14ac:dyDescent="0.25">
      <c r="A682" s="60"/>
      <c r="B682" s="24"/>
      <c r="C682" s="24"/>
      <c r="D682" s="28"/>
      <c r="E682" s="109">
        <v>38</v>
      </c>
      <c r="F682" s="110" t="s">
        <v>1719</v>
      </c>
      <c r="G682" s="110"/>
      <c r="H682" s="110"/>
      <c r="I682" s="113"/>
      <c r="J682" s="114"/>
      <c r="K682" s="115">
        <v>10015.759136999999</v>
      </c>
      <c r="L682" s="115">
        <v>10110.71828547</v>
      </c>
      <c r="M682" s="115">
        <f t="shared" si="11"/>
        <v>94.95914847000131</v>
      </c>
      <c r="N682" s="60"/>
      <c r="O682" s="60"/>
      <c r="P682" s="60"/>
      <c r="Q682" s="60"/>
    </row>
    <row r="683" spans="1:17" x14ac:dyDescent="0.25">
      <c r="A683" s="60"/>
      <c r="B683" s="24"/>
      <c r="C683" s="24"/>
      <c r="D683" s="28"/>
      <c r="E683" s="26"/>
      <c r="F683" s="28"/>
      <c r="G683" s="85" t="s">
        <v>1971</v>
      </c>
      <c r="H683" s="85"/>
      <c r="I683" s="85"/>
      <c r="J683" s="87"/>
      <c r="K683" s="88">
        <v>6889.4247839999998</v>
      </c>
      <c r="L683" s="88">
        <v>6889.4247839999998</v>
      </c>
      <c r="M683" s="88">
        <f t="shared" si="11"/>
        <v>0</v>
      </c>
      <c r="N683" s="60"/>
      <c r="O683" s="60"/>
      <c r="P683" s="60"/>
      <c r="Q683" s="60"/>
    </row>
    <row r="684" spans="1:17" x14ac:dyDescent="0.25">
      <c r="A684" s="60"/>
      <c r="B684" s="24"/>
      <c r="C684" s="24"/>
      <c r="D684" s="28"/>
      <c r="E684" s="26"/>
      <c r="F684" s="28"/>
      <c r="G684" s="28"/>
      <c r="H684" s="72" t="s">
        <v>1972</v>
      </c>
      <c r="I684" s="72"/>
      <c r="J684" s="103"/>
      <c r="K684" s="77">
        <v>6889.4247839999998</v>
      </c>
      <c r="L684" s="77">
        <v>6889.4247839999998</v>
      </c>
      <c r="M684" s="77">
        <f t="shared" si="11"/>
        <v>0</v>
      </c>
      <c r="N684" s="60"/>
      <c r="O684" s="60"/>
      <c r="P684" s="60"/>
      <c r="Q684" s="60"/>
    </row>
    <row r="685" spans="1:17" x14ac:dyDescent="0.25">
      <c r="A685" s="60"/>
      <c r="B685" s="24"/>
      <c r="C685" s="24"/>
      <c r="D685" s="28"/>
      <c r="E685" s="26"/>
      <c r="F685" s="28"/>
      <c r="G685" s="28"/>
      <c r="H685" s="28"/>
      <c r="I685" s="61" t="s">
        <v>2286</v>
      </c>
      <c r="J685" s="62" t="s">
        <v>2287</v>
      </c>
      <c r="K685" s="37">
        <v>3344.259724</v>
      </c>
      <c r="L685" s="37">
        <v>3344.2597240000005</v>
      </c>
      <c r="M685" s="37">
        <f t="shared" si="11"/>
        <v>0</v>
      </c>
      <c r="N685" s="60"/>
      <c r="O685" s="60"/>
      <c r="P685" s="60"/>
      <c r="Q685" s="60"/>
    </row>
    <row r="686" spans="1:17" x14ac:dyDescent="0.25">
      <c r="A686" s="60"/>
      <c r="B686" s="24"/>
      <c r="C686" s="24"/>
      <c r="D686" s="28"/>
      <c r="E686" s="26"/>
      <c r="F686" s="28"/>
      <c r="G686" s="28"/>
      <c r="H686" s="28"/>
      <c r="I686" s="63" t="s">
        <v>2288</v>
      </c>
      <c r="J686" s="64" t="s">
        <v>2289</v>
      </c>
      <c r="K686" s="38">
        <v>3545.1650599999998</v>
      </c>
      <c r="L686" s="38">
        <v>3545.1650599999998</v>
      </c>
      <c r="M686" s="38">
        <f t="shared" si="11"/>
        <v>0</v>
      </c>
      <c r="N686" s="60"/>
      <c r="O686" s="60"/>
      <c r="P686" s="60"/>
      <c r="Q686" s="60"/>
    </row>
    <row r="687" spans="1:17" x14ac:dyDescent="0.25">
      <c r="A687" s="60"/>
      <c r="B687" s="24"/>
      <c r="C687" s="24"/>
      <c r="D687" s="28"/>
      <c r="E687" s="26"/>
      <c r="F687" s="28"/>
      <c r="G687" s="85" t="s">
        <v>16</v>
      </c>
      <c r="H687" s="85"/>
      <c r="I687" s="104"/>
      <c r="J687" s="105"/>
      <c r="K687" s="89">
        <v>2877.5448019999999</v>
      </c>
      <c r="L687" s="89">
        <v>2965.3110529400001</v>
      </c>
      <c r="M687" s="89">
        <f t="shared" si="11"/>
        <v>87.766250940000191</v>
      </c>
      <c r="N687" s="60"/>
      <c r="O687" s="60"/>
      <c r="P687" s="60"/>
      <c r="Q687" s="60"/>
    </row>
    <row r="688" spans="1:17" x14ac:dyDescent="0.25">
      <c r="A688" s="60"/>
      <c r="B688" s="24"/>
      <c r="C688" s="24"/>
      <c r="D688" s="28"/>
      <c r="E688" s="26"/>
      <c r="F688" s="28"/>
      <c r="G688" s="28"/>
      <c r="H688" s="72" t="s">
        <v>1771</v>
      </c>
      <c r="I688" s="72"/>
      <c r="J688" s="103"/>
      <c r="K688" s="77">
        <v>1623.8591510000001</v>
      </c>
      <c r="L688" s="77">
        <v>1767.2314954199999</v>
      </c>
      <c r="M688" s="77">
        <f t="shared" si="11"/>
        <v>143.37234441999976</v>
      </c>
      <c r="N688" s="60"/>
      <c r="O688" s="60"/>
      <c r="P688" s="60"/>
      <c r="Q688" s="60"/>
    </row>
    <row r="689" spans="1:17" x14ac:dyDescent="0.25">
      <c r="A689" s="60"/>
      <c r="B689" s="24"/>
      <c r="C689" s="24"/>
      <c r="D689" s="28"/>
      <c r="E689" s="26"/>
      <c r="F689" s="28"/>
      <c r="G689" s="28"/>
      <c r="H689" s="28"/>
      <c r="I689" s="61" t="s">
        <v>1774</v>
      </c>
      <c r="J689" s="62" t="s">
        <v>2290</v>
      </c>
      <c r="K689" s="37">
        <v>1623.8591510000001</v>
      </c>
      <c r="L689" s="37">
        <v>1672.2723469499997</v>
      </c>
      <c r="M689" s="37">
        <f t="shared" si="11"/>
        <v>48.41319594999959</v>
      </c>
      <c r="N689" s="60"/>
      <c r="O689" s="60"/>
      <c r="P689" s="60"/>
      <c r="Q689" s="60"/>
    </row>
    <row r="690" spans="1:17" x14ac:dyDescent="0.25">
      <c r="A690" s="60"/>
      <c r="B690" s="24"/>
      <c r="C690" s="24"/>
      <c r="D690" s="28"/>
      <c r="E690" s="26"/>
      <c r="F690" s="28"/>
      <c r="G690" s="28"/>
      <c r="H690" s="28"/>
      <c r="I690" s="63" t="s">
        <v>1836</v>
      </c>
      <c r="J690" s="64" t="s">
        <v>2291</v>
      </c>
      <c r="K690" s="38">
        <v>0</v>
      </c>
      <c r="L690" s="38">
        <v>94.959148469999988</v>
      </c>
      <c r="M690" s="38">
        <f t="shared" si="11"/>
        <v>94.959148469999988</v>
      </c>
      <c r="N690" s="60"/>
      <c r="O690" s="60"/>
      <c r="P690" s="60"/>
      <c r="Q690" s="60"/>
    </row>
    <row r="691" spans="1:17" x14ac:dyDescent="0.25">
      <c r="A691" s="60"/>
      <c r="B691" s="24"/>
      <c r="C691" s="24"/>
      <c r="D691" s="28"/>
      <c r="E691" s="26"/>
      <c r="F691" s="28"/>
      <c r="G691" s="28"/>
      <c r="H691" s="72" t="s">
        <v>1747</v>
      </c>
      <c r="I691" s="107"/>
      <c r="J691" s="108"/>
      <c r="K691" s="106">
        <v>483.33857499999999</v>
      </c>
      <c r="L691" s="106">
        <v>436.57091265999998</v>
      </c>
      <c r="M691" s="106">
        <f t="shared" si="11"/>
        <v>-46.767662340000015</v>
      </c>
      <c r="N691" s="60"/>
      <c r="O691" s="60"/>
      <c r="P691" s="60"/>
      <c r="Q691" s="60"/>
    </row>
    <row r="692" spans="1:17" x14ac:dyDescent="0.25">
      <c r="A692" s="60"/>
      <c r="B692" s="24"/>
      <c r="C692" s="24"/>
      <c r="D692" s="28"/>
      <c r="E692" s="26"/>
      <c r="F692" s="28"/>
      <c r="G692" s="28"/>
      <c r="H692" s="28"/>
      <c r="I692" s="61" t="s">
        <v>1748</v>
      </c>
      <c r="J692" s="62" t="s">
        <v>2292</v>
      </c>
      <c r="K692" s="37">
        <v>483.33857499999999</v>
      </c>
      <c r="L692" s="37">
        <v>436.57091265999998</v>
      </c>
      <c r="M692" s="37">
        <f t="shared" si="11"/>
        <v>-46.767662340000015</v>
      </c>
      <c r="N692" s="60"/>
      <c r="O692" s="60"/>
      <c r="P692" s="60"/>
      <c r="Q692" s="60"/>
    </row>
    <row r="693" spans="1:17" x14ac:dyDescent="0.25">
      <c r="A693" s="60"/>
      <c r="B693" s="24"/>
      <c r="C693" s="24"/>
      <c r="D693" s="28"/>
      <c r="E693" s="26"/>
      <c r="F693" s="28"/>
      <c r="G693" s="28"/>
      <c r="H693" s="72" t="s">
        <v>1910</v>
      </c>
      <c r="I693" s="107"/>
      <c r="J693" s="108"/>
      <c r="K693" s="106">
        <v>770.34707600000002</v>
      </c>
      <c r="L693" s="106">
        <v>761.50864486</v>
      </c>
      <c r="M693" s="106">
        <f t="shared" si="11"/>
        <v>-8.8384311400000115</v>
      </c>
      <c r="N693" s="60"/>
      <c r="O693" s="60"/>
      <c r="P693" s="60"/>
      <c r="Q693" s="60"/>
    </row>
    <row r="694" spans="1:17" ht="26.4" x14ac:dyDescent="0.25">
      <c r="A694" s="60"/>
      <c r="B694" s="24"/>
      <c r="C694" s="24"/>
      <c r="D694" s="28"/>
      <c r="E694" s="26"/>
      <c r="F694" s="28"/>
      <c r="G694" s="28"/>
      <c r="H694" s="28"/>
      <c r="I694" s="61" t="s">
        <v>2037</v>
      </c>
      <c r="J694" s="62" t="s">
        <v>2293</v>
      </c>
      <c r="K694" s="37">
        <v>770.34707600000002</v>
      </c>
      <c r="L694" s="37">
        <v>761.50864486</v>
      </c>
      <c r="M694" s="37">
        <f t="shared" si="11"/>
        <v>-8.8384311400000115</v>
      </c>
      <c r="N694" s="60"/>
      <c r="O694" s="60"/>
      <c r="P694" s="60"/>
      <c r="Q694" s="60"/>
    </row>
    <row r="695" spans="1:17" x14ac:dyDescent="0.25">
      <c r="A695" s="60"/>
      <c r="B695" s="24"/>
      <c r="C695" s="24"/>
      <c r="D695" s="28"/>
      <c r="E695" s="26"/>
      <c r="F695" s="28"/>
      <c r="G695" s="85" t="s">
        <v>1763</v>
      </c>
      <c r="H695" s="85"/>
      <c r="I695" s="104"/>
      <c r="J695" s="105"/>
      <c r="K695" s="89">
        <v>248.78955099999999</v>
      </c>
      <c r="L695" s="89">
        <v>255.98244853</v>
      </c>
      <c r="M695" s="89">
        <f t="shared" si="11"/>
        <v>7.1928975300000104</v>
      </c>
      <c r="N695" s="60"/>
      <c r="O695" s="60"/>
      <c r="P695" s="60"/>
      <c r="Q695" s="60"/>
    </row>
    <row r="696" spans="1:17" x14ac:dyDescent="0.25">
      <c r="A696" s="60"/>
      <c r="B696" s="24"/>
      <c r="C696" s="24"/>
      <c r="D696" s="28"/>
      <c r="E696" s="26"/>
      <c r="F696" s="28"/>
      <c r="G696" s="28"/>
      <c r="H696" s="72" t="s">
        <v>1764</v>
      </c>
      <c r="I696" s="72"/>
      <c r="J696" s="103"/>
      <c r="K696" s="77">
        <v>229.78694899999999</v>
      </c>
      <c r="L696" s="77">
        <v>239.22932793000001</v>
      </c>
      <c r="M696" s="77">
        <f t="shared" si="11"/>
        <v>9.442378930000018</v>
      </c>
      <c r="N696" s="60"/>
      <c r="O696" s="60"/>
      <c r="P696" s="60"/>
      <c r="Q696" s="60"/>
    </row>
    <row r="697" spans="1:17" x14ac:dyDescent="0.25">
      <c r="A697" s="60"/>
      <c r="B697" s="24"/>
      <c r="C697" s="24"/>
      <c r="D697" s="28"/>
      <c r="E697" s="26"/>
      <c r="F697" s="28"/>
      <c r="G697" s="28"/>
      <c r="H697" s="28"/>
      <c r="I697" s="61" t="s">
        <v>1765</v>
      </c>
      <c r="J697" s="62" t="s">
        <v>1816</v>
      </c>
      <c r="K697" s="37">
        <v>229.78694899999999</v>
      </c>
      <c r="L697" s="37">
        <v>239.22932793000001</v>
      </c>
      <c r="M697" s="37">
        <f t="shared" si="11"/>
        <v>9.442378930000018</v>
      </c>
      <c r="N697" s="60"/>
      <c r="O697" s="60"/>
      <c r="P697" s="60"/>
      <c r="Q697" s="60"/>
    </row>
    <row r="698" spans="1:17" x14ac:dyDescent="0.25">
      <c r="A698" s="60"/>
      <c r="B698" s="24"/>
      <c r="C698" s="24"/>
      <c r="D698" s="28"/>
      <c r="E698" s="26"/>
      <c r="F698" s="28"/>
      <c r="G698" s="28"/>
      <c r="H698" s="72" t="s">
        <v>1769</v>
      </c>
      <c r="I698" s="107"/>
      <c r="J698" s="108"/>
      <c r="K698" s="106">
        <v>19.002602</v>
      </c>
      <c r="L698" s="106">
        <v>16.753120599999999</v>
      </c>
      <c r="M698" s="106">
        <f t="shared" si="11"/>
        <v>-2.2494814000000005</v>
      </c>
      <c r="N698" s="60"/>
      <c r="O698" s="60"/>
      <c r="P698" s="60"/>
      <c r="Q698" s="60"/>
    </row>
    <row r="699" spans="1:17" x14ac:dyDescent="0.25">
      <c r="A699" s="60"/>
      <c r="B699" s="24"/>
      <c r="C699" s="24"/>
      <c r="D699" s="28"/>
      <c r="E699" s="26"/>
      <c r="F699" s="28"/>
      <c r="G699" s="28"/>
      <c r="H699" s="28"/>
      <c r="I699" s="61" t="s">
        <v>1770</v>
      </c>
      <c r="J699" s="62" t="s">
        <v>1824</v>
      </c>
      <c r="K699" s="37">
        <v>19.002602</v>
      </c>
      <c r="L699" s="37">
        <v>16.753120599999999</v>
      </c>
      <c r="M699" s="37">
        <f t="shared" si="11"/>
        <v>-2.2494814000000005</v>
      </c>
      <c r="N699" s="60"/>
      <c r="O699" s="60"/>
      <c r="P699" s="60"/>
      <c r="Q699" s="60"/>
    </row>
    <row r="700" spans="1:17" x14ac:dyDescent="0.25">
      <c r="A700" s="60"/>
      <c r="B700" s="24"/>
      <c r="C700" s="24"/>
      <c r="D700" s="28"/>
      <c r="E700" s="109">
        <v>45</v>
      </c>
      <c r="F700" s="110" t="s">
        <v>1480</v>
      </c>
      <c r="G700" s="110"/>
      <c r="H700" s="110"/>
      <c r="I700" s="113"/>
      <c r="J700" s="114"/>
      <c r="K700" s="115">
        <v>83.096491999999998</v>
      </c>
      <c r="L700" s="115">
        <v>83.096491999999998</v>
      </c>
      <c r="M700" s="115">
        <f t="shared" si="11"/>
        <v>0</v>
      </c>
      <c r="N700" s="60"/>
      <c r="O700" s="60"/>
      <c r="P700" s="60"/>
      <c r="Q700" s="60"/>
    </row>
    <row r="701" spans="1:17" x14ac:dyDescent="0.25">
      <c r="A701" s="60"/>
      <c r="B701" s="24"/>
      <c r="C701" s="24"/>
      <c r="D701" s="28"/>
      <c r="E701" s="26"/>
      <c r="F701" s="28"/>
      <c r="G701" s="85" t="s">
        <v>16</v>
      </c>
      <c r="H701" s="85"/>
      <c r="I701" s="85"/>
      <c r="J701" s="87"/>
      <c r="K701" s="88">
        <v>67.298106000000004</v>
      </c>
      <c r="L701" s="88">
        <v>67.204359999999994</v>
      </c>
      <c r="M701" s="88">
        <f t="shared" si="11"/>
        <v>-9.3746000000010099E-2</v>
      </c>
      <c r="N701" s="60"/>
      <c r="O701" s="60"/>
      <c r="P701" s="60"/>
      <c r="Q701" s="60"/>
    </row>
    <row r="702" spans="1:17" x14ac:dyDescent="0.25">
      <c r="A702" s="60"/>
      <c r="B702" s="24"/>
      <c r="C702" s="24"/>
      <c r="D702" s="28"/>
      <c r="E702" s="26"/>
      <c r="F702" s="28"/>
      <c r="G702" s="28"/>
      <c r="H702" s="72" t="s">
        <v>1819</v>
      </c>
      <c r="I702" s="72"/>
      <c r="J702" s="103"/>
      <c r="K702" s="77">
        <v>67.298106000000004</v>
      </c>
      <c r="L702" s="77">
        <v>67.204359999999994</v>
      </c>
      <c r="M702" s="77">
        <f t="shared" si="11"/>
        <v>-9.3746000000010099E-2</v>
      </c>
      <c r="N702" s="60"/>
      <c r="O702" s="60"/>
      <c r="P702" s="60"/>
      <c r="Q702" s="60"/>
    </row>
    <row r="703" spans="1:17" x14ac:dyDescent="0.25">
      <c r="A703" s="60"/>
      <c r="B703" s="24"/>
      <c r="C703" s="24"/>
      <c r="D703" s="28"/>
      <c r="E703" s="26"/>
      <c r="F703" s="28"/>
      <c r="G703" s="28"/>
      <c r="H703" s="28"/>
      <c r="I703" s="61" t="s">
        <v>1915</v>
      </c>
      <c r="J703" s="62" t="s">
        <v>2294</v>
      </c>
      <c r="K703" s="37">
        <v>27.19239</v>
      </c>
      <c r="L703" s="37">
        <v>27.216908</v>
      </c>
      <c r="M703" s="37">
        <f t="shared" si="11"/>
        <v>2.4518000000000484E-2</v>
      </c>
      <c r="N703" s="60"/>
      <c r="O703" s="60"/>
      <c r="P703" s="60"/>
      <c r="Q703" s="60"/>
    </row>
    <row r="704" spans="1:17" x14ac:dyDescent="0.25">
      <c r="A704" s="60"/>
      <c r="B704" s="24"/>
      <c r="C704" s="24"/>
      <c r="D704" s="28"/>
      <c r="E704" s="26"/>
      <c r="F704" s="28"/>
      <c r="G704" s="28"/>
      <c r="H704" s="28"/>
      <c r="I704" s="63" t="s">
        <v>1917</v>
      </c>
      <c r="J704" s="64" t="s">
        <v>2295</v>
      </c>
      <c r="K704" s="38">
        <v>40.105716000000001</v>
      </c>
      <c r="L704" s="38">
        <v>39.987451999999998</v>
      </c>
      <c r="M704" s="38">
        <f t="shared" si="11"/>
        <v>-0.11826400000000348</v>
      </c>
      <c r="N704" s="60"/>
      <c r="O704" s="60"/>
      <c r="P704" s="60"/>
      <c r="Q704" s="60"/>
    </row>
    <row r="705" spans="1:17" x14ac:dyDescent="0.25">
      <c r="A705" s="60"/>
      <c r="B705" s="24"/>
      <c r="C705" s="24"/>
      <c r="D705" s="28"/>
      <c r="E705" s="26"/>
      <c r="F705" s="28"/>
      <c r="G705" s="85" t="s">
        <v>1763</v>
      </c>
      <c r="H705" s="85"/>
      <c r="I705" s="104"/>
      <c r="J705" s="105"/>
      <c r="K705" s="89">
        <v>15.798386000000001</v>
      </c>
      <c r="L705" s="89">
        <v>15.892132</v>
      </c>
      <c r="M705" s="89">
        <f t="shared" si="11"/>
        <v>9.3745999999999441E-2</v>
      </c>
      <c r="N705" s="60"/>
      <c r="O705" s="60"/>
      <c r="P705" s="60"/>
      <c r="Q705" s="60"/>
    </row>
    <row r="706" spans="1:17" x14ac:dyDescent="0.25">
      <c r="A706" s="60"/>
      <c r="B706" s="24"/>
      <c r="C706" s="24"/>
      <c r="D706" s="28"/>
      <c r="E706" s="26"/>
      <c r="F706" s="28"/>
      <c r="G706" s="28"/>
      <c r="H706" s="72" t="s">
        <v>1764</v>
      </c>
      <c r="I706" s="72"/>
      <c r="J706" s="103"/>
      <c r="K706" s="77">
        <v>15.798386000000001</v>
      </c>
      <c r="L706" s="77">
        <v>15.892132</v>
      </c>
      <c r="M706" s="77">
        <f t="shared" si="11"/>
        <v>9.3745999999999441E-2</v>
      </c>
      <c r="N706" s="60"/>
      <c r="O706" s="60"/>
      <c r="P706" s="60"/>
      <c r="Q706" s="60"/>
    </row>
    <row r="707" spans="1:17" x14ac:dyDescent="0.25">
      <c r="A707" s="60"/>
      <c r="B707" s="24"/>
      <c r="C707" s="24"/>
      <c r="D707" s="28"/>
      <c r="E707" s="26"/>
      <c r="F707" s="28"/>
      <c r="G707" s="28"/>
      <c r="H707" s="28"/>
      <c r="I707" s="61" t="s">
        <v>1765</v>
      </c>
      <c r="J707" s="62" t="s">
        <v>1816</v>
      </c>
      <c r="K707" s="37">
        <v>15.798386000000001</v>
      </c>
      <c r="L707" s="37">
        <v>15.892132</v>
      </c>
      <c r="M707" s="37">
        <f t="shared" si="11"/>
        <v>9.3745999999999441E-2</v>
      </c>
      <c r="N707" s="60"/>
      <c r="O707" s="60"/>
      <c r="P707" s="60"/>
      <c r="Q707" s="60"/>
    </row>
    <row r="708" spans="1:17" x14ac:dyDescent="0.25">
      <c r="A708" s="60"/>
      <c r="B708" s="24"/>
      <c r="C708" s="24"/>
      <c r="D708" s="28"/>
      <c r="E708" s="109">
        <v>46</v>
      </c>
      <c r="F708" s="110" t="s">
        <v>1486</v>
      </c>
      <c r="G708" s="110"/>
      <c r="H708" s="110"/>
      <c r="I708" s="113"/>
      <c r="J708" s="114"/>
      <c r="K708" s="115">
        <v>72.905883000000003</v>
      </c>
      <c r="L708" s="115">
        <v>74.155883000000003</v>
      </c>
      <c r="M708" s="115">
        <f t="shared" si="11"/>
        <v>1.25</v>
      </c>
      <c r="N708" s="60"/>
      <c r="O708" s="60"/>
      <c r="P708" s="60"/>
      <c r="Q708" s="60"/>
    </row>
    <row r="709" spans="1:17" x14ac:dyDescent="0.25">
      <c r="A709" s="60"/>
      <c r="B709" s="24"/>
      <c r="C709" s="24"/>
      <c r="D709" s="28"/>
      <c r="E709" s="26"/>
      <c r="F709" s="28"/>
      <c r="G709" s="85" t="s">
        <v>16</v>
      </c>
      <c r="H709" s="85"/>
      <c r="I709" s="85"/>
      <c r="J709" s="87"/>
      <c r="K709" s="88">
        <v>59.356008000000003</v>
      </c>
      <c r="L709" s="88">
        <v>59.722531510000003</v>
      </c>
      <c r="M709" s="88">
        <f t="shared" si="11"/>
        <v>0.36652351000000039</v>
      </c>
      <c r="N709" s="60"/>
      <c r="O709" s="60"/>
      <c r="P709" s="60"/>
      <c r="Q709" s="60"/>
    </row>
    <row r="710" spans="1:17" x14ac:dyDescent="0.25">
      <c r="A710" s="60"/>
      <c r="B710" s="24"/>
      <c r="C710" s="24"/>
      <c r="D710" s="28"/>
      <c r="E710" s="26"/>
      <c r="F710" s="28"/>
      <c r="G710" s="28"/>
      <c r="H710" s="72" t="s">
        <v>1747</v>
      </c>
      <c r="I710" s="72"/>
      <c r="J710" s="103"/>
      <c r="K710" s="77">
        <v>5.1912849999999997</v>
      </c>
      <c r="L710" s="77">
        <v>5.2484494599999998</v>
      </c>
      <c r="M710" s="77">
        <f t="shared" si="11"/>
        <v>5.7164460000000084E-2</v>
      </c>
      <c r="N710" s="60"/>
      <c r="O710" s="60"/>
      <c r="P710" s="60"/>
      <c r="Q710" s="60"/>
    </row>
    <row r="711" spans="1:17" x14ac:dyDescent="0.25">
      <c r="A711" s="60"/>
      <c r="B711" s="24"/>
      <c r="C711" s="24"/>
      <c r="D711" s="28"/>
      <c r="E711" s="26"/>
      <c r="F711" s="28"/>
      <c r="G711" s="28"/>
      <c r="H711" s="28"/>
      <c r="I711" s="61" t="s">
        <v>1748</v>
      </c>
      <c r="J711" s="62" t="s">
        <v>2296</v>
      </c>
      <c r="K711" s="37">
        <v>5.1912849999999997</v>
      </c>
      <c r="L711" s="37">
        <v>5.2484494599999998</v>
      </c>
      <c r="M711" s="37">
        <f t="shared" si="11"/>
        <v>5.7164460000000084E-2</v>
      </c>
      <c r="N711" s="60"/>
      <c r="O711" s="60"/>
      <c r="P711" s="60"/>
      <c r="Q711" s="60"/>
    </row>
    <row r="712" spans="1:17" x14ac:dyDescent="0.25">
      <c r="A712" s="60"/>
      <c r="B712" s="24"/>
      <c r="C712" s="24"/>
      <c r="D712" s="28"/>
      <c r="E712" s="26"/>
      <c r="F712" s="28"/>
      <c r="G712" s="28"/>
      <c r="H712" s="72" t="s">
        <v>1819</v>
      </c>
      <c r="I712" s="107"/>
      <c r="J712" s="108"/>
      <c r="K712" s="106">
        <v>54.164723000000002</v>
      </c>
      <c r="L712" s="106">
        <v>54.474082050000007</v>
      </c>
      <c r="M712" s="106">
        <f t="shared" si="11"/>
        <v>0.30935905000000474</v>
      </c>
      <c r="N712" s="60"/>
      <c r="O712" s="60"/>
      <c r="P712" s="60"/>
      <c r="Q712" s="60"/>
    </row>
    <row r="713" spans="1:17" x14ac:dyDescent="0.25">
      <c r="A713" s="60"/>
      <c r="B713" s="24"/>
      <c r="C713" s="24"/>
      <c r="D713" s="28"/>
      <c r="E713" s="26"/>
      <c r="F713" s="28"/>
      <c r="G713" s="28"/>
      <c r="H713" s="28"/>
      <c r="I713" s="61" t="s">
        <v>1915</v>
      </c>
      <c r="J713" s="62" t="s">
        <v>2297</v>
      </c>
      <c r="K713" s="37">
        <v>31.651029000000001</v>
      </c>
      <c r="L713" s="37">
        <v>31.308379330000008</v>
      </c>
      <c r="M713" s="37">
        <f t="shared" si="11"/>
        <v>-0.34264966999999302</v>
      </c>
      <c r="N713" s="60"/>
      <c r="O713" s="60"/>
      <c r="P713" s="60"/>
      <c r="Q713" s="60"/>
    </row>
    <row r="714" spans="1:17" x14ac:dyDescent="0.25">
      <c r="A714" s="60"/>
      <c r="B714" s="24"/>
      <c r="C714" s="24"/>
      <c r="D714" s="28"/>
      <c r="E714" s="26"/>
      <c r="F714" s="28"/>
      <c r="G714" s="28"/>
      <c r="H714" s="28"/>
      <c r="I714" s="63" t="s">
        <v>1917</v>
      </c>
      <c r="J714" s="64" t="s">
        <v>2298</v>
      </c>
      <c r="K714" s="38">
        <v>22.513694000000001</v>
      </c>
      <c r="L714" s="38">
        <v>23.165702719999995</v>
      </c>
      <c r="M714" s="38">
        <f t="shared" si="11"/>
        <v>0.65200871999999421</v>
      </c>
      <c r="N714" s="60"/>
      <c r="O714" s="60"/>
      <c r="P714" s="60"/>
      <c r="Q714" s="60"/>
    </row>
    <row r="715" spans="1:17" x14ac:dyDescent="0.25">
      <c r="A715" s="60"/>
      <c r="B715" s="24"/>
      <c r="C715" s="24"/>
      <c r="D715" s="28"/>
      <c r="E715" s="26"/>
      <c r="F715" s="28"/>
      <c r="G715" s="85" t="s">
        <v>1763</v>
      </c>
      <c r="H715" s="85"/>
      <c r="I715" s="104"/>
      <c r="J715" s="105"/>
      <c r="K715" s="89">
        <v>13.549875</v>
      </c>
      <c r="L715" s="89">
        <v>14.433351490000002</v>
      </c>
      <c r="M715" s="89">
        <f t="shared" si="11"/>
        <v>0.88347649000000139</v>
      </c>
      <c r="N715" s="60"/>
      <c r="O715" s="60"/>
      <c r="P715" s="60"/>
      <c r="Q715" s="60"/>
    </row>
    <row r="716" spans="1:17" x14ac:dyDescent="0.25">
      <c r="A716" s="60"/>
      <c r="B716" s="24"/>
      <c r="C716" s="24"/>
      <c r="D716" s="28"/>
      <c r="E716" s="26"/>
      <c r="F716" s="28"/>
      <c r="G716" s="28"/>
      <c r="H716" s="72" t="s">
        <v>1764</v>
      </c>
      <c r="I716" s="72"/>
      <c r="J716" s="103"/>
      <c r="K716" s="77">
        <v>13.549875</v>
      </c>
      <c r="L716" s="77">
        <v>14.433351490000002</v>
      </c>
      <c r="M716" s="77">
        <f t="shared" si="11"/>
        <v>0.88347649000000139</v>
      </c>
      <c r="N716" s="60"/>
      <c r="O716" s="60"/>
      <c r="P716" s="60"/>
      <c r="Q716" s="60"/>
    </row>
    <row r="717" spans="1:17" x14ac:dyDescent="0.25">
      <c r="A717" s="60"/>
      <c r="B717" s="24"/>
      <c r="C717" s="24"/>
      <c r="D717" s="28"/>
      <c r="E717" s="26"/>
      <c r="F717" s="28"/>
      <c r="G717" s="28"/>
      <c r="H717" s="28"/>
      <c r="I717" s="61" t="s">
        <v>1765</v>
      </c>
      <c r="J717" s="62" t="s">
        <v>1816</v>
      </c>
      <c r="K717" s="37">
        <v>13.549875</v>
      </c>
      <c r="L717" s="37">
        <v>14.433351490000002</v>
      </c>
      <c r="M717" s="37">
        <f t="shared" si="11"/>
        <v>0.88347649000000139</v>
      </c>
      <c r="N717" s="60"/>
      <c r="O717" s="60"/>
      <c r="P717" s="60"/>
      <c r="Q717" s="60"/>
    </row>
    <row r="718" spans="1:17" x14ac:dyDescent="0.25">
      <c r="A718" s="60"/>
      <c r="B718" s="24"/>
      <c r="C718" s="24"/>
      <c r="D718" s="28"/>
      <c r="E718" s="109">
        <v>47</v>
      </c>
      <c r="F718" s="110" t="s">
        <v>1491</v>
      </c>
      <c r="G718" s="110"/>
      <c r="H718" s="110"/>
      <c r="I718" s="113"/>
      <c r="J718" s="114"/>
      <c r="K718" s="115">
        <v>46344.829615000002</v>
      </c>
      <c r="L718" s="115">
        <v>46343.265390490014</v>
      </c>
      <c r="M718" s="115">
        <f t="shared" si="11"/>
        <v>-1.5642245099879801</v>
      </c>
      <c r="N718" s="60"/>
      <c r="O718" s="60"/>
      <c r="P718" s="60"/>
      <c r="Q718" s="60"/>
    </row>
    <row r="719" spans="1:17" x14ac:dyDescent="0.25">
      <c r="A719" s="60"/>
      <c r="B719" s="24"/>
      <c r="C719" s="24"/>
      <c r="D719" s="28"/>
      <c r="E719" s="26"/>
      <c r="F719" s="28"/>
      <c r="G719" s="85" t="s">
        <v>1971</v>
      </c>
      <c r="H719" s="85"/>
      <c r="I719" s="85"/>
      <c r="J719" s="87"/>
      <c r="K719" s="88">
        <v>30054.469924000001</v>
      </c>
      <c r="L719" s="88">
        <v>18337.906215259998</v>
      </c>
      <c r="M719" s="88">
        <f t="shared" si="11"/>
        <v>-11716.563708740003</v>
      </c>
      <c r="N719" s="60"/>
      <c r="O719" s="60"/>
      <c r="P719" s="60"/>
      <c r="Q719" s="60"/>
    </row>
    <row r="720" spans="1:17" x14ac:dyDescent="0.25">
      <c r="A720" s="60"/>
      <c r="B720" s="24"/>
      <c r="C720" s="24"/>
      <c r="D720" s="28"/>
      <c r="E720" s="26"/>
      <c r="F720" s="28"/>
      <c r="G720" s="28"/>
      <c r="H720" s="72" t="s">
        <v>1972</v>
      </c>
      <c r="I720" s="72"/>
      <c r="J720" s="103"/>
      <c r="K720" s="77">
        <v>802.16150300000004</v>
      </c>
      <c r="L720" s="77">
        <v>778.2375258200002</v>
      </c>
      <c r="M720" s="77">
        <f t="shared" ref="M720:M783" si="12">L720-K720</f>
        <v>-23.923977179999838</v>
      </c>
      <c r="N720" s="60"/>
      <c r="O720" s="60"/>
      <c r="P720" s="60"/>
      <c r="Q720" s="60"/>
    </row>
    <row r="721" spans="1:17" x14ac:dyDescent="0.25">
      <c r="A721" s="60"/>
      <c r="B721" s="24"/>
      <c r="C721" s="24"/>
      <c r="D721" s="28"/>
      <c r="E721" s="26"/>
      <c r="F721" s="28"/>
      <c r="G721" s="28"/>
      <c r="H721" s="28"/>
      <c r="I721" s="61" t="s">
        <v>2299</v>
      </c>
      <c r="J721" s="62" t="s">
        <v>2300</v>
      </c>
      <c r="K721" s="37">
        <v>336.05712899999997</v>
      </c>
      <c r="L721" s="37">
        <v>341.75460910000004</v>
      </c>
      <c r="M721" s="37">
        <f t="shared" si="12"/>
        <v>5.6974801000000639</v>
      </c>
      <c r="N721" s="60"/>
      <c r="O721" s="60"/>
      <c r="P721" s="60"/>
      <c r="Q721" s="60"/>
    </row>
    <row r="722" spans="1:17" x14ac:dyDescent="0.25">
      <c r="A722" s="60"/>
      <c r="B722" s="24"/>
      <c r="C722" s="24"/>
      <c r="D722" s="28"/>
      <c r="E722" s="26"/>
      <c r="F722" s="28"/>
      <c r="G722" s="28"/>
      <c r="H722" s="28"/>
      <c r="I722" s="63" t="s">
        <v>2301</v>
      </c>
      <c r="J722" s="64" t="s">
        <v>2302</v>
      </c>
      <c r="K722" s="38">
        <v>221.114091</v>
      </c>
      <c r="L722" s="38">
        <v>202.93381269000011</v>
      </c>
      <c r="M722" s="38">
        <f t="shared" si="12"/>
        <v>-18.180278309999892</v>
      </c>
      <c r="N722" s="60"/>
      <c r="O722" s="60"/>
      <c r="P722" s="60"/>
      <c r="Q722" s="60"/>
    </row>
    <row r="723" spans="1:17" x14ac:dyDescent="0.25">
      <c r="A723" s="60"/>
      <c r="B723" s="24"/>
      <c r="C723" s="24"/>
      <c r="D723" s="28"/>
      <c r="E723" s="26"/>
      <c r="F723" s="28"/>
      <c r="G723" s="28"/>
      <c r="H723" s="28"/>
      <c r="I723" s="63" t="s">
        <v>2303</v>
      </c>
      <c r="J723" s="64" t="s">
        <v>2304</v>
      </c>
      <c r="K723" s="38">
        <v>244.99028300000001</v>
      </c>
      <c r="L723" s="38">
        <v>233.54910403000002</v>
      </c>
      <c r="M723" s="38">
        <f t="shared" si="12"/>
        <v>-11.441178969999982</v>
      </c>
      <c r="N723" s="60"/>
      <c r="O723" s="60"/>
      <c r="P723" s="60"/>
      <c r="Q723" s="60"/>
    </row>
    <row r="724" spans="1:17" x14ac:dyDescent="0.25">
      <c r="A724" s="60"/>
      <c r="B724" s="24"/>
      <c r="C724" s="24"/>
      <c r="D724" s="28"/>
      <c r="E724" s="26"/>
      <c r="F724" s="28"/>
      <c r="G724" s="28"/>
      <c r="H724" s="72" t="s">
        <v>1993</v>
      </c>
      <c r="I724" s="107"/>
      <c r="J724" s="108"/>
      <c r="K724" s="106">
        <v>29252.308421000002</v>
      </c>
      <c r="L724" s="106">
        <v>17559.668689439997</v>
      </c>
      <c r="M724" s="106">
        <f t="shared" si="12"/>
        <v>-11692.639731560004</v>
      </c>
      <c r="N724" s="60"/>
      <c r="O724" s="60"/>
      <c r="P724" s="60"/>
      <c r="Q724" s="60"/>
    </row>
    <row r="725" spans="1:17" x14ac:dyDescent="0.25">
      <c r="A725" s="60"/>
      <c r="B725" s="24"/>
      <c r="C725" s="24"/>
      <c r="D725" s="28"/>
      <c r="E725" s="26"/>
      <c r="F725" s="28"/>
      <c r="G725" s="28"/>
      <c r="H725" s="28"/>
      <c r="I725" s="61" t="s">
        <v>2305</v>
      </c>
      <c r="J725" s="61" t="s">
        <v>2306</v>
      </c>
      <c r="K725" s="37">
        <v>29252.308421000002</v>
      </c>
      <c r="L725" s="37">
        <v>17559.668689439997</v>
      </c>
      <c r="M725" s="37">
        <f t="shared" si="12"/>
        <v>-11692.639731560004</v>
      </c>
      <c r="N725" s="60"/>
      <c r="O725" s="60"/>
      <c r="P725" s="60"/>
      <c r="Q725" s="60"/>
    </row>
    <row r="726" spans="1:17" x14ac:dyDescent="0.25">
      <c r="A726" s="60"/>
      <c r="B726" s="24"/>
      <c r="C726" s="24"/>
      <c r="D726" s="28"/>
      <c r="E726" s="26"/>
      <c r="F726" s="28"/>
      <c r="G726" s="85" t="s">
        <v>16</v>
      </c>
      <c r="H726" s="85"/>
      <c r="I726" s="104"/>
      <c r="J726" s="105"/>
      <c r="K726" s="89">
        <v>15683.766777000001</v>
      </c>
      <c r="L726" s="89">
        <v>27165.533169210004</v>
      </c>
      <c r="M726" s="89">
        <f t="shared" si="12"/>
        <v>11481.766392210004</v>
      </c>
      <c r="N726" s="60"/>
      <c r="O726" s="60"/>
      <c r="P726" s="60"/>
      <c r="Q726" s="60"/>
    </row>
    <row r="727" spans="1:17" x14ac:dyDescent="0.25">
      <c r="A727" s="60"/>
      <c r="B727" s="24"/>
      <c r="C727" s="24"/>
      <c r="D727" s="28"/>
      <c r="E727" s="26"/>
      <c r="F727" s="28"/>
      <c r="G727" s="28"/>
      <c r="H727" s="72" t="s">
        <v>1771</v>
      </c>
      <c r="I727" s="72"/>
      <c r="J727" s="103"/>
      <c r="K727" s="77">
        <v>15292.616728000001</v>
      </c>
      <c r="L727" s="77">
        <v>26780.599186370007</v>
      </c>
      <c r="M727" s="77">
        <f t="shared" si="12"/>
        <v>11487.982458370006</v>
      </c>
      <c r="N727" s="60"/>
      <c r="O727" s="60"/>
      <c r="P727" s="60"/>
      <c r="Q727" s="60"/>
    </row>
    <row r="728" spans="1:17" x14ac:dyDescent="0.25">
      <c r="A728" s="60"/>
      <c r="B728" s="24"/>
      <c r="C728" s="24"/>
      <c r="D728" s="28"/>
      <c r="E728" s="26"/>
      <c r="F728" s="28"/>
      <c r="G728" s="28"/>
      <c r="H728" s="28"/>
      <c r="I728" s="61" t="s">
        <v>1825</v>
      </c>
      <c r="J728" s="62" t="s">
        <v>2307</v>
      </c>
      <c r="K728" s="37">
        <v>13349.478842</v>
      </c>
      <c r="L728" s="37">
        <v>24120.687468990011</v>
      </c>
      <c r="M728" s="37">
        <f t="shared" si="12"/>
        <v>10771.20862699001</v>
      </c>
      <c r="N728" s="60"/>
      <c r="O728" s="60"/>
      <c r="P728" s="60"/>
      <c r="Q728" s="60"/>
    </row>
    <row r="729" spans="1:17" ht="26.4" x14ac:dyDescent="0.25">
      <c r="A729" s="60"/>
      <c r="B729" s="24"/>
      <c r="C729" s="24"/>
      <c r="D729" s="28"/>
      <c r="E729" s="26"/>
      <c r="F729" s="28"/>
      <c r="G729" s="28"/>
      <c r="H729" s="28"/>
      <c r="I729" s="63" t="s">
        <v>1772</v>
      </c>
      <c r="J729" s="64" t="s">
        <v>2308</v>
      </c>
      <c r="K729" s="38">
        <v>57.812696000000003</v>
      </c>
      <c r="L729" s="38">
        <v>57.878187060000002</v>
      </c>
      <c r="M729" s="38">
        <f t="shared" si="12"/>
        <v>6.5491059999999379E-2</v>
      </c>
      <c r="N729" s="60"/>
      <c r="O729" s="60"/>
      <c r="P729" s="60"/>
      <c r="Q729" s="60"/>
    </row>
    <row r="730" spans="1:17" x14ac:dyDescent="0.25">
      <c r="A730" s="60"/>
      <c r="B730" s="24"/>
      <c r="C730" s="24"/>
      <c r="D730" s="28"/>
      <c r="E730" s="26"/>
      <c r="F730" s="28"/>
      <c r="G730" s="28"/>
      <c r="H730" s="28"/>
      <c r="I730" s="63" t="s">
        <v>1774</v>
      </c>
      <c r="J730" s="64" t="s">
        <v>2309</v>
      </c>
      <c r="K730" s="38">
        <v>1176.180582</v>
      </c>
      <c r="L730" s="38">
        <v>1910.8449385299982</v>
      </c>
      <c r="M730" s="38">
        <f t="shared" si="12"/>
        <v>734.66435652999826</v>
      </c>
      <c r="N730" s="60"/>
      <c r="O730" s="60"/>
      <c r="P730" s="60"/>
      <c r="Q730" s="60"/>
    </row>
    <row r="731" spans="1:17" ht="26.4" x14ac:dyDescent="0.25">
      <c r="A731" s="60"/>
      <c r="B731" s="24"/>
      <c r="C731" s="24"/>
      <c r="D731" s="28"/>
      <c r="E731" s="26"/>
      <c r="F731" s="28"/>
      <c r="G731" s="28"/>
      <c r="H731" s="28"/>
      <c r="I731" s="63" t="s">
        <v>1836</v>
      </c>
      <c r="J731" s="64" t="s">
        <v>2310</v>
      </c>
      <c r="K731" s="38">
        <v>4.4487329999999998</v>
      </c>
      <c r="L731" s="38">
        <v>4.8988984600000007</v>
      </c>
      <c r="M731" s="38">
        <f t="shared" si="12"/>
        <v>0.45016546000000091</v>
      </c>
      <c r="N731" s="60"/>
      <c r="O731" s="60"/>
      <c r="P731" s="60"/>
      <c r="Q731" s="60"/>
    </row>
    <row r="732" spans="1:17" ht="26.4" x14ac:dyDescent="0.25">
      <c r="A732" s="60"/>
      <c r="B732" s="24"/>
      <c r="C732" s="24"/>
      <c r="D732" s="28"/>
      <c r="E732" s="26"/>
      <c r="F732" s="28"/>
      <c r="G732" s="28"/>
      <c r="H732" s="28"/>
      <c r="I732" s="63" t="s">
        <v>1776</v>
      </c>
      <c r="J732" s="64" t="s">
        <v>2311</v>
      </c>
      <c r="K732" s="38">
        <v>22.695978</v>
      </c>
      <c r="L732" s="38">
        <v>1.1021216900000002</v>
      </c>
      <c r="M732" s="38">
        <f t="shared" si="12"/>
        <v>-21.59385631</v>
      </c>
      <c r="N732" s="60"/>
      <c r="O732" s="60"/>
      <c r="P732" s="60"/>
      <c r="Q732" s="60"/>
    </row>
    <row r="733" spans="1:17" ht="26.4" x14ac:dyDescent="0.25">
      <c r="A733" s="60"/>
      <c r="B733" s="24"/>
      <c r="C733" s="24"/>
      <c r="D733" s="28"/>
      <c r="E733" s="26"/>
      <c r="F733" s="28"/>
      <c r="G733" s="28"/>
      <c r="H733" s="28"/>
      <c r="I733" s="63" t="s">
        <v>1786</v>
      </c>
      <c r="J733" s="64" t="s">
        <v>2312</v>
      </c>
      <c r="K733" s="38">
        <v>35.402351000000003</v>
      </c>
      <c r="L733" s="38">
        <v>35.402351000000003</v>
      </c>
      <c r="M733" s="38">
        <f t="shared" si="12"/>
        <v>0</v>
      </c>
      <c r="N733" s="60"/>
      <c r="O733" s="60"/>
      <c r="P733" s="60"/>
      <c r="Q733" s="60"/>
    </row>
    <row r="734" spans="1:17" x14ac:dyDescent="0.25">
      <c r="A734" s="60"/>
      <c r="B734" s="24"/>
      <c r="C734" s="24"/>
      <c r="D734" s="28"/>
      <c r="E734" s="26"/>
      <c r="F734" s="28"/>
      <c r="G734" s="28"/>
      <c r="H734" s="28"/>
      <c r="I734" s="63" t="s">
        <v>2078</v>
      </c>
      <c r="J734" s="64" t="s">
        <v>2313</v>
      </c>
      <c r="K734" s="38">
        <v>200.80943500000001</v>
      </c>
      <c r="L734" s="38">
        <v>193.52280504999993</v>
      </c>
      <c r="M734" s="38">
        <f t="shared" si="12"/>
        <v>-7.2866299500000764</v>
      </c>
      <c r="N734" s="60"/>
      <c r="O734" s="60"/>
      <c r="P734" s="60"/>
      <c r="Q734" s="60"/>
    </row>
    <row r="735" spans="1:17" x14ac:dyDescent="0.25">
      <c r="A735" s="60"/>
      <c r="B735" s="24"/>
      <c r="C735" s="24"/>
      <c r="D735" s="28"/>
      <c r="E735" s="26"/>
      <c r="F735" s="28"/>
      <c r="G735" s="28"/>
      <c r="H735" s="28"/>
      <c r="I735" s="63" t="s">
        <v>1808</v>
      </c>
      <c r="J735" s="64" t="s">
        <v>2314</v>
      </c>
      <c r="K735" s="38">
        <v>344.29311799999999</v>
      </c>
      <c r="L735" s="38">
        <v>342.71022350999999</v>
      </c>
      <c r="M735" s="38">
        <f t="shared" si="12"/>
        <v>-1.582894490000001</v>
      </c>
      <c r="N735" s="60"/>
      <c r="O735" s="60"/>
      <c r="P735" s="60"/>
      <c r="Q735" s="60"/>
    </row>
    <row r="736" spans="1:17" x14ac:dyDescent="0.25">
      <c r="A736" s="60"/>
      <c r="B736" s="24"/>
      <c r="C736" s="24"/>
      <c r="D736" s="28"/>
      <c r="E736" s="26"/>
      <c r="F736" s="28"/>
      <c r="G736" s="28"/>
      <c r="H736" s="28"/>
      <c r="I736" s="63" t="s">
        <v>1812</v>
      </c>
      <c r="J736" s="64" t="s">
        <v>2315</v>
      </c>
      <c r="K736" s="38">
        <v>101.49499299999999</v>
      </c>
      <c r="L736" s="38">
        <v>113.55219208</v>
      </c>
      <c r="M736" s="38">
        <f t="shared" si="12"/>
        <v>12.057199080000004</v>
      </c>
      <c r="N736" s="60"/>
      <c r="O736" s="60"/>
      <c r="P736" s="60"/>
      <c r="Q736" s="60"/>
    </row>
    <row r="737" spans="1:17" x14ac:dyDescent="0.25">
      <c r="A737" s="60"/>
      <c r="B737" s="24"/>
      <c r="C737" s="24"/>
      <c r="D737" s="28"/>
      <c r="E737" s="26"/>
      <c r="F737" s="28"/>
      <c r="G737" s="28"/>
      <c r="H737" s="72" t="s">
        <v>1747</v>
      </c>
      <c r="I737" s="107"/>
      <c r="J737" s="108"/>
      <c r="K737" s="106">
        <v>373.15004900000002</v>
      </c>
      <c r="L737" s="106">
        <v>378.74151792000009</v>
      </c>
      <c r="M737" s="106">
        <f t="shared" si="12"/>
        <v>5.591468920000068</v>
      </c>
      <c r="N737" s="60"/>
      <c r="O737" s="60"/>
      <c r="P737" s="60"/>
      <c r="Q737" s="60"/>
    </row>
    <row r="738" spans="1:17" x14ac:dyDescent="0.25">
      <c r="A738" s="60"/>
      <c r="B738" s="24"/>
      <c r="C738" s="24"/>
      <c r="D738" s="28"/>
      <c r="E738" s="26"/>
      <c r="F738" s="28"/>
      <c r="G738" s="28"/>
      <c r="H738" s="28"/>
      <c r="I738" s="61" t="s">
        <v>2112</v>
      </c>
      <c r="J738" s="62" t="s">
        <v>2316</v>
      </c>
      <c r="K738" s="37">
        <v>267.75790599999999</v>
      </c>
      <c r="L738" s="37">
        <v>273.49647410000006</v>
      </c>
      <c r="M738" s="37">
        <f t="shared" si="12"/>
        <v>5.7385681000000659</v>
      </c>
      <c r="N738" s="60"/>
      <c r="O738" s="60"/>
      <c r="P738" s="60"/>
      <c r="Q738" s="60"/>
    </row>
    <row r="739" spans="1:17" ht="26.4" x14ac:dyDescent="0.25">
      <c r="A739" s="60"/>
      <c r="B739" s="24"/>
      <c r="C739" s="24"/>
      <c r="D739" s="28"/>
      <c r="E739" s="26"/>
      <c r="F739" s="28"/>
      <c r="G739" s="28"/>
      <c r="H739" s="28"/>
      <c r="I739" s="63" t="s">
        <v>2317</v>
      </c>
      <c r="J739" s="64" t="s">
        <v>2318</v>
      </c>
      <c r="K739" s="38">
        <v>9.199503</v>
      </c>
      <c r="L739" s="38">
        <v>9.1340119399999988</v>
      </c>
      <c r="M739" s="38">
        <f t="shared" si="12"/>
        <v>-6.5491060000001156E-2</v>
      </c>
      <c r="N739" s="60"/>
      <c r="O739" s="60"/>
      <c r="P739" s="60"/>
      <c r="Q739" s="60"/>
    </row>
    <row r="740" spans="1:17" ht="26.4" x14ac:dyDescent="0.25">
      <c r="A740" s="60"/>
      <c r="B740" s="24"/>
      <c r="C740" s="24"/>
      <c r="D740" s="28"/>
      <c r="E740" s="26"/>
      <c r="F740" s="28"/>
      <c r="G740" s="28"/>
      <c r="H740" s="28"/>
      <c r="I740" s="63" t="s">
        <v>2319</v>
      </c>
      <c r="J740" s="64" t="s">
        <v>2320</v>
      </c>
      <c r="K740" s="38">
        <v>21.341405999999999</v>
      </c>
      <c r="L740" s="38">
        <v>21.236007880000003</v>
      </c>
      <c r="M740" s="38">
        <f t="shared" si="12"/>
        <v>-0.10539811999999671</v>
      </c>
      <c r="N740" s="60"/>
      <c r="O740" s="60"/>
      <c r="P740" s="60"/>
      <c r="Q740" s="60"/>
    </row>
    <row r="741" spans="1:17" ht="26.4" x14ac:dyDescent="0.25">
      <c r="A741" s="60"/>
      <c r="B741" s="24"/>
      <c r="C741" s="24"/>
      <c r="D741" s="28"/>
      <c r="E741" s="26"/>
      <c r="F741" s="28"/>
      <c r="G741" s="28"/>
      <c r="H741" s="28"/>
      <c r="I741" s="63" t="s">
        <v>1874</v>
      </c>
      <c r="J741" s="64" t="s">
        <v>2321</v>
      </c>
      <c r="K741" s="38">
        <v>74.851234000000005</v>
      </c>
      <c r="L741" s="38">
        <v>74.875023999999996</v>
      </c>
      <c r="M741" s="38">
        <f t="shared" si="12"/>
        <v>2.3789999999991096E-2</v>
      </c>
      <c r="N741" s="60"/>
      <c r="O741" s="60"/>
      <c r="P741" s="60"/>
      <c r="Q741" s="60"/>
    </row>
    <row r="742" spans="1:17" x14ac:dyDescent="0.25">
      <c r="A742" s="60"/>
      <c r="B742" s="24"/>
      <c r="C742" s="24"/>
      <c r="D742" s="28"/>
      <c r="E742" s="26"/>
      <c r="F742" s="28"/>
      <c r="G742" s="28"/>
      <c r="H742" s="72" t="s">
        <v>1745</v>
      </c>
      <c r="I742" s="107"/>
      <c r="J742" s="108"/>
      <c r="K742" s="106">
        <v>18</v>
      </c>
      <c r="L742" s="106">
        <v>6.192464919999999</v>
      </c>
      <c r="M742" s="106">
        <f t="shared" si="12"/>
        <v>-11.807535080000001</v>
      </c>
      <c r="N742" s="60"/>
      <c r="O742" s="60"/>
      <c r="P742" s="60"/>
      <c r="Q742" s="60"/>
    </row>
    <row r="743" spans="1:17" x14ac:dyDescent="0.25">
      <c r="A743" s="60"/>
      <c r="B743" s="24"/>
      <c r="C743" s="24"/>
      <c r="D743" s="28"/>
      <c r="E743" s="26"/>
      <c r="F743" s="28"/>
      <c r="G743" s="28"/>
      <c r="H743" s="28"/>
      <c r="I743" s="61" t="s">
        <v>2322</v>
      </c>
      <c r="J743" s="62" t="s">
        <v>2323</v>
      </c>
      <c r="K743" s="37">
        <v>18</v>
      </c>
      <c r="L743" s="37">
        <v>6.192464919999999</v>
      </c>
      <c r="M743" s="37">
        <f t="shared" si="12"/>
        <v>-11.807535080000001</v>
      </c>
      <c r="N743" s="60"/>
      <c r="O743" s="60"/>
      <c r="P743" s="60"/>
      <c r="Q743" s="60"/>
    </row>
    <row r="744" spans="1:17" x14ac:dyDescent="0.25">
      <c r="A744" s="60"/>
      <c r="B744" s="24"/>
      <c r="C744" s="24"/>
      <c r="D744" s="28"/>
      <c r="E744" s="26"/>
      <c r="F744" s="28"/>
      <c r="G744" s="85" t="s">
        <v>1763</v>
      </c>
      <c r="H744" s="85"/>
      <c r="I744" s="104"/>
      <c r="J744" s="105"/>
      <c r="K744" s="89">
        <v>606.59291399999995</v>
      </c>
      <c r="L744" s="89">
        <v>839.82600601999934</v>
      </c>
      <c r="M744" s="89">
        <f t="shared" si="12"/>
        <v>233.23309201999939</v>
      </c>
      <c r="N744" s="60"/>
      <c r="O744" s="60"/>
      <c r="P744" s="60"/>
      <c r="Q744" s="60"/>
    </row>
    <row r="745" spans="1:17" x14ac:dyDescent="0.25">
      <c r="A745" s="60"/>
      <c r="B745" s="24"/>
      <c r="C745" s="24"/>
      <c r="D745" s="28"/>
      <c r="E745" s="26"/>
      <c r="F745" s="28"/>
      <c r="G745" s="28"/>
      <c r="H745" s="72" t="s">
        <v>1764</v>
      </c>
      <c r="I745" s="72"/>
      <c r="J745" s="103"/>
      <c r="K745" s="77">
        <v>571.63743199999999</v>
      </c>
      <c r="L745" s="77">
        <v>802.28655543999935</v>
      </c>
      <c r="M745" s="77">
        <f t="shared" si="12"/>
        <v>230.64912343999936</v>
      </c>
      <c r="N745" s="60"/>
      <c r="O745" s="60"/>
      <c r="P745" s="60"/>
      <c r="Q745" s="60"/>
    </row>
    <row r="746" spans="1:17" x14ac:dyDescent="0.25">
      <c r="A746" s="60"/>
      <c r="B746" s="24"/>
      <c r="C746" s="24"/>
      <c r="D746" s="28"/>
      <c r="E746" s="26"/>
      <c r="F746" s="28"/>
      <c r="G746" s="28"/>
      <c r="H746" s="28"/>
      <c r="I746" s="61" t="s">
        <v>1765</v>
      </c>
      <c r="J746" s="62" t="s">
        <v>1816</v>
      </c>
      <c r="K746" s="37">
        <v>571.63743199999999</v>
      </c>
      <c r="L746" s="37">
        <v>802.28655543999935</v>
      </c>
      <c r="M746" s="37">
        <f t="shared" si="12"/>
        <v>230.64912343999936</v>
      </c>
      <c r="N746" s="60"/>
      <c r="O746" s="60"/>
      <c r="P746" s="60"/>
      <c r="Q746" s="60"/>
    </row>
    <row r="747" spans="1:17" x14ac:dyDescent="0.25">
      <c r="A747" s="60"/>
      <c r="B747" s="24"/>
      <c r="C747" s="24"/>
      <c r="D747" s="28"/>
      <c r="E747" s="26"/>
      <c r="F747" s="28"/>
      <c r="G747" s="28"/>
      <c r="H747" s="72" t="s">
        <v>1769</v>
      </c>
      <c r="I747" s="107"/>
      <c r="J747" s="108"/>
      <c r="K747" s="106">
        <v>34.955482000000003</v>
      </c>
      <c r="L747" s="106">
        <v>37.539450580000022</v>
      </c>
      <c r="M747" s="106">
        <f t="shared" si="12"/>
        <v>2.5839685800000183</v>
      </c>
      <c r="N747" s="60"/>
      <c r="O747" s="60"/>
      <c r="P747" s="60"/>
      <c r="Q747" s="60"/>
    </row>
    <row r="748" spans="1:17" x14ac:dyDescent="0.25">
      <c r="A748" s="60"/>
      <c r="B748" s="24"/>
      <c r="C748" s="24"/>
      <c r="D748" s="28"/>
      <c r="E748" s="26"/>
      <c r="F748" s="28"/>
      <c r="G748" s="28"/>
      <c r="H748" s="28"/>
      <c r="I748" s="61" t="s">
        <v>1770</v>
      </c>
      <c r="J748" s="62" t="s">
        <v>1824</v>
      </c>
      <c r="K748" s="37">
        <v>34.955482000000003</v>
      </c>
      <c r="L748" s="37">
        <v>37.539450580000022</v>
      </c>
      <c r="M748" s="37">
        <f t="shared" si="12"/>
        <v>2.5839685800000183</v>
      </c>
      <c r="N748" s="60"/>
      <c r="O748" s="60"/>
      <c r="P748" s="60"/>
      <c r="Q748" s="60"/>
    </row>
    <row r="749" spans="1:17" x14ac:dyDescent="0.25">
      <c r="A749" s="60"/>
      <c r="B749" s="24"/>
      <c r="C749" s="24"/>
      <c r="D749" s="28"/>
      <c r="E749" s="109">
        <v>48</v>
      </c>
      <c r="F749" s="110" t="s">
        <v>1510</v>
      </c>
      <c r="G749" s="110"/>
      <c r="H749" s="110"/>
      <c r="I749" s="113"/>
      <c r="J749" s="114"/>
      <c r="K749" s="115">
        <v>2726.3746299999998</v>
      </c>
      <c r="L749" s="115">
        <v>2764.8746299999989</v>
      </c>
      <c r="M749" s="115">
        <f t="shared" si="12"/>
        <v>38.499999999999091</v>
      </c>
      <c r="N749" s="60"/>
      <c r="O749" s="60"/>
      <c r="P749" s="60"/>
      <c r="Q749" s="60"/>
    </row>
    <row r="750" spans="1:17" x14ac:dyDescent="0.25">
      <c r="A750" s="60"/>
      <c r="B750" s="24"/>
      <c r="C750" s="24"/>
      <c r="D750" s="28"/>
      <c r="E750" s="26"/>
      <c r="F750" s="28"/>
      <c r="G750" s="85" t="s">
        <v>1971</v>
      </c>
      <c r="H750" s="85"/>
      <c r="I750" s="85"/>
      <c r="J750" s="87"/>
      <c r="K750" s="88">
        <v>139.76696699999999</v>
      </c>
      <c r="L750" s="88">
        <v>107.01548931000001</v>
      </c>
      <c r="M750" s="88">
        <f t="shared" si="12"/>
        <v>-32.751477689999987</v>
      </c>
      <c r="N750" s="60"/>
      <c r="O750" s="60"/>
      <c r="P750" s="60"/>
      <c r="Q750" s="60"/>
    </row>
    <row r="751" spans="1:17" x14ac:dyDescent="0.25">
      <c r="A751" s="60"/>
      <c r="B751" s="24"/>
      <c r="C751" s="24"/>
      <c r="D751" s="28"/>
      <c r="E751" s="26"/>
      <c r="F751" s="28"/>
      <c r="G751" s="28"/>
      <c r="H751" s="72" t="s">
        <v>1972</v>
      </c>
      <c r="I751" s="72"/>
      <c r="J751" s="103"/>
      <c r="K751" s="77">
        <v>11.669328999999999</v>
      </c>
      <c r="L751" s="77">
        <v>1.7582001999999999</v>
      </c>
      <c r="M751" s="77">
        <f t="shared" si="12"/>
        <v>-9.9111288000000002</v>
      </c>
      <c r="N751" s="60"/>
      <c r="O751" s="60"/>
      <c r="P751" s="60"/>
      <c r="Q751" s="60"/>
    </row>
    <row r="752" spans="1:17" x14ac:dyDescent="0.25">
      <c r="A752" s="60"/>
      <c r="B752" s="24"/>
      <c r="C752" s="24"/>
      <c r="D752" s="28"/>
      <c r="E752" s="26"/>
      <c r="F752" s="28"/>
      <c r="G752" s="28"/>
      <c r="H752" s="28"/>
      <c r="I752" s="61" t="s">
        <v>2324</v>
      </c>
      <c r="J752" s="62" t="s">
        <v>2325</v>
      </c>
      <c r="K752" s="37">
        <v>11.669328999999999</v>
      </c>
      <c r="L752" s="37">
        <v>1.7582001999999999</v>
      </c>
      <c r="M752" s="37">
        <f t="shared" si="12"/>
        <v>-9.9111288000000002</v>
      </c>
      <c r="N752" s="60"/>
      <c r="O752" s="60"/>
      <c r="P752" s="60"/>
      <c r="Q752" s="60"/>
    </row>
    <row r="753" spans="1:17" x14ac:dyDescent="0.25">
      <c r="A753" s="60"/>
      <c r="B753" s="24"/>
      <c r="C753" s="24"/>
      <c r="D753" s="28"/>
      <c r="E753" s="26"/>
      <c r="F753" s="28"/>
      <c r="G753" s="28"/>
      <c r="H753" s="72" t="s">
        <v>1993</v>
      </c>
      <c r="I753" s="107"/>
      <c r="J753" s="108"/>
      <c r="K753" s="106">
        <v>128.09763799999999</v>
      </c>
      <c r="L753" s="106">
        <v>105.25728911</v>
      </c>
      <c r="M753" s="106">
        <f t="shared" si="12"/>
        <v>-22.840348889999987</v>
      </c>
      <c r="N753" s="60"/>
      <c r="O753" s="60"/>
      <c r="P753" s="60"/>
      <c r="Q753" s="60"/>
    </row>
    <row r="754" spans="1:17" ht="26.4" x14ac:dyDescent="0.25">
      <c r="A754" s="60"/>
      <c r="B754" s="24"/>
      <c r="C754" s="24"/>
      <c r="D754" s="28"/>
      <c r="E754" s="26"/>
      <c r="F754" s="28"/>
      <c r="G754" s="28"/>
      <c r="H754" s="28"/>
      <c r="I754" s="61" t="s">
        <v>2326</v>
      </c>
      <c r="J754" s="62" t="s">
        <v>2327</v>
      </c>
      <c r="K754" s="37">
        <v>120.99760000000001</v>
      </c>
      <c r="L754" s="37">
        <v>104.95095704000001</v>
      </c>
      <c r="M754" s="37">
        <f t="shared" si="12"/>
        <v>-16.04664296</v>
      </c>
      <c r="N754" s="60"/>
      <c r="O754" s="60"/>
      <c r="P754" s="60"/>
      <c r="Q754" s="60"/>
    </row>
    <row r="755" spans="1:17" x14ac:dyDescent="0.25">
      <c r="A755" s="60"/>
      <c r="B755" s="24"/>
      <c r="C755" s="24"/>
      <c r="D755" s="28"/>
      <c r="E755" s="26"/>
      <c r="F755" s="28"/>
      <c r="G755" s="28"/>
      <c r="H755" s="28"/>
      <c r="I755" s="63" t="s">
        <v>2328</v>
      </c>
      <c r="J755" s="64" t="s">
        <v>2329</v>
      </c>
      <c r="K755" s="38">
        <v>7.1000379999999996</v>
      </c>
      <c r="L755" s="38">
        <v>0.30633207000000001</v>
      </c>
      <c r="M755" s="38">
        <f t="shared" si="12"/>
        <v>-6.7937059299999998</v>
      </c>
      <c r="N755" s="60"/>
      <c r="O755" s="60"/>
      <c r="P755" s="60"/>
      <c r="Q755" s="60"/>
    </row>
    <row r="756" spans="1:17" x14ac:dyDescent="0.25">
      <c r="A756" s="60"/>
      <c r="B756" s="24"/>
      <c r="C756" s="24"/>
      <c r="D756" s="28"/>
      <c r="E756" s="26"/>
      <c r="F756" s="28"/>
      <c r="G756" s="85" t="s">
        <v>16</v>
      </c>
      <c r="H756" s="85"/>
      <c r="I756" s="104"/>
      <c r="J756" s="105"/>
      <c r="K756" s="89">
        <v>2004.3724090000001</v>
      </c>
      <c r="L756" s="89">
        <v>2037.8428955199993</v>
      </c>
      <c r="M756" s="89">
        <f t="shared" si="12"/>
        <v>33.470486519999213</v>
      </c>
      <c r="N756" s="60"/>
      <c r="O756" s="60"/>
      <c r="P756" s="60"/>
      <c r="Q756" s="60"/>
    </row>
    <row r="757" spans="1:17" x14ac:dyDescent="0.25">
      <c r="A757" s="60"/>
      <c r="B757" s="24"/>
      <c r="C757" s="24"/>
      <c r="D757" s="28"/>
      <c r="E757" s="26"/>
      <c r="F757" s="28"/>
      <c r="G757" s="28"/>
      <c r="H757" s="72" t="s">
        <v>1771</v>
      </c>
      <c r="I757" s="72"/>
      <c r="J757" s="103"/>
      <c r="K757" s="77">
        <v>1991.989096</v>
      </c>
      <c r="L757" s="77">
        <v>1992.0335383399995</v>
      </c>
      <c r="M757" s="77">
        <f t="shared" si="12"/>
        <v>4.4442339999477554E-2</v>
      </c>
      <c r="N757" s="60"/>
      <c r="O757" s="60"/>
      <c r="P757" s="60"/>
      <c r="Q757" s="60"/>
    </row>
    <row r="758" spans="1:17" x14ac:dyDescent="0.25">
      <c r="A758" s="60"/>
      <c r="B758" s="24"/>
      <c r="C758" s="24"/>
      <c r="D758" s="28"/>
      <c r="E758" s="26"/>
      <c r="F758" s="28"/>
      <c r="G758" s="28"/>
      <c r="H758" s="28"/>
      <c r="I758" s="61" t="s">
        <v>1847</v>
      </c>
      <c r="J758" s="62" t="s">
        <v>2071</v>
      </c>
      <c r="K758" s="37">
        <v>138.20567199999999</v>
      </c>
      <c r="L758" s="37">
        <v>137.94591164999997</v>
      </c>
      <c r="M758" s="37">
        <f t="shared" si="12"/>
        <v>-0.25976035000002184</v>
      </c>
      <c r="N758" s="60"/>
      <c r="O758" s="60"/>
      <c r="P758" s="60"/>
      <c r="Q758" s="60"/>
    </row>
    <row r="759" spans="1:17" x14ac:dyDescent="0.25">
      <c r="A759" s="60"/>
      <c r="B759" s="24"/>
      <c r="C759" s="24"/>
      <c r="D759" s="28"/>
      <c r="E759" s="26"/>
      <c r="F759" s="28"/>
      <c r="G759" s="28"/>
      <c r="H759" s="28"/>
      <c r="I759" s="63" t="s">
        <v>1782</v>
      </c>
      <c r="J759" s="64" t="s">
        <v>2072</v>
      </c>
      <c r="K759" s="38">
        <v>760.14316199999996</v>
      </c>
      <c r="L759" s="38">
        <v>827.64764921999983</v>
      </c>
      <c r="M759" s="38">
        <f t="shared" si="12"/>
        <v>67.504487219999874</v>
      </c>
      <c r="N759" s="60"/>
      <c r="O759" s="60"/>
      <c r="P759" s="60"/>
      <c r="Q759" s="60"/>
    </row>
    <row r="760" spans="1:17" x14ac:dyDescent="0.25">
      <c r="A760" s="60"/>
      <c r="B760" s="24"/>
      <c r="C760" s="24"/>
      <c r="D760" s="28"/>
      <c r="E760" s="26"/>
      <c r="F760" s="28"/>
      <c r="G760" s="28"/>
      <c r="H760" s="28"/>
      <c r="I760" s="63" t="s">
        <v>1784</v>
      </c>
      <c r="J760" s="64" t="s">
        <v>2330</v>
      </c>
      <c r="K760" s="38">
        <v>513.122658</v>
      </c>
      <c r="L760" s="38">
        <v>564.00971159999983</v>
      </c>
      <c r="M760" s="38">
        <f t="shared" si="12"/>
        <v>50.887053599999831</v>
      </c>
      <c r="N760" s="60"/>
      <c r="O760" s="60"/>
      <c r="P760" s="60"/>
      <c r="Q760" s="60"/>
    </row>
    <row r="761" spans="1:17" x14ac:dyDescent="0.25">
      <c r="A761" s="60"/>
      <c r="B761" s="24"/>
      <c r="C761" s="24"/>
      <c r="D761" s="28"/>
      <c r="E761" s="26"/>
      <c r="F761" s="28"/>
      <c r="G761" s="28"/>
      <c r="H761" s="28"/>
      <c r="I761" s="63" t="s">
        <v>1786</v>
      </c>
      <c r="J761" s="64" t="s">
        <v>2331</v>
      </c>
      <c r="K761" s="38">
        <v>33.097783</v>
      </c>
      <c r="L761" s="38">
        <v>26.446658539999998</v>
      </c>
      <c r="M761" s="38">
        <f t="shared" si="12"/>
        <v>-6.6511244600000019</v>
      </c>
      <c r="N761" s="60"/>
      <c r="O761" s="60"/>
      <c r="P761" s="60"/>
      <c r="Q761" s="60"/>
    </row>
    <row r="762" spans="1:17" x14ac:dyDescent="0.25">
      <c r="A762" s="60"/>
      <c r="B762" s="24"/>
      <c r="C762" s="24"/>
      <c r="D762" s="28"/>
      <c r="E762" s="26"/>
      <c r="F762" s="28"/>
      <c r="G762" s="28"/>
      <c r="H762" s="28"/>
      <c r="I762" s="63" t="s">
        <v>2076</v>
      </c>
      <c r="J762" s="64" t="s">
        <v>2332</v>
      </c>
      <c r="K762" s="38">
        <v>34.600824000000003</v>
      </c>
      <c r="L762" s="38">
        <v>34.442677320000001</v>
      </c>
      <c r="M762" s="38">
        <f t="shared" si="12"/>
        <v>-0.15814668000000154</v>
      </c>
      <c r="N762" s="60"/>
      <c r="O762" s="60"/>
      <c r="P762" s="60"/>
      <c r="Q762" s="60"/>
    </row>
    <row r="763" spans="1:17" x14ac:dyDescent="0.25">
      <c r="A763" s="60"/>
      <c r="B763" s="24"/>
      <c r="C763" s="24"/>
      <c r="D763" s="28"/>
      <c r="E763" s="26"/>
      <c r="F763" s="28"/>
      <c r="G763" s="28"/>
      <c r="H763" s="28"/>
      <c r="I763" s="63" t="s">
        <v>1798</v>
      </c>
      <c r="J763" s="64" t="s">
        <v>2333</v>
      </c>
      <c r="K763" s="38">
        <v>56.478223</v>
      </c>
      <c r="L763" s="38">
        <v>50.042223060000005</v>
      </c>
      <c r="M763" s="38">
        <f t="shared" si="12"/>
        <v>-6.435999939999995</v>
      </c>
      <c r="N763" s="60"/>
      <c r="O763" s="60"/>
      <c r="P763" s="60"/>
      <c r="Q763" s="60"/>
    </row>
    <row r="764" spans="1:17" x14ac:dyDescent="0.25">
      <c r="A764" s="60"/>
      <c r="B764" s="24"/>
      <c r="C764" s="24"/>
      <c r="D764" s="28"/>
      <c r="E764" s="26"/>
      <c r="F764" s="28"/>
      <c r="G764" s="28"/>
      <c r="H764" s="28"/>
      <c r="I764" s="63" t="s">
        <v>2108</v>
      </c>
      <c r="J764" s="64" t="s">
        <v>2334</v>
      </c>
      <c r="K764" s="38">
        <v>1.2546349999999999</v>
      </c>
      <c r="L764" s="38">
        <v>0.90480564999999991</v>
      </c>
      <c r="M764" s="38">
        <f t="shared" si="12"/>
        <v>-0.34982935000000004</v>
      </c>
      <c r="N764" s="60"/>
      <c r="O764" s="60"/>
      <c r="P764" s="60"/>
      <c r="Q764" s="60"/>
    </row>
    <row r="765" spans="1:17" x14ac:dyDescent="0.25">
      <c r="A765" s="60"/>
      <c r="B765" s="24"/>
      <c r="C765" s="24"/>
      <c r="D765" s="28"/>
      <c r="E765" s="26"/>
      <c r="F765" s="28"/>
      <c r="G765" s="28"/>
      <c r="H765" s="28"/>
      <c r="I765" s="63" t="s">
        <v>2335</v>
      </c>
      <c r="J765" s="64" t="s">
        <v>2336</v>
      </c>
      <c r="K765" s="38">
        <v>455.086139</v>
      </c>
      <c r="L765" s="38">
        <v>350.59390129999997</v>
      </c>
      <c r="M765" s="38">
        <f t="shared" si="12"/>
        <v>-104.49223770000003</v>
      </c>
      <c r="N765" s="60"/>
      <c r="O765" s="60"/>
      <c r="P765" s="60"/>
      <c r="Q765" s="60"/>
    </row>
    <row r="766" spans="1:17" x14ac:dyDescent="0.25">
      <c r="A766" s="60"/>
      <c r="B766" s="24"/>
      <c r="C766" s="24"/>
      <c r="D766" s="28"/>
      <c r="E766" s="26"/>
      <c r="F766" s="28"/>
      <c r="G766" s="28"/>
      <c r="H766" s="72" t="s">
        <v>1747</v>
      </c>
      <c r="I766" s="107"/>
      <c r="J766" s="108"/>
      <c r="K766" s="106">
        <v>12.383312999999999</v>
      </c>
      <c r="L766" s="106">
        <v>11.388737840000001</v>
      </c>
      <c r="M766" s="106">
        <f t="shared" si="12"/>
        <v>-0.99457515999999835</v>
      </c>
      <c r="N766" s="60"/>
      <c r="O766" s="60"/>
      <c r="P766" s="60"/>
      <c r="Q766" s="60"/>
    </row>
    <row r="767" spans="1:17" x14ac:dyDescent="0.25">
      <c r="A767" s="60"/>
      <c r="B767" s="24"/>
      <c r="C767" s="24"/>
      <c r="D767" s="28"/>
      <c r="E767" s="26"/>
      <c r="F767" s="28"/>
      <c r="G767" s="28"/>
      <c r="H767" s="28"/>
      <c r="I767" s="61" t="s">
        <v>1855</v>
      </c>
      <c r="J767" s="62" t="s">
        <v>2337</v>
      </c>
      <c r="K767" s="37">
        <v>12.383312999999999</v>
      </c>
      <c r="L767" s="37">
        <v>11.388737840000001</v>
      </c>
      <c r="M767" s="37">
        <f t="shared" si="12"/>
        <v>-0.99457515999999835</v>
      </c>
      <c r="N767" s="60"/>
      <c r="O767" s="60"/>
      <c r="P767" s="60"/>
      <c r="Q767" s="60"/>
    </row>
    <row r="768" spans="1:17" x14ac:dyDescent="0.25">
      <c r="A768" s="60"/>
      <c r="B768" s="24"/>
      <c r="C768" s="24"/>
      <c r="D768" s="28"/>
      <c r="E768" s="26"/>
      <c r="F768" s="28"/>
      <c r="G768" s="28"/>
      <c r="H768" s="72" t="s">
        <v>1744</v>
      </c>
      <c r="I768" s="107"/>
      <c r="J768" s="108"/>
      <c r="K768" s="106">
        <v>0</v>
      </c>
      <c r="L768" s="106">
        <v>34.420619340000002</v>
      </c>
      <c r="M768" s="106">
        <f t="shared" si="12"/>
        <v>34.420619340000002</v>
      </c>
      <c r="N768" s="60"/>
      <c r="O768" s="60"/>
      <c r="P768" s="60"/>
      <c r="Q768" s="60"/>
    </row>
    <row r="769" spans="1:17" ht="26.4" x14ac:dyDescent="0.25">
      <c r="A769" s="60"/>
      <c r="B769" s="24"/>
      <c r="C769" s="24"/>
      <c r="D769" s="28"/>
      <c r="E769" s="26"/>
      <c r="F769" s="28"/>
      <c r="G769" s="28"/>
      <c r="H769" s="28"/>
      <c r="I769" s="61" t="s">
        <v>1751</v>
      </c>
      <c r="J769" s="62" t="s">
        <v>2338</v>
      </c>
      <c r="K769" s="37">
        <v>0</v>
      </c>
      <c r="L769" s="37">
        <v>34.420619340000002</v>
      </c>
      <c r="M769" s="37">
        <f t="shared" si="12"/>
        <v>34.420619340000002</v>
      </c>
      <c r="N769" s="60"/>
      <c r="O769" s="60"/>
      <c r="P769" s="60"/>
      <c r="Q769" s="60"/>
    </row>
    <row r="770" spans="1:17" x14ac:dyDescent="0.25">
      <c r="A770" s="60"/>
      <c r="B770" s="24"/>
      <c r="C770" s="24"/>
      <c r="D770" s="28"/>
      <c r="E770" s="26"/>
      <c r="F770" s="28"/>
      <c r="G770" s="85" t="s">
        <v>1763</v>
      </c>
      <c r="H770" s="85"/>
      <c r="I770" s="104"/>
      <c r="J770" s="105"/>
      <c r="K770" s="89">
        <v>582.23525400000005</v>
      </c>
      <c r="L770" s="89">
        <v>620.01624516999971</v>
      </c>
      <c r="M770" s="89">
        <f t="shared" si="12"/>
        <v>37.780991169999652</v>
      </c>
      <c r="N770" s="60"/>
      <c r="O770" s="60"/>
      <c r="P770" s="60"/>
      <c r="Q770" s="60"/>
    </row>
    <row r="771" spans="1:17" x14ac:dyDescent="0.25">
      <c r="A771" s="60"/>
      <c r="B771" s="24"/>
      <c r="C771" s="24"/>
      <c r="D771" s="28"/>
      <c r="E771" s="26"/>
      <c r="F771" s="28"/>
      <c r="G771" s="28"/>
      <c r="H771" s="72" t="s">
        <v>1764</v>
      </c>
      <c r="I771" s="72"/>
      <c r="J771" s="103"/>
      <c r="K771" s="77">
        <v>566.952946</v>
      </c>
      <c r="L771" s="77">
        <v>605.22048333999965</v>
      </c>
      <c r="M771" s="77">
        <f t="shared" si="12"/>
        <v>38.267537339999649</v>
      </c>
      <c r="N771" s="60"/>
      <c r="O771" s="60"/>
      <c r="P771" s="60"/>
      <c r="Q771" s="60"/>
    </row>
    <row r="772" spans="1:17" x14ac:dyDescent="0.25">
      <c r="A772" s="60"/>
      <c r="B772" s="24"/>
      <c r="C772" s="24"/>
      <c r="D772" s="28"/>
      <c r="E772" s="26"/>
      <c r="F772" s="28"/>
      <c r="G772" s="28"/>
      <c r="H772" s="28"/>
      <c r="I772" s="61" t="s">
        <v>1765</v>
      </c>
      <c r="J772" s="62" t="s">
        <v>1816</v>
      </c>
      <c r="K772" s="37">
        <v>566.952946</v>
      </c>
      <c r="L772" s="37">
        <v>605.22048333999965</v>
      </c>
      <c r="M772" s="37">
        <f t="shared" si="12"/>
        <v>38.267537339999649</v>
      </c>
      <c r="N772" s="60"/>
      <c r="O772" s="60"/>
      <c r="P772" s="60"/>
      <c r="Q772" s="60"/>
    </row>
    <row r="773" spans="1:17" x14ac:dyDescent="0.25">
      <c r="A773" s="60"/>
      <c r="B773" s="24"/>
      <c r="C773" s="24"/>
      <c r="D773" s="28"/>
      <c r="E773" s="26"/>
      <c r="F773" s="28"/>
      <c r="G773" s="28"/>
      <c r="H773" s="72" t="s">
        <v>1769</v>
      </c>
      <c r="I773" s="107"/>
      <c r="J773" s="108"/>
      <c r="K773" s="106">
        <v>15.282308</v>
      </c>
      <c r="L773" s="106">
        <v>14.79576183</v>
      </c>
      <c r="M773" s="106">
        <f t="shared" si="12"/>
        <v>-0.48654617000000044</v>
      </c>
      <c r="N773" s="60"/>
      <c r="O773" s="60"/>
      <c r="P773" s="60"/>
      <c r="Q773" s="60"/>
    </row>
    <row r="774" spans="1:17" x14ac:dyDescent="0.25">
      <c r="A774" s="60"/>
      <c r="B774" s="24"/>
      <c r="C774" s="24"/>
      <c r="D774" s="28"/>
      <c r="E774" s="26"/>
      <c r="F774" s="28"/>
      <c r="G774" s="28"/>
      <c r="H774" s="28"/>
      <c r="I774" s="61" t="s">
        <v>1770</v>
      </c>
      <c r="J774" s="62" t="s">
        <v>1824</v>
      </c>
      <c r="K774" s="37">
        <v>15.282308</v>
      </c>
      <c r="L774" s="37">
        <v>14.79576183</v>
      </c>
      <c r="M774" s="37">
        <f t="shared" si="12"/>
        <v>-0.48654617000000044</v>
      </c>
      <c r="N774" s="60"/>
      <c r="O774" s="60"/>
      <c r="P774" s="60"/>
      <c r="Q774" s="60"/>
    </row>
    <row r="775" spans="1:17" x14ac:dyDescent="0.25">
      <c r="A775" s="60"/>
      <c r="B775" s="24"/>
      <c r="C775" s="24"/>
      <c r="D775" s="28"/>
      <c r="E775" s="109">
        <v>54</v>
      </c>
      <c r="F775" s="110" t="s">
        <v>1737</v>
      </c>
      <c r="G775" s="110"/>
      <c r="H775" s="110"/>
      <c r="I775" s="113"/>
      <c r="J775" s="114"/>
      <c r="K775" s="115">
        <v>137.89630700000001</v>
      </c>
      <c r="L775" s="115">
        <v>137.89630700000001</v>
      </c>
      <c r="M775" s="115">
        <f t="shared" si="12"/>
        <v>0</v>
      </c>
      <c r="N775" s="60"/>
      <c r="O775" s="60"/>
      <c r="P775" s="60"/>
      <c r="Q775" s="60"/>
    </row>
    <row r="776" spans="1:17" x14ac:dyDescent="0.25">
      <c r="A776" s="60"/>
      <c r="B776" s="24"/>
      <c r="C776" s="24"/>
      <c r="D776" s="28"/>
      <c r="E776" s="26"/>
      <c r="F776" s="28"/>
      <c r="G776" s="85" t="s">
        <v>16</v>
      </c>
      <c r="H776" s="85"/>
      <c r="I776" s="85"/>
      <c r="J776" s="87"/>
      <c r="K776" s="88">
        <v>76.235214999999997</v>
      </c>
      <c r="L776" s="88">
        <v>74.770625999999993</v>
      </c>
      <c r="M776" s="88">
        <f t="shared" si="12"/>
        <v>-1.4645890000000037</v>
      </c>
      <c r="N776" s="60"/>
      <c r="O776" s="60"/>
      <c r="P776" s="60"/>
      <c r="Q776" s="60"/>
    </row>
    <row r="777" spans="1:17" x14ac:dyDescent="0.25">
      <c r="A777" s="60"/>
      <c r="B777" s="24"/>
      <c r="C777" s="24"/>
      <c r="D777" s="28"/>
      <c r="E777" s="26"/>
      <c r="F777" s="28"/>
      <c r="G777" s="28"/>
      <c r="H777" s="72" t="s">
        <v>1771</v>
      </c>
      <c r="I777" s="72"/>
      <c r="J777" s="103"/>
      <c r="K777" s="77">
        <v>16.136122</v>
      </c>
      <c r="L777" s="77">
        <v>11.403733000000001</v>
      </c>
      <c r="M777" s="77">
        <f t="shared" si="12"/>
        <v>-4.7323889999999995</v>
      </c>
      <c r="N777" s="60"/>
      <c r="O777" s="60"/>
      <c r="P777" s="60"/>
      <c r="Q777" s="60"/>
    </row>
    <row r="778" spans="1:17" x14ac:dyDescent="0.25">
      <c r="A778" s="60"/>
      <c r="B778" s="24"/>
      <c r="C778" s="24"/>
      <c r="D778" s="28"/>
      <c r="E778" s="26"/>
      <c r="F778" s="28"/>
      <c r="G778" s="28"/>
      <c r="H778" s="28"/>
      <c r="I778" s="61" t="s">
        <v>1790</v>
      </c>
      <c r="J778" s="62" t="s">
        <v>2339</v>
      </c>
      <c r="K778" s="37">
        <v>16.136122</v>
      </c>
      <c r="L778" s="37">
        <v>11.403733000000001</v>
      </c>
      <c r="M778" s="37">
        <f t="shared" si="12"/>
        <v>-4.7323889999999995</v>
      </c>
      <c r="N778" s="60"/>
      <c r="O778" s="60"/>
      <c r="P778" s="60"/>
      <c r="Q778" s="60"/>
    </row>
    <row r="779" spans="1:17" x14ac:dyDescent="0.25">
      <c r="A779" s="60"/>
      <c r="B779" s="24"/>
      <c r="C779" s="24"/>
      <c r="D779" s="28"/>
      <c r="E779" s="26"/>
      <c r="F779" s="28"/>
      <c r="G779" s="28"/>
      <c r="H779" s="72" t="s">
        <v>1747</v>
      </c>
      <c r="I779" s="107"/>
      <c r="J779" s="108"/>
      <c r="K779" s="106">
        <v>60.099093000000003</v>
      </c>
      <c r="L779" s="106">
        <v>63.366892999999997</v>
      </c>
      <c r="M779" s="106">
        <f t="shared" si="12"/>
        <v>3.267799999999994</v>
      </c>
      <c r="N779" s="60"/>
      <c r="O779" s="60"/>
      <c r="P779" s="60"/>
      <c r="Q779" s="60"/>
    </row>
    <row r="780" spans="1:17" x14ac:dyDescent="0.25">
      <c r="A780" s="60"/>
      <c r="B780" s="24"/>
      <c r="C780" s="24"/>
      <c r="D780" s="28"/>
      <c r="E780" s="26"/>
      <c r="F780" s="28"/>
      <c r="G780" s="28"/>
      <c r="H780" s="28"/>
      <c r="I780" s="61" t="s">
        <v>2340</v>
      </c>
      <c r="J780" s="62" t="s">
        <v>2341</v>
      </c>
      <c r="K780" s="37">
        <v>60.099093000000003</v>
      </c>
      <c r="L780" s="37">
        <v>63.366892999999997</v>
      </c>
      <c r="M780" s="37">
        <f t="shared" si="12"/>
        <v>3.267799999999994</v>
      </c>
      <c r="N780" s="60"/>
      <c r="O780" s="60"/>
      <c r="P780" s="60"/>
      <c r="Q780" s="60"/>
    </row>
    <row r="781" spans="1:17" x14ac:dyDescent="0.25">
      <c r="A781" s="60"/>
      <c r="B781" s="24"/>
      <c r="C781" s="24"/>
      <c r="D781" s="28"/>
      <c r="E781" s="26"/>
      <c r="F781" s="28"/>
      <c r="G781" s="85" t="s">
        <v>1763</v>
      </c>
      <c r="H781" s="85"/>
      <c r="I781" s="104"/>
      <c r="J781" s="105"/>
      <c r="K781" s="89">
        <v>61.661091999999996</v>
      </c>
      <c r="L781" s="89">
        <v>63.125680999999993</v>
      </c>
      <c r="M781" s="89">
        <f t="shared" si="12"/>
        <v>1.4645889999999966</v>
      </c>
      <c r="N781" s="60"/>
      <c r="O781" s="60"/>
      <c r="P781" s="60"/>
      <c r="Q781" s="60"/>
    </row>
    <row r="782" spans="1:17" x14ac:dyDescent="0.25">
      <c r="A782" s="60"/>
      <c r="B782" s="24"/>
      <c r="C782" s="24"/>
      <c r="D782" s="28"/>
      <c r="E782" s="26"/>
      <c r="F782" s="28"/>
      <c r="G782" s="28"/>
      <c r="H782" s="72" t="s">
        <v>1764</v>
      </c>
      <c r="I782" s="72"/>
      <c r="J782" s="103"/>
      <c r="K782" s="77">
        <v>60.139361000000001</v>
      </c>
      <c r="L782" s="77">
        <v>61.823381849999997</v>
      </c>
      <c r="M782" s="77">
        <f t="shared" si="12"/>
        <v>1.684020849999996</v>
      </c>
      <c r="N782" s="60"/>
      <c r="O782" s="60"/>
      <c r="P782" s="60"/>
      <c r="Q782" s="60"/>
    </row>
    <row r="783" spans="1:17" x14ac:dyDescent="0.25">
      <c r="A783" s="60"/>
      <c r="B783" s="24"/>
      <c r="C783" s="24"/>
      <c r="D783" s="28"/>
      <c r="E783" s="26"/>
      <c r="F783" s="28"/>
      <c r="G783" s="28"/>
      <c r="H783" s="28"/>
      <c r="I783" s="61" t="s">
        <v>1765</v>
      </c>
      <c r="J783" s="62" t="s">
        <v>1816</v>
      </c>
      <c r="K783" s="37">
        <v>60.139361000000001</v>
      </c>
      <c r="L783" s="37">
        <v>61.823381849999997</v>
      </c>
      <c r="M783" s="37">
        <f t="shared" si="12"/>
        <v>1.684020849999996</v>
      </c>
      <c r="N783" s="60"/>
      <c r="O783" s="60"/>
      <c r="P783" s="60"/>
      <c r="Q783" s="60"/>
    </row>
    <row r="784" spans="1:17" x14ac:dyDescent="0.25">
      <c r="A784" s="60"/>
      <c r="B784" s="24"/>
      <c r="C784" s="24"/>
      <c r="D784" s="28"/>
      <c r="E784" s="26"/>
      <c r="F784" s="28"/>
      <c r="G784" s="28"/>
      <c r="H784" s="72" t="s">
        <v>1769</v>
      </c>
      <c r="I784" s="107"/>
      <c r="J784" s="108"/>
      <c r="K784" s="106">
        <v>1.5217309999999999</v>
      </c>
      <c r="L784" s="106">
        <v>1.3022991499999998</v>
      </c>
      <c r="M784" s="106">
        <f t="shared" ref="M784:M847" si="13">L784-K784</f>
        <v>-0.21943185000000009</v>
      </c>
      <c r="N784" s="60"/>
      <c r="O784" s="60"/>
      <c r="P784" s="60"/>
      <c r="Q784" s="60"/>
    </row>
    <row r="785" spans="1:17" x14ac:dyDescent="0.25">
      <c r="A785" s="60"/>
      <c r="B785" s="24"/>
      <c r="C785" s="24"/>
      <c r="D785" s="28"/>
      <c r="E785" s="26"/>
      <c r="F785" s="28"/>
      <c r="G785" s="28"/>
      <c r="H785" s="28"/>
      <c r="I785" s="61" t="s">
        <v>1770</v>
      </c>
      <c r="J785" s="62" t="s">
        <v>1824</v>
      </c>
      <c r="K785" s="37">
        <v>1.5217309999999999</v>
      </c>
      <c r="L785" s="37">
        <v>1.3022991499999998</v>
      </c>
      <c r="M785" s="37">
        <f t="shared" si="13"/>
        <v>-0.21943185000000009</v>
      </c>
      <c r="N785" s="60"/>
      <c r="O785" s="60"/>
      <c r="P785" s="60"/>
      <c r="Q785" s="60"/>
    </row>
    <row r="786" spans="1:17" x14ac:dyDescent="0.25">
      <c r="A786" s="60"/>
      <c r="B786" s="24"/>
      <c r="C786" s="24"/>
      <c r="D786" s="28"/>
      <c r="E786" s="109">
        <v>55</v>
      </c>
      <c r="F786" s="110" t="s">
        <v>1741</v>
      </c>
      <c r="G786" s="110"/>
      <c r="H786" s="110"/>
      <c r="I786" s="113"/>
      <c r="J786" s="114"/>
      <c r="K786" s="115">
        <v>1766.5321289999999</v>
      </c>
      <c r="L786" s="115">
        <v>1724.95714516</v>
      </c>
      <c r="M786" s="115">
        <f t="shared" si="13"/>
        <v>-41.574983839999959</v>
      </c>
      <c r="N786" s="60"/>
      <c r="O786" s="60"/>
      <c r="P786" s="60"/>
      <c r="Q786" s="60"/>
    </row>
    <row r="787" spans="1:17" x14ac:dyDescent="0.25">
      <c r="A787" s="60"/>
      <c r="B787" s="24"/>
      <c r="C787" s="24"/>
      <c r="D787" s="28"/>
      <c r="E787" s="26"/>
      <c r="F787" s="28"/>
      <c r="G787" s="85" t="s">
        <v>16</v>
      </c>
      <c r="H787" s="85"/>
      <c r="I787" s="85"/>
      <c r="J787" s="87"/>
      <c r="K787" s="88">
        <v>1707.7616660000001</v>
      </c>
      <c r="L787" s="88">
        <v>1666.60184701</v>
      </c>
      <c r="M787" s="88">
        <f t="shared" si="13"/>
        <v>-41.159818990000076</v>
      </c>
      <c r="N787" s="60"/>
      <c r="O787" s="60"/>
      <c r="P787" s="60"/>
      <c r="Q787" s="60"/>
    </row>
    <row r="788" spans="1:17" x14ac:dyDescent="0.25">
      <c r="A788" s="60"/>
      <c r="B788" s="24"/>
      <c r="C788" s="24"/>
      <c r="D788" s="28"/>
      <c r="E788" s="26"/>
      <c r="F788" s="28"/>
      <c r="G788" s="28"/>
      <c r="H788" s="72" t="s">
        <v>1771</v>
      </c>
      <c r="I788" s="72"/>
      <c r="J788" s="103"/>
      <c r="K788" s="77">
        <v>1644.6926800000001</v>
      </c>
      <c r="L788" s="77">
        <v>1617.8014886199999</v>
      </c>
      <c r="M788" s="77">
        <f t="shared" si="13"/>
        <v>-26.891191380000237</v>
      </c>
      <c r="N788" s="60"/>
      <c r="O788" s="60"/>
      <c r="P788" s="60"/>
      <c r="Q788" s="60"/>
    </row>
    <row r="789" spans="1:17" x14ac:dyDescent="0.25">
      <c r="A789" s="60"/>
      <c r="B789" s="24"/>
      <c r="C789" s="24"/>
      <c r="D789" s="28"/>
      <c r="E789" s="26"/>
      <c r="F789" s="28"/>
      <c r="G789" s="28"/>
      <c r="H789" s="28"/>
      <c r="I789" s="61" t="s">
        <v>1772</v>
      </c>
      <c r="J789" s="62" t="s">
        <v>2342</v>
      </c>
      <c r="K789" s="37">
        <v>12.337488</v>
      </c>
      <c r="L789" s="37">
        <v>11.66201746</v>
      </c>
      <c r="M789" s="37">
        <f t="shared" si="13"/>
        <v>-0.67547054000000095</v>
      </c>
      <c r="N789" s="60"/>
      <c r="O789" s="60"/>
      <c r="P789" s="60"/>
      <c r="Q789" s="60"/>
    </row>
    <row r="790" spans="1:17" x14ac:dyDescent="0.25">
      <c r="A790" s="60"/>
      <c r="B790" s="24"/>
      <c r="C790" s="24"/>
      <c r="D790" s="28"/>
      <c r="E790" s="26"/>
      <c r="F790" s="28"/>
      <c r="G790" s="28"/>
      <c r="H790" s="28"/>
      <c r="I790" s="63" t="s">
        <v>1774</v>
      </c>
      <c r="J790" s="64" t="s">
        <v>2343</v>
      </c>
      <c r="K790" s="38">
        <v>1632.355192</v>
      </c>
      <c r="L790" s="38">
        <v>1606.1394711599999</v>
      </c>
      <c r="M790" s="38">
        <f t="shared" si="13"/>
        <v>-26.215720840000131</v>
      </c>
      <c r="N790" s="60"/>
      <c r="O790" s="60"/>
      <c r="P790" s="60"/>
      <c r="Q790" s="60"/>
    </row>
    <row r="791" spans="1:17" x14ac:dyDescent="0.25">
      <c r="A791" s="60"/>
      <c r="B791" s="24"/>
      <c r="C791" s="24"/>
      <c r="D791" s="28"/>
      <c r="E791" s="26"/>
      <c r="F791" s="28"/>
      <c r="G791" s="28"/>
      <c r="H791" s="72" t="s">
        <v>1747</v>
      </c>
      <c r="I791" s="107"/>
      <c r="J791" s="108"/>
      <c r="K791" s="106">
        <v>24.096848000000001</v>
      </c>
      <c r="L791" s="106">
        <v>48.80035839</v>
      </c>
      <c r="M791" s="106">
        <f t="shared" si="13"/>
        <v>24.703510389999998</v>
      </c>
      <c r="N791" s="60"/>
      <c r="O791" s="60"/>
      <c r="P791" s="60"/>
      <c r="Q791" s="60"/>
    </row>
    <row r="792" spans="1:17" x14ac:dyDescent="0.25">
      <c r="A792" s="60"/>
      <c r="B792" s="24"/>
      <c r="C792" s="24"/>
      <c r="D792" s="28"/>
      <c r="E792" s="26"/>
      <c r="F792" s="28"/>
      <c r="G792" s="28"/>
      <c r="H792" s="28"/>
      <c r="I792" s="61" t="s">
        <v>1748</v>
      </c>
      <c r="J792" s="62" t="s">
        <v>2344</v>
      </c>
      <c r="K792" s="37">
        <v>11.02779</v>
      </c>
      <c r="L792" s="37">
        <v>39.071909990000002</v>
      </c>
      <c r="M792" s="37">
        <f t="shared" si="13"/>
        <v>28.044119990000002</v>
      </c>
      <c r="N792" s="60"/>
      <c r="O792" s="60"/>
      <c r="P792" s="60"/>
      <c r="Q792" s="60"/>
    </row>
    <row r="793" spans="1:17" ht="26.4" x14ac:dyDescent="0.25">
      <c r="A793" s="60"/>
      <c r="B793" s="24"/>
      <c r="C793" s="24"/>
      <c r="D793" s="28"/>
      <c r="E793" s="26"/>
      <c r="F793" s="28"/>
      <c r="G793" s="28"/>
      <c r="H793" s="28"/>
      <c r="I793" s="63" t="s">
        <v>1853</v>
      </c>
      <c r="J793" s="64" t="s">
        <v>2345</v>
      </c>
      <c r="K793" s="38">
        <v>13.069058</v>
      </c>
      <c r="L793" s="38">
        <v>9.7284483999999996</v>
      </c>
      <c r="M793" s="38">
        <f t="shared" si="13"/>
        <v>-3.3406096000000005</v>
      </c>
      <c r="N793" s="60"/>
      <c r="O793" s="60"/>
      <c r="P793" s="60"/>
      <c r="Q793" s="60"/>
    </row>
    <row r="794" spans="1:17" x14ac:dyDescent="0.25">
      <c r="A794" s="60"/>
      <c r="B794" s="24"/>
      <c r="C794" s="24"/>
      <c r="D794" s="28"/>
      <c r="E794" s="26"/>
      <c r="F794" s="28"/>
      <c r="G794" s="28"/>
      <c r="H794" s="72" t="s">
        <v>1819</v>
      </c>
      <c r="I794" s="107"/>
      <c r="J794" s="108"/>
      <c r="K794" s="106">
        <v>38.972138000000001</v>
      </c>
      <c r="L794" s="106">
        <v>0</v>
      </c>
      <c r="M794" s="106">
        <f t="shared" si="13"/>
        <v>-38.972138000000001</v>
      </c>
      <c r="N794" s="60"/>
      <c r="O794" s="60"/>
      <c r="P794" s="60"/>
      <c r="Q794" s="60"/>
    </row>
    <row r="795" spans="1:17" x14ac:dyDescent="0.25">
      <c r="A795" s="60"/>
      <c r="B795" s="24"/>
      <c r="C795" s="24"/>
      <c r="D795" s="28"/>
      <c r="E795" s="26"/>
      <c r="F795" s="28"/>
      <c r="G795" s="28"/>
      <c r="H795" s="28"/>
      <c r="I795" s="61" t="s">
        <v>1915</v>
      </c>
      <c r="J795" s="62" t="s">
        <v>2003</v>
      </c>
      <c r="K795" s="37">
        <v>38.972138000000001</v>
      </c>
      <c r="L795" s="37">
        <v>0</v>
      </c>
      <c r="M795" s="37">
        <f t="shared" si="13"/>
        <v>-38.972138000000001</v>
      </c>
      <c r="N795" s="60"/>
      <c r="O795" s="60"/>
      <c r="P795" s="60"/>
      <c r="Q795" s="60"/>
    </row>
    <row r="796" spans="1:17" x14ac:dyDescent="0.25">
      <c r="A796" s="60"/>
      <c r="B796" s="24"/>
      <c r="C796" s="24"/>
      <c r="D796" s="28"/>
      <c r="E796" s="26"/>
      <c r="F796" s="28"/>
      <c r="G796" s="85" t="s">
        <v>1763</v>
      </c>
      <c r="H796" s="85"/>
      <c r="I796" s="104"/>
      <c r="J796" s="105"/>
      <c r="K796" s="89">
        <v>58.770462999999999</v>
      </c>
      <c r="L796" s="89">
        <v>58.355298149999996</v>
      </c>
      <c r="M796" s="89">
        <f t="shared" si="13"/>
        <v>-0.41516485000000358</v>
      </c>
      <c r="N796" s="60"/>
      <c r="O796" s="60"/>
      <c r="P796" s="60"/>
      <c r="Q796" s="60"/>
    </row>
    <row r="797" spans="1:17" x14ac:dyDescent="0.25">
      <c r="A797" s="60"/>
      <c r="B797" s="24"/>
      <c r="C797" s="24"/>
      <c r="D797" s="28"/>
      <c r="E797" s="26"/>
      <c r="F797" s="28"/>
      <c r="G797" s="28"/>
      <c r="H797" s="72" t="s">
        <v>1764</v>
      </c>
      <c r="I797" s="72"/>
      <c r="J797" s="103"/>
      <c r="K797" s="77">
        <v>57.792903000000003</v>
      </c>
      <c r="L797" s="77">
        <v>57.377738149999999</v>
      </c>
      <c r="M797" s="77">
        <f t="shared" si="13"/>
        <v>-0.41516485000000358</v>
      </c>
      <c r="N797" s="60"/>
      <c r="O797" s="60"/>
      <c r="P797" s="60"/>
      <c r="Q797" s="60"/>
    </row>
    <row r="798" spans="1:17" x14ac:dyDescent="0.25">
      <c r="A798" s="60"/>
      <c r="B798" s="24"/>
      <c r="C798" s="24"/>
      <c r="D798" s="28"/>
      <c r="E798" s="26"/>
      <c r="F798" s="28"/>
      <c r="G798" s="28"/>
      <c r="H798" s="28"/>
      <c r="I798" s="61" t="s">
        <v>1765</v>
      </c>
      <c r="J798" s="62" t="s">
        <v>1816</v>
      </c>
      <c r="K798" s="37">
        <v>57.792903000000003</v>
      </c>
      <c r="L798" s="37">
        <v>57.377738149999999</v>
      </c>
      <c r="M798" s="37">
        <f t="shared" si="13"/>
        <v>-0.41516485000000358</v>
      </c>
      <c r="N798" s="60"/>
      <c r="O798" s="60"/>
      <c r="P798" s="60"/>
      <c r="Q798" s="60"/>
    </row>
    <row r="799" spans="1:17" x14ac:dyDescent="0.25">
      <c r="A799" s="60"/>
      <c r="B799" s="24"/>
      <c r="C799" s="24"/>
      <c r="D799" s="28"/>
      <c r="E799" s="26"/>
      <c r="F799" s="28"/>
      <c r="G799" s="28"/>
      <c r="H799" s="72" t="s">
        <v>1769</v>
      </c>
      <c r="I799" s="107"/>
      <c r="J799" s="108"/>
      <c r="K799" s="106">
        <v>0.97755999999999998</v>
      </c>
      <c r="L799" s="106">
        <v>0.97755999999999998</v>
      </c>
      <c r="M799" s="106">
        <f t="shared" si="13"/>
        <v>0</v>
      </c>
      <c r="N799" s="60"/>
      <c r="O799" s="60"/>
      <c r="P799" s="60"/>
      <c r="Q799" s="60"/>
    </row>
    <row r="800" spans="1:17" x14ac:dyDescent="0.25">
      <c r="A800" s="60"/>
      <c r="B800" s="24"/>
      <c r="C800" s="24"/>
      <c r="D800" s="28"/>
      <c r="E800" s="26"/>
      <c r="F800" s="28"/>
      <c r="G800" s="28"/>
      <c r="H800" s="28"/>
      <c r="I800" s="61" t="s">
        <v>1770</v>
      </c>
      <c r="J800" s="62" t="s">
        <v>1824</v>
      </c>
      <c r="K800" s="37">
        <v>0.97755999999999998</v>
      </c>
      <c r="L800" s="37">
        <v>0.97755999999999998</v>
      </c>
      <c r="M800" s="37">
        <f t="shared" si="13"/>
        <v>0</v>
      </c>
      <c r="N800" s="60"/>
      <c r="O800" s="60"/>
      <c r="P800" s="60"/>
      <c r="Q800" s="60"/>
    </row>
    <row r="801" spans="1:17" x14ac:dyDescent="0.25">
      <c r="A801" s="60"/>
      <c r="B801" s="24"/>
      <c r="C801" s="24"/>
      <c r="D801" s="85" t="s">
        <v>1546</v>
      </c>
      <c r="E801" s="86"/>
      <c r="F801" s="85"/>
      <c r="G801" s="85"/>
      <c r="H801" s="85"/>
      <c r="I801" s="104"/>
      <c r="J801" s="105"/>
      <c r="K801" s="89">
        <v>741103.87949299999</v>
      </c>
      <c r="L801" s="89">
        <v>730699.88832519995</v>
      </c>
      <c r="M801" s="89">
        <f t="shared" si="13"/>
        <v>-10403.991167800035</v>
      </c>
      <c r="N801" s="60"/>
      <c r="O801" s="60"/>
      <c r="P801" s="60"/>
      <c r="Q801" s="60"/>
    </row>
    <row r="802" spans="1:17" x14ac:dyDescent="0.25">
      <c r="A802" s="60"/>
      <c r="B802" s="24"/>
      <c r="C802" s="24"/>
      <c r="D802" s="28"/>
      <c r="E802" s="109">
        <v>19</v>
      </c>
      <c r="F802" s="110" t="s">
        <v>1547</v>
      </c>
      <c r="G802" s="110"/>
      <c r="H802" s="110"/>
      <c r="I802" s="110"/>
      <c r="J802" s="111"/>
      <c r="K802" s="112">
        <v>433188.57402599999</v>
      </c>
      <c r="L802" s="112">
        <v>433010.13050129998</v>
      </c>
      <c r="M802" s="112">
        <f t="shared" si="13"/>
        <v>-178.4435247000074</v>
      </c>
      <c r="N802" s="60"/>
      <c r="O802" s="60"/>
      <c r="P802" s="60"/>
      <c r="Q802" s="60"/>
    </row>
    <row r="803" spans="1:17" x14ac:dyDescent="0.25">
      <c r="A803" s="60"/>
      <c r="B803" s="24"/>
      <c r="C803" s="24"/>
      <c r="D803" s="28"/>
      <c r="E803" s="26"/>
      <c r="F803" s="28"/>
      <c r="G803" s="85" t="s">
        <v>1971</v>
      </c>
      <c r="H803" s="85"/>
      <c r="I803" s="85"/>
      <c r="J803" s="87"/>
      <c r="K803" s="88">
        <v>572.63424499999996</v>
      </c>
      <c r="L803" s="88">
        <v>572.63424499999996</v>
      </c>
      <c r="M803" s="88">
        <f t="shared" si="13"/>
        <v>0</v>
      </c>
      <c r="N803" s="60"/>
      <c r="O803" s="60"/>
      <c r="P803" s="60"/>
      <c r="Q803" s="60"/>
    </row>
    <row r="804" spans="1:17" x14ac:dyDescent="0.25">
      <c r="A804" s="60"/>
      <c r="B804" s="24"/>
      <c r="C804" s="24"/>
      <c r="D804" s="28"/>
      <c r="E804" s="26"/>
      <c r="F804" s="28"/>
      <c r="G804" s="28"/>
      <c r="H804" s="72" t="s">
        <v>1993</v>
      </c>
      <c r="I804" s="72"/>
      <c r="J804" s="103"/>
      <c r="K804" s="77">
        <v>572.63424499999996</v>
      </c>
      <c r="L804" s="77">
        <v>572.63424499999996</v>
      </c>
      <c r="M804" s="77">
        <f t="shared" si="13"/>
        <v>0</v>
      </c>
      <c r="N804" s="60"/>
      <c r="O804" s="60"/>
      <c r="P804" s="60"/>
      <c r="Q804" s="60"/>
    </row>
    <row r="805" spans="1:17" x14ac:dyDescent="0.25">
      <c r="A805" s="60"/>
      <c r="B805" s="24"/>
      <c r="C805" s="24"/>
      <c r="D805" s="28"/>
      <c r="E805" s="26"/>
      <c r="F805" s="28"/>
      <c r="G805" s="28"/>
      <c r="H805" s="28"/>
      <c r="I805" s="61" t="s">
        <v>2346</v>
      </c>
      <c r="J805" s="62" t="s">
        <v>2347</v>
      </c>
      <c r="K805" s="37">
        <v>225.62481700000001</v>
      </c>
      <c r="L805" s="37">
        <v>225.62481699999998</v>
      </c>
      <c r="M805" s="37">
        <f t="shared" si="13"/>
        <v>0</v>
      </c>
      <c r="N805" s="60"/>
      <c r="O805" s="60"/>
      <c r="P805" s="60"/>
      <c r="Q805" s="60"/>
    </row>
    <row r="806" spans="1:17" x14ac:dyDescent="0.25">
      <c r="A806" s="60"/>
      <c r="B806" s="24"/>
      <c r="C806" s="24"/>
      <c r="D806" s="28"/>
      <c r="E806" s="26"/>
      <c r="F806" s="28"/>
      <c r="G806" s="28"/>
      <c r="H806" s="28"/>
      <c r="I806" s="63" t="s">
        <v>2171</v>
      </c>
      <c r="J806" s="64" t="s">
        <v>2348</v>
      </c>
      <c r="K806" s="38">
        <v>305.00942800000001</v>
      </c>
      <c r="L806" s="38">
        <v>305.00942800000001</v>
      </c>
      <c r="M806" s="38">
        <f t="shared" si="13"/>
        <v>0</v>
      </c>
      <c r="N806" s="60"/>
      <c r="O806" s="60"/>
      <c r="P806" s="60"/>
      <c r="Q806" s="60"/>
    </row>
    <row r="807" spans="1:17" x14ac:dyDescent="0.25">
      <c r="A807" s="60"/>
      <c r="B807" s="24"/>
      <c r="C807" s="24"/>
      <c r="D807" s="28"/>
      <c r="E807" s="26"/>
      <c r="F807" s="28"/>
      <c r="G807" s="28"/>
      <c r="H807" s="28"/>
      <c r="I807" s="63" t="s">
        <v>1994</v>
      </c>
      <c r="J807" s="64" t="s">
        <v>2349</v>
      </c>
      <c r="K807" s="38">
        <v>42</v>
      </c>
      <c r="L807" s="38">
        <v>42</v>
      </c>
      <c r="M807" s="38">
        <f t="shared" si="13"/>
        <v>0</v>
      </c>
      <c r="N807" s="60"/>
      <c r="O807" s="60"/>
      <c r="P807" s="60"/>
      <c r="Q807" s="60"/>
    </row>
    <row r="808" spans="1:17" x14ac:dyDescent="0.25">
      <c r="A808" s="60"/>
      <c r="B808" s="24"/>
      <c r="C808" s="24"/>
      <c r="D808" s="28"/>
      <c r="E808" s="26"/>
      <c r="F808" s="28"/>
      <c r="G808" s="85" t="s">
        <v>16</v>
      </c>
      <c r="H808" s="85"/>
      <c r="I808" s="104"/>
      <c r="J808" s="105"/>
      <c r="K808" s="89">
        <v>4496.611715</v>
      </c>
      <c r="L808" s="89">
        <v>4437.7747280000003</v>
      </c>
      <c r="M808" s="89">
        <f t="shared" si="13"/>
        <v>-58.836986999999681</v>
      </c>
      <c r="N808" s="60"/>
      <c r="O808" s="60"/>
      <c r="P808" s="60"/>
      <c r="Q808" s="60"/>
    </row>
    <row r="809" spans="1:17" x14ac:dyDescent="0.25">
      <c r="A809" s="60"/>
      <c r="B809" s="24"/>
      <c r="C809" s="24"/>
      <c r="D809" s="28"/>
      <c r="E809" s="26"/>
      <c r="F809" s="28"/>
      <c r="G809" s="28"/>
      <c r="H809" s="72" t="s">
        <v>1744</v>
      </c>
      <c r="I809" s="72"/>
      <c r="J809" s="103"/>
      <c r="K809" s="77">
        <v>4496.611715</v>
      </c>
      <c r="L809" s="77">
        <v>4437.7747280000003</v>
      </c>
      <c r="M809" s="77">
        <f t="shared" si="13"/>
        <v>-58.836986999999681</v>
      </c>
      <c r="N809" s="60"/>
      <c r="O809" s="60"/>
      <c r="P809" s="60"/>
      <c r="Q809" s="60"/>
    </row>
    <row r="810" spans="1:17" x14ac:dyDescent="0.25">
      <c r="A810" s="60"/>
      <c r="B810" s="24"/>
      <c r="C810" s="24"/>
      <c r="D810" s="28"/>
      <c r="E810" s="26"/>
      <c r="F810" s="28"/>
      <c r="G810" s="28"/>
      <c r="H810" s="28"/>
      <c r="I810" s="61" t="s">
        <v>1759</v>
      </c>
      <c r="J810" s="62" t="s">
        <v>2350</v>
      </c>
      <c r="K810" s="37">
        <v>43.7</v>
      </c>
      <c r="L810" s="37">
        <v>43.7</v>
      </c>
      <c r="M810" s="37">
        <f t="shared" si="13"/>
        <v>0</v>
      </c>
      <c r="N810" s="60"/>
      <c r="O810" s="60"/>
      <c r="P810" s="60"/>
      <c r="Q810" s="60"/>
    </row>
    <row r="811" spans="1:17" x14ac:dyDescent="0.25">
      <c r="A811" s="60"/>
      <c r="B811" s="24"/>
      <c r="C811" s="24"/>
      <c r="D811" s="28"/>
      <c r="E811" s="26"/>
      <c r="F811" s="28"/>
      <c r="G811" s="28"/>
      <c r="H811" s="28"/>
      <c r="I811" s="63" t="s">
        <v>2351</v>
      </c>
      <c r="J811" s="64" t="s">
        <v>2352</v>
      </c>
      <c r="K811" s="38">
        <v>50.5</v>
      </c>
      <c r="L811" s="38">
        <v>50.5</v>
      </c>
      <c r="M811" s="38">
        <f t="shared" si="13"/>
        <v>0</v>
      </c>
      <c r="N811" s="60"/>
      <c r="O811" s="60"/>
      <c r="P811" s="60"/>
      <c r="Q811" s="60"/>
    </row>
    <row r="812" spans="1:17" x14ac:dyDescent="0.25">
      <c r="A812" s="60"/>
      <c r="B812" s="24"/>
      <c r="C812" s="24"/>
      <c r="D812" s="28"/>
      <c r="E812" s="26"/>
      <c r="F812" s="28"/>
      <c r="G812" s="28"/>
      <c r="H812" s="28"/>
      <c r="I812" s="63" t="s">
        <v>2353</v>
      </c>
      <c r="J812" s="64" t="s">
        <v>2354</v>
      </c>
      <c r="K812" s="38">
        <v>58.836987000000001</v>
      </c>
      <c r="L812" s="38">
        <v>0</v>
      </c>
      <c r="M812" s="38">
        <f t="shared" si="13"/>
        <v>-58.836987000000001</v>
      </c>
      <c r="N812" s="60"/>
      <c r="O812" s="60"/>
      <c r="P812" s="60"/>
      <c r="Q812" s="60"/>
    </row>
    <row r="813" spans="1:17" x14ac:dyDescent="0.25">
      <c r="A813" s="60"/>
      <c r="B813" s="24"/>
      <c r="C813" s="24"/>
      <c r="D813" s="28"/>
      <c r="E813" s="26"/>
      <c r="F813" s="28"/>
      <c r="G813" s="28"/>
      <c r="H813" s="28"/>
      <c r="I813" s="63" t="s">
        <v>1963</v>
      </c>
      <c r="J813" s="64" t="s">
        <v>2355</v>
      </c>
      <c r="K813" s="38">
        <v>4343.5747279999996</v>
      </c>
      <c r="L813" s="38">
        <v>4343.5747279999996</v>
      </c>
      <c r="M813" s="38">
        <f t="shared" si="13"/>
        <v>0</v>
      </c>
      <c r="N813" s="60"/>
      <c r="O813" s="60"/>
      <c r="P813" s="60"/>
      <c r="Q813" s="60"/>
    </row>
    <row r="814" spans="1:17" x14ac:dyDescent="0.25">
      <c r="A814" s="60"/>
      <c r="B814" s="24"/>
      <c r="C814" s="24"/>
      <c r="D814" s="28"/>
      <c r="E814" s="26"/>
      <c r="F814" s="28"/>
      <c r="G814" s="85" t="s">
        <v>2356</v>
      </c>
      <c r="H814" s="85"/>
      <c r="I814" s="104"/>
      <c r="J814" s="105"/>
      <c r="K814" s="89">
        <v>428119.32806600002</v>
      </c>
      <c r="L814" s="89">
        <v>427999.72152829997</v>
      </c>
      <c r="M814" s="89">
        <f t="shared" si="13"/>
        <v>-119.60653770004865</v>
      </c>
      <c r="N814" s="60"/>
      <c r="O814" s="60"/>
      <c r="P814" s="60"/>
      <c r="Q814" s="60"/>
    </row>
    <row r="815" spans="1:17" x14ac:dyDescent="0.25">
      <c r="A815" s="60"/>
      <c r="B815" s="24"/>
      <c r="C815" s="24"/>
      <c r="D815" s="28"/>
      <c r="E815" s="26"/>
      <c r="F815" s="28"/>
      <c r="G815" s="28"/>
      <c r="H815" s="72" t="s">
        <v>2357</v>
      </c>
      <c r="I815" s="72"/>
      <c r="J815" s="103"/>
      <c r="K815" s="77">
        <v>380570.76532100001</v>
      </c>
      <c r="L815" s="77">
        <v>380451.15878329996</v>
      </c>
      <c r="M815" s="77">
        <f t="shared" si="13"/>
        <v>-119.60653770004865</v>
      </c>
      <c r="N815" s="60"/>
      <c r="O815" s="60"/>
      <c r="P815" s="60"/>
      <c r="Q815" s="60"/>
    </row>
    <row r="816" spans="1:17" x14ac:dyDescent="0.25">
      <c r="A816" s="60"/>
      <c r="B816" s="24"/>
      <c r="C816" s="24"/>
      <c r="D816" s="28"/>
      <c r="E816" s="26"/>
      <c r="F816" s="28"/>
      <c r="G816" s="28"/>
      <c r="H816" s="28"/>
      <c r="I816" s="61" t="s">
        <v>2358</v>
      </c>
      <c r="J816" s="62" t="s">
        <v>2359</v>
      </c>
      <c r="K816" s="37">
        <v>126468.711979</v>
      </c>
      <c r="L816" s="37">
        <v>126468.711979</v>
      </c>
      <c r="M816" s="37">
        <f t="shared" si="13"/>
        <v>0</v>
      </c>
      <c r="N816" s="60"/>
      <c r="O816" s="60"/>
      <c r="P816" s="60"/>
      <c r="Q816" s="60"/>
    </row>
    <row r="817" spans="1:17" x14ac:dyDescent="0.25">
      <c r="A817" s="60"/>
      <c r="B817" s="24"/>
      <c r="C817" s="24"/>
      <c r="D817" s="28"/>
      <c r="E817" s="26"/>
      <c r="F817" s="28"/>
      <c r="G817" s="28"/>
      <c r="H817" s="28"/>
      <c r="I817" s="63" t="s">
        <v>2360</v>
      </c>
      <c r="J817" s="64" t="s">
        <v>2361</v>
      </c>
      <c r="K817" s="38">
        <v>222981.744966</v>
      </c>
      <c r="L817" s="38">
        <v>222981.744966</v>
      </c>
      <c r="M817" s="38">
        <f t="shared" si="13"/>
        <v>0</v>
      </c>
      <c r="N817" s="60"/>
      <c r="O817" s="60"/>
      <c r="P817" s="60"/>
      <c r="Q817" s="60"/>
    </row>
    <row r="818" spans="1:17" x14ac:dyDescent="0.25">
      <c r="A818" s="60"/>
      <c r="B818" s="24"/>
      <c r="C818" s="24"/>
      <c r="D818" s="28"/>
      <c r="E818" s="26"/>
      <c r="F818" s="28"/>
      <c r="G818" s="28"/>
      <c r="H818" s="28"/>
      <c r="I818" s="63" t="s">
        <v>2362</v>
      </c>
      <c r="J818" s="64" t="s">
        <v>2363</v>
      </c>
      <c r="K818" s="38">
        <v>12320</v>
      </c>
      <c r="L818" s="38">
        <v>12320</v>
      </c>
      <c r="M818" s="38">
        <f t="shared" si="13"/>
        <v>0</v>
      </c>
      <c r="N818" s="60"/>
      <c r="O818" s="60"/>
      <c r="P818" s="60"/>
      <c r="Q818" s="60"/>
    </row>
    <row r="819" spans="1:17" x14ac:dyDescent="0.25">
      <c r="A819" s="60"/>
      <c r="B819" s="24"/>
      <c r="C819" s="24"/>
      <c r="D819" s="28"/>
      <c r="E819" s="26"/>
      <c r="F819" s="28"/>
      <c r="G819" s="28"/>
      <c r="H819" s="28"/>
      <c r="I819" s="63" t="s">
        <v>2364</v>
      </c>
      <c r="J819" s="64" t="s">
        <v>2365</v>
      </c>
      <c r="K819" s="38">
        <v>380</v>
      </c>
      <c r="L819" s="38">
        <v>379.99999999999994</v>
      </c>
      <c r="M819" s="38">
        <f t="shared" si="13"/>
        <v>0</v>
      </c>
      <c r="N819" s="60"/>
      <c r="O819" s="60"/>
      <c r="P819" s="60"/>
      <c r="Q819" s="60"/>
    </row>
    <row r="820" spans="1:17" x14ac:dyDescent="0.25">
      <c r="A820" s="60"/>
      <c r="B820" s="24"/>
      <c r="C820" s="24"/>
      <c r="D820" s="28"/>
      <c r="E820" s="26"/>
      <c r="F820" s="28"/>
      <c r="G820" s="28"/>
      <c r="H820" s="28"/>
      <c r="I820" s="63" t="s">
        <v>2366</v>
      </c>
      <c r="J820" s="64" t="s">
        <v>2367</v>
      </c>
      <c r="K820" s="38">
        <v>7980</v>
      </c>
      <c r="L820" s="38">
        <v>7860.3934622999996</v>
      </c>
      <c r="M820" s="38">
        <f t="shared" si="13"/>
        <v>-119.60653770000044</v>
      </c>
      <c r="N820" s="60"/>
      <c r="O820" s="60"/>
      <c r="P820" s="60"/>
      <c r="Q820" s="60"/>
    </row>
    <row r="821" spans="1:17" x14ac:dyDescent="0.25">
      <c r="A821" s="60"/>
      <c r="B821" s="24"/>
      <c r="C821" s="24"/>
      <c r="D821" s="28"/>
      <c r="E821" s="26"/>
      <c r="F821" s="28"/>
      <c r="G821" s="28"/>
      <c r="H821" s="28"/>
      <c r="I821" s="63" t="s">
        <v>2368</v>
      </c>
      <c r="J821" s="64" t="s">
        <v>2369</v>
      </c>
      <c r="K821" s="38">
        <v>9.9745E-2</v>
      </c>
      <c r="L821" s="38">
        <v>9.9745E-2</v>
      </c>
      <c r="M821" s="38">
        <f t="shared" si="13"/>
        <v>0</v>
      </c>
      <c r="N821" s="60"/>
      <c r="O821" s="60"/>
      <c r="P821" s="60"/>
      <c r="Q821" s="60"/>
    </row>
    <row r="822" spans="1:17" x14ac:dyDescent="0.25">
      <c r="A822" s="60"/>
      <c r="B822" s="24"/>
      <c r="C822" s="24"/>
      <c r="D822" s="28"/>
      <c r="E822" s="26"/>
      <c r="F822" s="28"/>
      <c r="G822" s="28"/>
      <c r="H822" s="28"/>
      <c r="I822" s="63" t="s">
        <v>2370</v>
      </c>
      <c r="J822" s="64" t="s">
        <v>2371</v>
      </c>
      <c r="K822" s="38">
        <v>2707.6108140000001</v>
      </c>
      <c r="L822" s="38">
        <v>2707.6108140000001</v>
      </c>
      <c r="M822" s="38">
        <f t="shared" si="13"/>
        <v>0</v>
      </c>
      <c r="N822" s="60"/>
      <c r="O822" s="60"/>
      <c r="P822" s="60"/>
      <c r="Q822" s="60"/>
    </row>
    <row r="823" spans="1:17" x14ac:dyDescent="0.25">
      <c r="A823" s="60"/>
      <c r="B823" s="24"/>
      <c r="C823" s="24"/>
      <c r="D823" s="28"/>
      <c r="E823" s="26"/>
      <c r="F823" s="28"/>
      <c r="G823" s="28"/>
      <c r="H823" s="28"/>
      <c r="I823" s="63" t="s">
        <v>2372</v>
      </c>
      <c r="J823" s="64" t="s">
        <v>2373</v>
      </c>
      <c r="K823" s="38">
        <v>965.94499199999996</v>
      </c>
      <c r="L823" s="38">
        <v>965.94499199999996</v>
      </c>
      <c r="M823" s="38">
        <f t="shared" si="13"/>
        <v>0</v>
      </c>
      <c r="N823" s="60"/>
      <c r="O823" s="60"/>
      <c r="P823" s="60"/>
      <c r="Q823" s="60"/>
    </row>
    <row r="824" spans="1:17" ht="26.4" x14ac:dyDescent="0.25">
      <c r="A824" s="60"/>
      <c r="B824" s="24"/>
      <c r="C824" s="24"/>
      <c r="D824" s="28"/>
      <c r="E824" s="26"/>
      <c r="F824" s="28"/>
      <c r="G824" s="28"/>
      <c r="H824" s="28"/>
      <c r="I824" s="63" t="s">
        <v>2374</v>
      </c>
      <c r="J824" s="64" t="s">
        <v>2375</v>
      </c>
      <c r="K824" s="38">
        <v>6069.8030900000003</v>
      </c>
      <c r="L824" s="38">
        <v>6069.8030900000003</v>
      </c>
      <c r="M824" s="38">
        <f t="shared" si="13"/>
        <v>0</v>
      </c>
      <c r="N824" s="60"/>
      <c r="O824" s="60"/>
      <c r="P824" s="60"/>
      <c r="Q824" s="60"/>
    </row>
    <row r="825" spans="1:17" ht="26.4" x14ac:dyDescent="0.25">
      <c r="A825" s="60"/>
      <c r="B825" s="24"/>
      <c r="C825" s="24"/>
      <c r="D825" s="28"/>
      <c r="E825" s="26"/>
      <c r="F825" s="28"/>
      <c r="G825" s="28"/>
      <c r="H825" s="28"/>
      <c r="I825" s="63" t="s">
        <v>2376</v>
      </c>
      <c r="J825" s="64" t="s">
        <v>2377</v>
      </c>
      <c r="K825" s="38">
        <v>696.84973500000001</v>
      </c>
      <c r="L825" s="38">
        <v>696.84973500000001</v>
      </c>
      <c r="M825" s="38">
        <f t="shared" si="13"/>
        <v>0</v>
      </c>
      <c r="N825" s="60"/>
      <c r="O825" s="60"/>
      <c r="P825" s="60"/>
      <c r="Q825" s="60"/>
    </row>
    <row r="826" spans="1:17" x14ac:dyDescent="0.25">
      <c r="A826" s="60"/>
      <c r="B826" s="24"/>
      <c r="C826" s="24"/>
      <c r="D826" s="28"/>
      <c r="E826" s="26"/>
      <c r="F826" s="28"/>
      <c r="G826" s="28"/>
      <c r="H826" s="72" t="s">
        <v>2378</v>
      </c>
      <c r="I826" s="107"/>
      <c r="J826" s="108"/>
      <c r="K826" s="106">
        <v>47548.562745000003</v>
      </c>
      <c r="L826" s="106">
        <v>47548.562745000003</v>
      </c>
      <c r="M826" s="106">
        <f t="shared" si="13"/>
        <v>0</v>
      </c>
      <c r="N826" s="60"/>
      <c r="O826" s="60"/>
      <c r="P826" s="60"/>
      <c r="Q826" s="60"/>
    </row>
    <row r="827" spans="1:17" x14ac:dyDescent="0.25">
      <c r="A827" s="60"/>
      <c r="B827" s="24"/>
      <c r="C827" s="24"/>
      <c r="D827" s="28"/>
      <c r="E827" s="26"/>
      <c r="F827" s="28"/>
      <c r="G827" s="28"/>
      <c r="H827" s="28"/>
      <c r="I827" s="61" t="s">
        <v>2379</v>
      </c>
      <c r="J827" s="62" t="s">
        <v>2380</v>
      </c>
      <c r="K827" s="37">
        <v>36532.639551</v>
      </c>
      <c r="L827" s="37">
        <v>36532.639551</v>
      </c>
      <c r="M827" s="37">
        <f t="shared" si="13"/>
        <v>0</v>
      </c>
      <c r="N827" s="60"/>
      <c r="O827" s="60"/>
      <c r="P827" s="60"/>
      <c r="Q827" s="60"/>
    </row>
    <row r="828" spans="1:17" x14ac:dyDescent="0.25">
      <c r="A828" s="60"/>
      <c r="B828" s="24"/>
      <c r="C828" s="24"/>
      <c r="D828" s="28"/>
      <c r="E828" s="26"/>
      <c r="F828" s="28"/>
      <c r="G828" s="28"/>
      <c r="H828" s="28"/>
      <c r="I828" s="63" t="s">
        <v>2381</v>
      </c>
      <c r="J828" s="64" t="s">
        <v>2382</v>
      </c>
      <c r="K828" s="38">
        <v>1627.2945629999999</v>
      </c>
      <c r="L828" s="38">
        <v>1627.2945629999999</v>
      </c>
      <c r="M828" s="38">
        <f t="shared" si="13"/>
        <v>0</v>
      </c>
      <c r="N828" s="60"/>
      <c r="O828" s="60"/>
      <c r="P828" s="60"/>
      <c r="Q828" s="60"/>
    </row>
    <row r="829" spans="1:17" x14ac:dyDescent="0.25">
      <c r="A829" s="60"/>
      <c r="B829" s="24"/>
      <c r="C829" s="24"/>
      <c r="D829" s="28"/>
      <c r="E829" s="26"/>
      <c r="F829" s="28"/>
      <c r="G829" s="28"/>
      <c r="H829" s="28"/>
      <c r="I829" s="63" t="s">
        <v>2383</v>
      </c>
      <c r="J829" s="64" t="s">
        <v>2384</v>
      </c>
      <c r="K829" s="38">
        <v>159.04595699999999</v>
      </c>
      <c r="L829" s="38">
        <v>159.04595699999999</v>
      </c>
      <c r="M829" s="38">
        <f t="shared" si="13"/>
        <v>0</v>
      </c>
      <c r="N829" s="60"/>
      <c r="O829" s="60"/>
      <c r="P829" s="60"/>
      <c r="Q829" s="60"/>
    </row>
    <row r="830" spans="1:17" x14ac:dyDescent="0.25">
      <c r="A830" s="60"/>
      <c r="B830" s="24"/>
      <c r="C830" s="24"/>
      <c r="D830" s="28"/>
      <c r="E830" s="26"/>
      <c r="F830" s="28"/>
      <c r="G830" s="28"/>
      <c r="H830" s="28"/>
      <c r="I830" s="63" t="s">
        <v>2385</v>
      </c>
      <c r="J830" s="64" t="s">
        <v>2386</v>
      </c>
      <c r="K830" s="38">
        <v>2216.1028849999998</v>
      </c>
      <c r="L830" s="38">
        <v>2216.1028849999998</v>
      </c>
      <c r="M830" s="38">
        <f t="shared" si="13"/>
        <v>0</v>
      </c>
      <c r="N830" s="60"/>
      <c r="O830" s="60"/>
      <c r="P830" s="60"/>
      <c r="Q830" s="60"/>
    </row>
    <row r="831" spans="1:17" x14ac:dyDescent="0.25">
      <c r="A831" s="60"/>
      <c r="B831" s="24"/>
      <c r="C831" s="24"/>
      <c r="D831" s="28"/>
      <c r="E831" s="26"/>
      <c r="F831" s="28"/>
      <c r="G831" s="28"/>
      <c r="H831" s="28"/>
      <c r="I831" s="63" t="s">
        <v>2387</v>
      </c>
      <c r="J831" s="64" t="s">
        <v>2388</v>
      </c>
      <c r="K831" s="38">
        <v>7013.479789</v>
      </c>
      <c r="L831" s="38">
        <v>7013.479789</v>
      </c>
      <c r="M831" s="38">
        <f t="shared" si="13"/>
        <v>0</v>
      </c>
      <c r="N831" s="60"/>
      <c r="O831" s="60"/>
      <c r="P831" s="60"/>
      <c r="Q831" s="60"/>
    </row>
    <row r="832" spans="1:17" x14ac:dyDescent="0.25">
      <c r="A832" s="60"/>
      <c r="B832" s="24"/>
      <c r="C832" s="24"/>
      <c r="D832" s="28"/>
      <c r="E832" s="109">
        <v>23</v>
      </c>
      <c r="F832" s="110" t="s">
        <v>1554</v>
      </c>
      <c r="G832" s="110"/>
      <c r="H832" s="110"/>
      <c r="I832" s="113"/>
      <c r="J832" s="114"/>
      <c r="K832" s="115">
        <v>47730.081856999997</v>
      </c>
      <c r="L832" s="115">
        <v>35466.189639900003</v>
      </c>
      <c r="M832" s="115">
        <f t="shared" si="13"/>
        <v>-12263.892217099994</v>
      </c>
      <c r="N832" s="60"/>
      <c r="O832" s="60"/>
      <c r="P832" s="60"/>
      <c r="Q832" s="60"/>
    </row>
    <row r="833" spans="1:17" x14ac:dyDescent="0.25">
      <c r="A833" s="60"/>
      <c r="B833" s="24"/>
      <c r="C833" s="24"/>
      <c r="D833" s="28"/>
      <c r="E833" s="26"/>
      <c r="F833" s="28"/>
      <c r="G833" s="85" t="s">
        <v>1971</v>
      </c>
      <c r="H833" s="85"/>
      <c r="I833" s="85"/>
      <c r="J833" s="87"/>
      <c r="K833" s="88">
        <v>26765.407472999999</v>
      </c>
      <c r="L833" s="88">
        <v>26533.726836999998</v>
      </c>
      <c r="M833" s="88">
        <f t="shared" si="13"/>
        <v>-231.68063600000096</v>
      </c>
      <c r="N833" s="60"/>
      <c r="O833" s="60"/>
      <c r="P833" s="60"/>
      <c r="Q833" s="60"/>
    </row>
    <row r="834" spans="1:17" x14ac:dyDescent="0.25">
      <c r="A834" s="60"/>
      <c r="B834" s="24"/>
      <c r="C834" s="24"/>
      <c r="D834" s="28"/>
      <c r="E834" s="26"/>
      <c r="F834" s="28"/>
      <c r="G834" s="28"/>
      <c r="H834" s="72" t="s">
        <v>1993</v>
      </c>
      <c r="I834" s="72"/>
      <c r="J834" s="103"/>
      <c r="K834" s="77">
        <v>26765.407472999999</v>
      </c>
      <c r="L834" s="77">
        <v>26533.726836999998</v>
      </c>
      <c r="M834" s="77">
        <f t="shared" si="13"/>
        <v>-231.68063600000096</v>
      </c>
      <c r="N834" s="60"/>
      <c r="O834" s="60"/>
      <c r="P834" s="60"/>
      <c r="Q834" s="60"/>
    </row>
    <row r="835" spans="1:17" x14ac:dyDescent="0.25">
      <c r="A835" s="60"/>
      <c r="B835" s="24"/>
      <c r="C835" s="24"/>
      <c r="D835" s="28"/>
      <c r="E835" s="26"/>
      <c r="F835" s="28"/>
      <c r="G835" s="28"/>
      <c r="H835" s="28"/>
      <c r="I835" s="61" t="s">
        <v>2389</v>
      </c>
      <c r="J835" s="62" t="s">
        <v>2390</v>
      </c>
      <c r="K835" s="37">
        <v>1298.2</v>
      </c>
      <c r="L835" s="37">
        <v>1092.0768069999999</v>
      </c>
      <c r="M835" s="37">
        <f t="shared" si="13"/>
        <v>-206.12319300000013</v>
      </c>
      <c r="N835" s="60"/>
      <c r="O835" s="60"/>
      <c r="P835" s="60"/>
      <c r="Q835" s="60"/>
    </row>
    <row r="836" spans="1:17" x14ac:dyDescent="0.25">
      <c r="A836" s="60"/>
      <c r="B836" s="24"/>
      <c r="C836" s="24"/>
      <c r="D836" s="28"/>
      <c r="E836" s="26"/>
      <c r="F836" s="28"/>
      <c r="G836" s="28"/>
      <c r="H836" s="28"/>
      <c r="I836" s="63" t="s">
        <v>2391</v>
      </c>
      <c r="J836" s="64" t="s">
        <v>2392</v>
      </c>
      <c r="K836" s="38">
        <v>25.557442999999999</v>
      </c>
      <c r="L836" s="38">
        <v>0</v>
      </c>
      <c r="M836" s="38">
        <f t="shared" si="13"/>
        <v>-25.557442999999999</v>
      </c>
      <c r="N836" s="60"/>
      <c r="O836" s="60"/>
      <c r="P836" s="60"/>
      <c r="Q836" s="60"/>
    </row>
    <row r="837" spans="1:17" x14ac:dyDescent="0.25">
      <c r="A837" s="60"/>
      <c r="B837" s="24"/>
      <c r="C837" s="24"/>
      <c r="D837" s="28"/>
      <c r="E837" s="26"/>
      <c r="F837" s="28"/>
      <c r="G837" s="28"/>
      <c r="H837" s="28"/>
      <c r="I837" s="63" t="s">
        <v>2393</v>
      </c>
      <c r="J837" s="64" t="s">
        <v>2394</v>
      </c>
      <c r="K837" s="38">
        <v>25441.650030000001</v>
      </c>
      <c r="L837" s="38">
        <v>25441.650030000001</v>
      </c>
      <c r="M837" s="38">
        <f t="shared" si="13"/>
        <v>0</v>
      </c>
      <c r="N837" s="60"/>
      <c r="O837" s="60"/>
      <c r="P837" s="60"/>
      <c r="Q837" s="60"/>
    </row>
    <row r="838" spans="1:17" x14ac:dyDescent="0.25">
      <c r="A838" s="60"/>
      <c r="B838" s="24"/>
      <c r="C838" s="24"/>
      <c r="D838" s="28"/>
      <c r="E838" s="26"/>
      <c r="F838" s="28"/>
      <c r="G838" s="85" t="s">
        <v>16</v>
      </c>
      <c r="H838" s="85"/>
      <c r="I838" s="104"/>
      <c r="J838" s="105"/>
      <c r="K838" s="89">
        <v>16236.103000999999</v>
      </c>
      <c r="L838" s="89">
        <v>987.08568289999994</v>
      </c>
      <c r="M838" s="89">
        <f t="shared" si="13"/>
        <v>-15249.017318099999</v>
      </c>
      <c r="N838" s="60"/>
      <c r="O838" s="60"/>
      <c r="P838" s="60"/>
      <c r="Q838" s="60"/>
    </row>
    <row r="839" spans="1:17" x14ac:dyDescent="0.25">
      <c r="A839" s="60"/>
      <c r="B839" s="24"/>
      <c r="C839" s="24"/>
      <c r="D839" s="28"/>
      <c r="E839" s="26"/>
      <c r="F839" s="28"/>
      <c r="G839" s="28"/>
      <c r="H839" s="72" t="s">
        <v>1744</v>
      </c>
      <c r="I839" s="72"/>
      <c r="J839" s="103"/>
      <c r="K839" s="77">
        <v>16236.103000999999</v>
      </c>
      <c r="L839" s="77">
        <v>987.08568289999994</v>
      </c>
      <c r="M839" s="77">
        <f t="shared" si="13"/>
        <v>-15249.017318099999</v>
      </c>
      <c r="N839" s="60"/>
      <c r="O839" s="60"/>
      <c r="P839" s="60"/>
      <c r="Q839" s="60"/>
    </row>
    <row r="840" spans="1:17" x14ac:dyDescent="0.25">
      <c r="A840" s="60"/>
      <c r="B840" s="24"/>
      <c r="C840" s="24"/>
      <c r="D840" s="28"/>
      <c r="E840" s="26"/>
      <c r="F840" s="28"/>
      <c r="G840" s="28"/>
      <c r="H840" s="28"/>
      <c r="I840" s="61" t="s">
        <v>18</v>
      </c>
      <c r="J840" s="62" t="s">
        <v>2395</v>
      </c>
      <c r="K840" s="37">
        <v>1700</v>
      </c>
      <c r="L840" s="37">
        <v>0</v>
      </c>
      <c r="M840" s="37">
        <f t="shared" si="13"/>
        <v>-1700</v>
      </c>
      <c r="N840" s="60"/>
      <c r="O840" s="60"/>
      <c r="P840" s="60"/>
      <c r="Q840" s="60"/>
    </row>
    <row r="841" spans="1:17" x14ac:dyDescent="0.25">
      <c r="A841" s="60"/>
      <c r="B841" s="24"/>
      <c r="C841" s="24"/>
      <c r="D841" s="28"/>
      <c r="E841" s="26"/>
      <c r="F841" s="28"/>
      <c r="G841" s="28"/>
      <c r="H841" s="28"/>
      <c r="I841" s="63" t="s">
        <v>2396</v>
      </c>
      <c r="J841" s="64" t="s">
        <v>2397</v>
      </c>
      <c r="K841" s="38">
        <v>0</v>
      </c>
      <c r="L841" s="38">
        <v>987.08568289999994</v>
      </c>
      <c r="M841" s="38">
        <f t="shared" si="13"/>
        <v>987.08568289999994</v>
      </c>
      <c r="N841" s="60"/>
      <c r="O841" s="60"/>
      <c r="P841" s="60"/>
      <c r="Q841" s="60"/>
    </row>
    <row r="842" spans="1:17" x14ac:dyDescent="0.25">
      <c r="A842" s="60"/>
      <c r="B842" s="24"/>
      <c r="C842" s="24"/>
      <c r="D842" s="28"/>
      <c r="E842" s="26"/>
      <c r="F842" s="28"/>
      <c r="G842" s="28"/>
      <c r="H842" s="28"/>
      <c r="I842" s="63" t="s">
        <v>1759</v>
      </c>
      <c r="J842" s="64" t="s">
        <v>2398</v>
      </c>
      <c r="K842" s="38">
        <v>1818.4842000000001</v>
      </c>
      <c r="L842" s="38">
        <v>0</v>
      </c>
      <c r="M842" s="38">
        <f t="shared" si="13"/>
        <v>-1818.4842000000001</v>
      </c>
      <c r="N842" s="60"/>
      <c r="O842" s="60"/>
      <c r="P842" s="60"/>
      <c r="Q842" s="60"/>
    </row>
    <row r="843" spans="1:17" x14ac:dyDescent="0.25">
      <c r="A843" s="60"/>
      <c r="B843" s="24"/>
      <c r="C843" s="24"/>
      <c r="D843" s="28"/>
      <c r="E843" s="26"/>
      <c r="F843" s="28"/>
      <c r="G843" s="28"/>
      <c r="H843" s="28"/>
      <c r="I843" s="63" t="s">
        <v>1761</v>
      </c>
      <c r="J843" s="64" t="s">
        <v>2399</v>
      </c>
      <c r="K843" s="38">
        <v>3.7499539999999998</v>
      </c>
      <c r="L843" s="38">
        <v>0</v>
      </c>
      <c r="M843" s="38">
        <f t="shared" si="13"/>
        <v>-3.7499539999999998</v>
      </c>
      <c r="N843" s="60"/>
      <c r="O843" s="60"/>
      <c r="P843" s="60"/>
      <c r="Q843" s="60"/>
    </row>
    <row r="844" spans="1:17" x14ac:dyDescent="0.25">
      <c r="A844" s="60"/>
      <c r="B844" s="24"/>
      <c r="C844" s="24"/>
      <c r="D844" s="28"/>
      <c r="E844" s="26"/>
      <c r="F844" s="28"/>
      <c r="G844" s="28"/>
      <c r="H844" s="28"/>
      <c r="I844" s="63" t="s">
        <v>2400</v>
      </c>
      <c r="J844" s="64" t="s">
        <v>2401</v>
      </c>
      <c r="K844" s="38">
        <v>1790.5075200000001</v>
      </c>
      <c r="L844" s="38">
        <v>0</v>
      </c>
      <c r="M844" s="38">
        <f t="shared" si="13"/>
        <v>-1790.5075200000001</v>
      </c>
      <c r="N844" s="60"/>
      <c r="O844" s="60"/>
      <c r="P844" s="60"/>
      <c r="Q844" s="60"/>
    </row>
    <row r="845" spans="1:17" x14ac:dyDescent="0.25">
      <c r="A845" s="60"/>
      <c r="B845" s="24"/>
      <c r="C845" s="24"/>
      <c r="D845" s="28"/>
      <c r="E845" s="26"/>
      <c r="F845" s="28"/>
      <c r="G845" s="28"/>
      <c r="H845" s="28"/>
      <c r="I845" s="63" t="s">
        <v>2402</v>
      </c>
      <c r="J845" s="64" t="s">
        <v>2403</v>
      </c>
      <c r="K845" s="38">
        <v>6154.8696</v>
      </c>
      <c r="L845" s="38">
        <v>0</v>
      </c>
      <c r="M845" s="38">
        <f t="shared" si="13"/>
        <v>-6154.8696</v>
      </c>
      <c r="N845" s="60"/>
      <c r="O845" s="60"/>
      <c r="P845" s="60"/>
      <c r="Q845" s="60"/>
    </row>
    <row r="846" spans="1:17" x14ac:dyDescent="0.25">
      <c r="A846" s="60"/>
      <c r="B846" s="24"/>
      <c r="C846" s="24"/>
      <c r="D846" s="28"/>
      <c r="E846" s="26"/>
      <c r="F846" s="28"/>
      <c r="G846" s="28"/>
      <c r="H846" s="28"/>
      <c r="I846" s="63" t="s">
        <v>2404</v>
      </c>
      <c r="J846" s="64" t="s">
        <v>1554</v>
      </c>
      <c r="K846" s="38">
        <v>4768.4917269999996</v>
      </c>
      <c r="L846" s="38">
        <v>0</v>
      </c>
      <c r="M846" s="38">
        <f t="shared" si="13"/>
        <v>-4768.4917269999996</v>
      </c>
      <c r="N846" s="60"/>
      <c r="O846" s="60"/>
      <c r="P846" s="60"/>
      <c r="Q846" s="60"/>
    </row>
    <row r="847" spans="1:17" x14ac:dyDescent="0.25">
      <c r="A847" s="60"/>
      <c r="B847" s="24"/>
      <c r="C847" s="24"/>
      <c r="D847" s="28"/>
      <c r="E847" s="26"/>
      <c r="F847" s="28"/>
      <c r="G847" s="85" t="s">
        <v>2180</v>
      </c>
      <c r="H847" s="85"/>
      <c r="I847" s="104"/>
      <c r="J847" s="105"/>
      <c r="K847" s="89">
        <v>4728.5713830000004</v>
      </c>
      <c r="L847" s="89">
        <v>0</v>
      </c>
      <c r="M847" s="89">
        <f t="shared" si="13"/>
        <v>-4728.5713830000004</v>
      </c>
      <c r="N847" s="60"/>
      <c r="O847" s="60"/>
      <c r="P847" s="60"/>
      <c r="Q847" s="60"/>
    </row>
    <row r="848" spans="1:17" x14ac:dyDescent="0.25">
      <c r="A848" s="60"/>
      <c r="B848" s="24"/>
      <c r="C848" s="24"/>
      <c r="D848" s="28"/>
      <c r="E848" s="26"/>
      <c r="F848" s="28"/>
      <c r="G848" s="28"/>
      <c r="H848" s="72" t="s">
        <v>2219</v>
      </c>
      <c r="I848" s="72"/>
      <c r="J848" s="103"/>
      <c r="K848" s="77">
        <v>4728.5713830000004</v>
      </c>
      <c r="L848" s="77">
        <v>0</v>
      </c>
      <c r="M848" s="77">
        <f t="shared" ref="M848:M911" si="14">L848-K848</f>
        <v>-4728.5713830000004</v>
      </c>
      <c r="N848" s="60"/>
      <c r="O848" s="60"/>
      <c r="P848" s="60"/>
      <c r="Q848" s="60"/>
    </row>
    <row r="849" spans="1:17" x14ac:dyDescent="0.25">
      <c r="A849" s="60"/>
      <c r="B849" s="24"/>
      <c r="C849" s="24"/>
      <c r="D849" s="28"/>
      <c r="E849" s="26"/>
      <c r="F849" s="28"/>
      <c r="G849" s="28"/>
      <c r="H849" s="28"/>
      <c r="I849" s="61" t="s">
        <v>2220</v>
      </c>
      <c r="J849" s="62" t="s">
        <v>2405</v>
      </c>
      <c r="K849" s="37">
        <v>4669.2936840000002</v>
      </c>
      <c r="L849" s="37">
        <v>0</v>
      </c>
      <c r="M849" s="37">
        <f t="shared" si="14"/>
        <v>-4669.2936840000002</v>
      </c>
      <c r="N849" s="60"/>
      <c r="O849" s="60"/>
      <c r="P849" s="60"/>
      <c r="Q849" s="60"/>
    </row>
    <row r="850" spans="1:17" x14ac:dyDescent="0.25">
      <c r="A850" s="60"/>
      <c r="B850" s="24"/>
      <c r="C850" s="24"/>
      <c r="D850" s="28"/>
      <c r="E850" s="26"/>
      <c r="F850" s="28"/>
      <c r="G850" s="28"/>
      <c r="H850" s="28"/>
      <c r="I850" s="63" t="s">
        <v>2406</v>
      </c>
      <c r="J850" s="64" t="s">
        <v>2407</v>
      </c>
      <c r="K850" s="38">
        <v>59.277698999999998</v>
      </c>
      <c r="L850" s="38">
        <v>0</v>
      </c>
      <c r="M850" s="38">
        <f t="shared" si="14"/>
        <v>-59.277698999999998</v>
      </c>
      <c r="N850" s="60"/>
      <c r="O850" s="60"/>
      <c r="P850" s="60"/>
      <c r="Q850" s="60"/>
    </row>
    <row r="851" spans="1:17" x14ac:dyDescent="0.25">
      <c r="A851" s="60"/>
      <c r="B851" s="24"/>
      <c r="C851" s="24"/>
      <c r="D851" s="28"/>
      <c r="E851" s="26"/>
      <c r="F851" s="28"/>
      <c r="G851" s="85" t="s">
        <v>2356</v>
      </c>
      <c r="H851" s="85"/>
      <c r="I851" s="104"/>
      <c r="J851" s="105"/>
      <c r="K851" s="89">
        <v>0</v>
      </c>
      <c r="L851" s="89">
        <v>7945.3771200000001</v>
      </c>
      <c r="M851" s="89">
        <f t="shared" si="14"/>
        <v>7945.3771200000001</v>
      </c>
      <c r="N851" s="60"/>
      <c r="O851" s="60"/>
      <c r="P851" s="60"/>
      <c r="Q851" s="60"/>
    </row>
    <row r="852" spans="1:17" x14ac:dyDescent="0.25">
      <c r="A852" s="60"/>
      <c r="B852" s="24"/>
      <c r="C852" s="24"/>
      <c r="D852" s="28"/>
      <c r="E852" s="26"/>
      <c r="F852" s="28"/>
      <c r="G852" s="28"/>
      <c r="H852" s="72" t="s">
        <v>2408</v>
      </c>
      <c r="I852" s="72"/>
      <c r="J852" s="103"/>
      <c r="K852" s="77">
        <v>0</v>
      </c>
      <c r="L852" s="77">
        <v>7945.3771200000001</v>
      </c>
      <c r="M852" s="77">
        <f t="shared" si="14"/>
        <v>7945.3771200000001</v>
      </c>
      <c r="N852" s="60"/>
      <c r="O852" s="60"/>
      <c r="P852" s="60"/>
      <c r="Q852" s="60"/>
    </row>
    <row r="853" spans="1:17" x14ac:dyDescent="0.25">
      <c r="A853" s="60"/>
      <c r="B853" s="24"/>
      <c r="C853" s="24"/>
      <c r="D853" s="28"/>
      <c r="E853" s="26"/>
      <c r="F853" s="28"/>
      <c r="G853" s="28"/>
      <c r="H853" s="28"/>
      <c r="I853" s="61" t="s">
        <v>2409</v>
      </c>
      <c r="J853" s="62" t="s">
        <v>2410</v>
      </c>
      <c r="K853" s="37">
        <v>0</v>
      </c>
      <c r="L853" s="37">
        <v>6154.8696</v>
      </c>
      <c r="M853" s="37">
        <f t="shared" si="14"/>
        <v>6154.8696</v>
      </c>
      <c r="N853" s="60"/>
      <c r="O853" s="60"/>
      <c r="P853" s="60"/>
      <c r="Q853" s="60"/>
    </row>
    <row r="854" spans="1:17" x14ac:dyDescent="0.25">
      <c r="A854" s="60"/>
      <c r="B854" s="24"/>
      <c r="C854" s="24"/>
      <c r="D854" s="28"/>
      <c r="E854" s="26"/>
      <c r="F854" s="28"/>
      <c r="G854" s="28"/>
      <c r="H854" s="28"/>
      <c r="I854" s="63" t="s">
        <v>2411</v>
      </c>
      <c r="J854" s="64" t="s">
        <v>2412</v>
      </c>
      <c r="K854" s="38">
        <v>0</v>
      </c>
      <c r="L854" s="38">
        <v>1790.5075200000001</v>
      </c>
      <c r="M854" s="38">
        <f t="shared" si="14"/>
        <v>1790.5075200000001</v>
      </c>
      <c r="N854" s="60"/>
      <c r="O854" s="60"/>
      <c r="P854" s="60"/>
      <c r="Q854" s="60"/>
    </row>
    <row r="855" spans="1:17" x14ac:dyDescent="0.25">
      <c r="A855" s="60"/>
      <c r="B855" s="24"/>
      <c r="C855" s="24"/>
      <c r="D855" s="28"/>
      <c r="E855" s="109">
        <v>25</v>
      </c>
      <c r="F855" s="110" t="s">
        <v>1555</v>
      </c>
      <c r="G855" s="110"/>
      <c r="H855" s="110"/>
      <c r="I855" s="113"/>
      <c r="J855" s="114"/>
      <c r="K855" s="115">
        <v>11039.914871000001</v>
      </c>
      <c r="L855" s="115">
        <v>11039.914871000003</v>
      </c>
      <c r="M855" s="115">
        <f t="shared" si="14"/>
        <v>0</v>
      </c>
      <c r="N855" s="60"/>
      <c r="O855" s="60"/>
      <c r="P855" s="60"/>
      <c r="Q855" s="60"/>
    </row>
    <row r="856" spans="1:17" x14ac:dyDescent="0.25">
      <c r="A856" s="60"/>
      <c r="B856" s="24"/>
      <c r="C856" s="24"/>
      <c r="D856" s="28"/>
      <c r="E856" s="26"/>
      <c r="F856" s="28"/>
      <c r="G856" s="85" t="s">
        <v>16</v>
      </c>
      <c r="H856" s="85"/>
      <c r="I856" s="85"/>
      <c r="J856" s="87"/>
      <c r="K856" s="88">
        <v>10917.836685</v>
      </c>
      <c r="L856" s="88">
        <v>10865.856988910002</v>
      </c>
      <c r="M856" s="88">
        <f t="shared" si="14"/>
        <v>-51.97969608999847</v>
      </c>
      <c r="N856" s="60"/>
      <c r="O856" s="60"/>
      <c r="P856" s="60"/>
      <c r="Q856" s="60"/>
    </row>
    <row r="857" spans="1:17" x14ac:dyDescent="0.25">
      <c r="A857" s="60"/>
      <c r="B857" s="24"/>
      <c r="C857" s="24"/>
      <c r="D857" s="28"/>
      <c r="E857" s="26"/>
      <c r="F857" s="28"/>
      <c r="G857" s="28"/>
      <c r="H857" s="72" t="s">
        <v>1771</v>
      </c>
      <c r="I857" s="72"/>
      <c r="J857" s="103"/>
      <c r="K857" s="77">
        <v>10917.836685</v>
      </c>
      <c r="L857" s="77">
        <v>10865.856988910002</v>
      </c>
      <c r="M857" s="77">
        <f t="shared" si="14"/>
        <v>-51.97969608999847</v>
      </c>
      <c r="N857" s="60"/>
      <c r="O857" s="60"/>
      <c r="P857" s="60"/>
      <c r="Q857" s="60"/>
    </row>
    <row r="858" spans="1:17" x14ac:dyDescent="0.25">
      <c r="A858" s="60"/>
      <c r="B858" s="24"/>
      <c r="C858" s="24"/>
      <c r="D858" s="28"/>
      <c r="E858" s="26"/>
      <c r="F858" s="28"/>
      <c r="G858" s="28"/>
      <c r="H858" s="28"/>
      <c r="I858" s="61" t="s">
        <v>1774</v>
      </c>
      <c r="J858" s="62" t="s">
        <v>2413</v>
      </c>
      <c r="K858" s="37">
        <v>10519.443601000001</v>
      </c>
      <c r="L858" s="37">
        <v>10482.522606910003</v>
      </c>
      <c r="M858" s="37">
        <f t="shared" si="14"/>
        <v>-36.920994089998203</v>
      </c>
      <c r="N858" s="60"/>
      <c r="O858" s="60"/>
      <c r="P858" s="60"/>
      <c r="Q858" s="60"/>
    </row>
    <row r="859" spans="1:17" x14ac:dyDescent="0.25">
      <c r="A859" s="60"/>
      <c r="B859" s="24"/>
      <c r="C859" s="24"/>
      <c r="D859" s="28"/>
      <c r="E859" s="26"/>
      <c r="F859" s="28"/>
      <c r="G859" s="28"/>
      <c r="H859" s="28"/>
      <c r="I859" s="63" t="s">
        <v>1836</v>
      </c>
      <c r="J859" s="64" t="s">
        <v>2414</v>
      </c>
      <c r="K859" s="38">
        <v>398.39308399999999</v>
      </c>
      <c r="L859" s="38">
        <v>383.33438200000001</v>
      </c>
      <c r="M859" s="38">
        <f t="shared" si="14"/>
        <v>-15.058701999999982</v>
      </c>
      <c r="N859" s="60"/>
      <c r="O859" s="60"/>
      <c r="P859" s="60"/>
      <c r="Q859" s="60"/>
    </row>
    <row r="860" spans="1:17" x14ac:dyDescent="0.25">
      <c r="A860" s="60"/>
      <c r="B860" s="24"/>
      <c r="C860" s="24"/>
      <c r="D860" s="28"/>
      <c r="E860" s="26"/>
      <c r="F860" s="28"/>
      <c r="G860" s="85" t="s">
        <v>1763</v>
      </c>
      <c r="H860" s="85"/>
      <c r="I860" s="104"/>
      <c r="J860" s="105"/>
      <c r="K860" s="89">
        <v>122.078186</v>
      </c>
      <c r="L860" s="89">
        <v>174.05788208999999</v>
      </c>
      <c r="M860" s="89">
        <f t="shared" si="14"/>
        <v>51.97969608999999</v>
      </c>
      <c r="N860" s="60"/>
      <c r="O860" s="60"/>
      <c r="P860" s="60"/>
      <c r="Q860" s="60"/>
    </row>
    <row r="861" spans="1:17" x14ac:dyDescent="0.25">
      <c r="A861" s="60"/>
      <c r="B861" s="24"/>
      <c r="C861" s="24"/>
      <c r="D861" s="28"/>
      <c r="E861" s="26"/>
      <c r="F861" s="28"/>
      <c r="G861" s="28"/>
      <c r="H861" s="72" t="s">
        <v>1764</v>
      </c>
      <c r="I861" s="72"/>
      <c r="J861" s="103"/>
      <c r="K861" s="77">
        <v>108.233999</v>
      </c>
      <c r="L861" s="77">
        <v>163.11636009</v>
      </c>
      <c r="M861" s="77">
        <f t="shared" si="14"/>
        <v>54.882361090000003</v>
      </c>
      <c r="N861" s="60"/>
      <c r="O861" s="60"/>
      <c r="P861" s="60"/>
      <c r="Q861" s="60"/>
    </row>
    <row r="862" spans="1:17" x14ac:dyDescent="0.25">
      <c r="A862" s="60"/>
      <c r="B862" s="24"/>
      <c r="C862" s="24"/>
      <c r="D862" s="28"/>
      <c r="E862" s="26"/>
      <c r="F862" s="28"/>
      <c r="G862" s="28"/>
      <c r="H862" s="28"/>
      <c r="I862" s="61" t="s">
        <v>1765</v>
      </c>
      <c r="J862" s="62" t="s">
        <v>1816</v>
      </c>
      <c r="K862" s="37">
        <v>108.233999</v>
      </c>
      <c r="L862" s="37">
        <v>163.11636009</v>
      </c>
      <c r="M862" s="37">
        <f t="shared" si="14"/>
        <v>54.882361090000003</v>
      </c>
      <c r="N862" s="60"/>
      <c r="O862" s="60"/>
      <c r="P862" s="60"/>
      <c r="Q862" s="60"/>
    </row>
    <row r="863" spans="1:17" x14ac:dyDescent="0.25">
      <c r="A863" s="60"/>
      <c r="B863" s="24"/>
      <c r="C863" s="24"/>
      <c r="D863" s="28"/>
      <c r="E863" s="26"/>
      <c r="F863" s="28"/>
      <c r="G863" s="28"/>
      <c r="H863" s="72" t="s">
        <v>1769</v>
      </c>
      <c r="I863" s="107"/>
      <c r="J863" s="108"/>
      <c r="K863" s="106">
        <v>13.844187</v>
      </c>
      <c r="L863" s="106">
        <v>10.941522000000001</v>
      </c>
      <c r="M863" s="106">
        <f t="shared" si="14"/>
        <v>-2.9026649999999989</v>
      </c>
      <c r="N863" s="60"/>
      <c r="O863" s="60"/>
      <c r="P863" s="60"/>
      <c r="Q863" s="60"/>
    </row>
    <row r="864" spans="1:17" x14ac:dyDescent="0.25">
      <c r="A864" s="60"/>
      <c r="B864" s="24"/>
      <c r="C864" s="24"/>
      <c r="D864" s="28"/>
      <c r="E864" s="26"/>
      <c r="F864" s="28"/>
      <c r="G864" s="28"/>
      <c r="H864" s="28"/>
      <c r="I864" s="61" t="s">
        <v>1770</v>
      </c>
      <c r="J864" s="62" t="s">
        <v>1824</v>
      </c>
      <c r="K864" s="37">
        <v>13.844187</v>
      </c>
      <c r="L864" s="37">
        <v>10.941522000000001</v>
      </c>
      <c r="M864" s="37">
        <f t="shared" si="14"/>
        <v>-2.9026649999999989</v>
      </c>
      <c r="N864" s="60"/>
      <c r="O864" s="60"/>
      <c r="P864" s="60"/>
      <c r="Q864" s="60"/>
    </row>
    <row r="865" spans="1:17" x14ac:dyDescent="0.25">
      <c r="A865" s="60"/>
      <c r="B865" s="24"/>
      <c r="C865" s="24"/>
      <c r="D865" s="28"/>
      <c r="E865" s="109">
        <v>33</v>
      </c>
      <c r="F865" s="110" t="s">
        <v>1557</v>
      </c>
      <c r="G865" s="110"/>
      <c r="H865" s="110"/>
      <c r="I865" s="113"/>
      <c r="J865" s="114"/>
      <c r="K865" s="115">
        <v>249145.308739</v>
      </c>
      <c r="L865" s="115">
        <v>251183.65331299999</v>
      </c>
      <c r="M865" s="115">
        <f t="shared" si="14"/>
        <v>2038.3445739999879</v>
      </c>
      <c r="N865" s="60"/>
      <c r="O865" s="60"/>
      <c r="P865" s="60"/>
      <c r="Q865" s="60"/>
    </row>
    <row r="866" spans="1:17" x14ac:dyDescent="0.25">
      <c r="A866" s="60"/>
      <c r="B866" s="24"/>
      <c r="C866" s="24"/>
      <c r="D866" s="28"/>
      <c r="E866" s="26"/>
      <c r="F866" s="28"/>
      <c r="G866" s="85" t="s">
        <v>2415</v>
      </c>
      <c r="H866" s="85"/>
      <c r="I866" s="85"/>
      <c r="J866" s="87"/>
      <c r="K866" s="88">
        <v>249145.308739</v>
      </c>
      <c r="L866" s="88">
        <v>251183.65331299999</v>
      </c>
      <c r="M866" s="88">
        <f t="shared" si="14"/>
        <v>2038.3445739999879</v>
      </c>
      <c r="N866" s="60"/>
      <c r="O866" s="60"/>
      <c r="P866" s="60"/>
      <c r="Q866" s="60"/>
    </row>
    <row r="867" spans="1:17" x14ac:dyDescent="0.25">
      <c r="A867" s="60"/>
      <c r="B867" s="24"/>
      <c r="C867" s="24"/>
      <c r="D867" s="28"/>
      <c r="E867" s="26"/>
      <c r="F867" s="28"/>
      <c r="G867" s="28"/>
      <c r="H867" s="72" t="s">
        <v>2415</v>
      </c>
      <c r="I867" s="72"/>
      <c r="J867" s="103"/>
      <c r="K867" s="77">
        <v>249145.308739</v>
      </c>
      <c r="L867" s="77">
        <v>251183.65331299999</v>
      </c>
      <c r="M867" s="77">
        <f t="shared" si="14"/>
        <v>2038.3445739999879</v>
      </c>
      <c r="N867" s="60"/>
      <c r="O867" s="60"/>
      <c r="P867" s="60"/>
      <c r="Q867" s="60"/>
    </row>
    <row r="868" spans="1:17" x14ac:dyDescent="0.25">
      <c r="A868" s="60"/>
      <c r="B868" s="24"/>
      <c r="C868" s="24"/>
      <c r="D868" s="28"/>
      <c r="E868" s="26"/>
      <c r="F868" s="28"/>
      <c r="G868" s="28"/>
      <c r="H868" s="28"/>
      <c r="I868" s="61" t="s">
        <v>2416</v>
      </c>
      <c r="J868" s="62" t="s">
        <v>2417</v>
      </c>
      <c r="K868" s="37">
        <v>17052.074059999999</v>
      </c>
      <c r="L868" s="37">
        <v>18939.045816000002</v>
      </c>
      <c r="M868" s="37">
        <f t="shared" si="14"/>
        <v>1886.9717560000026</v>
      </c>
      <c r="N868" s="60"/>
      <c r="O868" s="60"/>
      <c r="P868" s="60"/>
      <c r="Q868" s="60"/>
    </row>
    <row r="869" spans="1:17" x14ac:dyDescent="0.25">
      <c r="A869" s="60"/>
      <c r="B869" s="24"/>
      <c r="C869" s="24"/>
      <c r="D869" s="28"/>
      <c r="E869" s="26"/>
      <c r="F869" s="28"/>
      <c r="G869" s="28"/>
      <c r="H869" s="28"/>
      <c r="I869" s="63" t="s">
        <v>2418</v>
      </c>
      <c r="J869" s="64" t="s">
        <v>2419</v>
      </c>
      <c r="K869" s="38">
        <v>4502.82672</v>
      </c>
      <c r="L869" s="38">
        <v>4495.3270080000002</v>
      </c>
      <c r="M869" s="38">
        <f t="shared" si="14"/>
        <v>-7.4997119999998176</v>
      </c>
      <c r="N869" s="60"/>
      <c r="O869" s="60"/>
      <c r="P869" s="60"/>
      <c r="Q869" s="60"/>
    </row>
    <row r="870" spans="1:17" x14ac:dyDescent="0.25">
      <c r="A870" s="60"/>
      <c r="B870" s="24"/>
      <c r="C870" s="24"/>
      <c r="D870" s="28"/>
      <c r="E870" s="26"/>
      <c r="F870" s="28"/>
      <c r="G870" s="28"/>
      <c r="H870" s="28"/>
      <c r="I870" s="63" t="s">
        <v>2420</v>
      </c>
      <c r="J870" s="64" t="s">
        <v>2421</v>
      </c>
      <c r="K870" s="38">
        <v>32644.759421999999</v>
      </c>
      <c r="L870" s="38">
        <v>32590.387737000001</v>
      </c>
      <c r="M870" s="38">
        <f t="shared" si="14"/>
        <v>-54.371684999998251</v>
      </c>
      <c r="N870" s="60"/>
      <c r="O870" s="60"/>
      <c r="P870" s="60"/>
      <c r="Q870" s="60"/>
    </row>
    <row r="871" spans="1:17" x14ac:dyDescent="0.25">
      <c r="A871" s="60"/>
      <c r="B871" s="24"/>
      <c r="C871" s="24"/>
      <c r="D871" s="28"/>
      <c r="E871" s="26"/>
      <c r="F871" s="28"/>
      <c r="G871" s="28"/>
      <c r="H871" s="28"/>
      <c r="I871" s="63" t="s">
        <v>2422</v>
      </c>
      <c r="J871" s="64" t="s">
        <v>2423</v>
      </c>
      <c r="K871" s="38">
        <v>31369.417848000001</v>
      </c>
      <c r="L871" s="38">
        <v>31306.741686000001</v>
      </c>
      <c r="M871" s="38">
        <f t="shared" si="14"/>
        <v>-62.676161999999749</v>
      </c>
      <c r="N871" s="60"/>
      <c r="O871" s="60"/>
      <c r="P871" s="60"/>
      <c r="Q871" s="60"/>
    </row>
    <row r="872" spans="1:17" x14ac:dyDescent="0.25">
      <c r="A872" s="60"/>
      <c r="B872" s="24"/>
      <c r="C872" s="24"/>
      <c r="D872" s="28"/>
      <c r="E872" s="26"/>
      <c r="F872" s="28"/>
      <c r="G872" s="28"/>
      <c r="H872" s="28"/>
      <c r="I872" s="63" t="s">
        <v>2424</v>
      </c>
      <c r="J872" s="64" t="s">
        <v>2425</v>
      </c>
      <c r="K872" s="38">
        <v>4584.1489439999996</v>
      </c>
      <c r="L872" s="38">
        <v>4574.9898059999996</v>
      </c>
      <c r="M872" s="38">
        <f t="shared" si="14"/>
        <v>-9.1591379999999845</v>
      </c>
      <c r="N872" s="60"/>
      <c r="O872" s="60"/>
      <c r="P872" s="60"/>
      <c r="Q872" s="60"/>
    </row>
    <row r="873" spans="1:17" x14ac:dyDescent="0.25">
      <c r="A873" s="60"/>
      <c r="B873" s="24"/>
      <c r="C873" s="24"/>
      <c r="D873" s="28"/>
      <c r="E873" s="26"/>
      <c r="F873" s="28"/>
      <c r="G873" s="28"/>
      <c r="H873" s="28"/>
      <c r="I873" s="63" t="s">
        <v>2426</v>
      </c>
      <c r="J873" s="64" t="s">
        <v>2427</v>
      </c>
      <c r="K873" s="38">
        <v>3444.0910260000001</v>
      </c>
      <c r="L873" s="38">
        <v>3437.2097250000002</v>
      </c>
      <c r="M873" s="38">
        <f t="shared" si="14"/>
        <v>-6.881300999999894</v>
      </c>
      <c r="N873" s="60"/>
      <c r="O873" s="60"/>
      <c r="P873" s="60"/>
      <c r="Q873" s="60"/>
    </row>
    <row r="874" spans="1:17" x14ac:dyDescent="0.25">
      <c r="A874" s="60"/>
      <c r="B874" s="24"/>
      <c r="C874" s="24"/>
      <c r="D874" s="28"/>
      <c r="E874" s="26"/>
      <c r="F874" s="28"/>
      <c r="G874" s="28"/>
      <c r="H874" s="28"/>
      <c r="I874" s="63" t="s">
        <v>2428</v>
      </c>
      <c r="J874" s="64" t="s">
        <v>2429</v>
      </c>
      <c r="K874" s="38">
        <v>1937.301201</v>
      </c>
      <c r="L874" s="38">
        <v>1933.4304689999999</v>
      </c>
      <c r="M874" s="38">
        <f t="shared" si="14"/>
        <v>-3.8707320000000891</v>
      </c>
      <c r="N874" s="60"/>
      <c r="O874" s="60"/>
      <c r="P874" s="60"/>
      <c r="Q874" s="60"/>
    </row>
    <row r="875" spans="1:17" x14ac:dyDescent="0.25">
      <c r="A875" s="60"/>
      <c r="B875" s="24"/>
      <c r="C875" s="24"/>
      <c r="D875" s="28"/>
      <c r="E875" s="26"/>
      <c r="F875" s="28"/>
      <c r="G875" s="28"/>
      <c r="H875" s="28"/>
      <c r="I875" s="63" t="s">
        <v>2430</v>
      </c>
      <c r="J875" s="64" t="s">
        <v>2431</v>
      </c>
      <c r="K875" s="38">
        <v>1678.0145110000001</v>
      </c>
      <c r="L875" s="38">
        <v>1674.7336</v>
      </c>
      <c r="M875" s="38">
        <f t="shared" si="14"/>
        <v>-3.2809110000000601</v>
      </c>
      <c r="N875" s="60"/>
      <c r="O875" s="60"/>
      <c r="P875" s="60"/>
      <c r="Q875" s="60"/>
    </row>
    <row r="876" spans="1:17" x14ac:dyDescent="0.25">
      <c r="A876" s="60"/>
      <c r="B876" s="24"/>
      <c r="C876" s="24"/>
      <c r="D876" s="28"/>
      <c r="E876" s="26"/>
      <c r="F876" s="28"/>
      <c r="G876" s="28"/>
      <c r="H876" s="28"/>
      <c r="I876" s="63" t="s">
        <v>2432</v>
      </c>
      <c r="J876" s="64" t="s">
        <v>2433</v>
      </c>
      <c r="K876" s="38">
        <v>1079.802146</v>
      </c>
      <c r="L876" s="38">
        <v>909.06564200000003</v>
      </c>
      <c r="M876" s="38">
        <f t="shared" si="14"/>
        <v>-170.73650399999997</v>
      </c>
      <c r="N876" s="60"/>
      <c r="O876" s="60"/>
      <c r="P876" s="60"/>
      <c r="Q876" s="60"/>
    </row>
    <row r="877" spans="1:17" x14ac:dyDescent="0.25">
      <c r="A877" s="60"/>
      <c r="B877" s="24"/>
      <c r="C877" s="24"/>
      <c r="D877" s="28"/>
      <c r="E877" s="26"/>
      <c r="F877" s="28"/>
      <c r="G877" s="28"/>
      <c r="H877" s="28"/>
      <c r="I877" s="63" t="s">
        <v>2434</v>
      </c>
      <c r="J877" s="64" t="s">
        <v>2435</v>
      </c>
      <c r="K877" s="38">
        <v>2871.5630999999998</v>
      </c>
      <c r="L877" s="38">
        <v>2866.78035</v>
      </c>
      <c r="M877" s="38">
        <f t="shared" si="14"/>
        <v>-4.7827499999998508</v>
      </c>
      <c r="N877" s="60"/>
      <c r="O877" s="60"/>
      <c r="P877" s="60"/>
      <c r="Q877" s="60"/>
    </row>
    <row r="878" spans="1:17" x14ac:dyDescent="0.25">
      <c r="A878" s="60"/>
      <c r="B878" s="24"/>
      <c r="C878" s="24"/>
      <c r="D878" s="28"/>
      <c r="E878" s="26"/>
      <c r="F878" s="28"/>
      <c r="G878" s="28"/>
      <c r="H878" s="28"/>
      <c r="I878" s="63" t="s">
        <v>2436</v>
      </c>
      <c r="J878" s="64" t="s">
        <v>2437</v>
      </c>
      <c r="K878" s="38">
        <v>17139.751386</v>
      </c>
      <c r="L878" s="38">
        <v>17105.506128000001</v>
      </c>
      <c r="M878" s="38">
        <f t="shared" si="14"/>
        <v>-34.245257999999012</v>
      </c>
      <c r="N878" s="60"/>
      <c r="O878" s="60"/>
      <c r="P878" s="60"/>
      <c r="Q878" s="60"/>
    </row>
    <row r="879" spans="1:17" x14ac:dyDescent="0.25">
      <c r="A879" s="60"/>
      <c r="B879" s="24"/>
      <c r="C879" s="24"/>
      <c r="D879" s="28"/>
      <c r="E879" s="26"/>
      <c r="F879" s="28"/>
      <c r="G879" s="28"/>
      <c r="H879" s="28"/>
      <c r="I879" s="63" t="s">
        <v>2438</v>
      </c>
      <c r="J879" s="64" t="s">
        <v>2439</v>
      </c>
      <c r="K879" s="38">
        <v>119347.99211200001</v>
      </c>
      <c r="L879" s="38">
        <v>119878.99211200001</v>
      </c>
      <c r="M879" s="38">
        <f t="shared" si="14"/>
        <v>531</v>
      </c>
      <c r="N879" s="60"/>
      <c r="O879" s="60"/>
      <c r="P879" s="60"/>
      <c r="Q879" s="60"/>
    </row>
    <row r="880" spans="1:17" x14ac:dyDescent="0.25">
      <c r="A880" s="60"/>
      <c r="B880" s="24"/>
      <c r="C880" s="24"/>
      <c r="D880" s="28"/>
      <c r="E880" s="26"/>
      <c r="F880" s="28"/>
      <c r="G880" s="28"/>
      <c r="H880" s="28"/>
      <c r="I880" s="63" t="s">
        <v>2440</v>
      </c>
      <c r="J880" s="64" t="s">
        <v>2441</v>
      </c>
      <c r="K880" s="38">
        <v>3733.1564749999998</v>
      </c>
      <c r="L880" s="38">
        <v>3727.0171879999998</v>
      </c>
      <c r="M880" s="38">
        <f t="shared" si="14"/>
        <v>-6.1392869999999675</v>
      </c>
      <c r="N880" s="60"/>
      <c r="O880" s="60"/>
      <c r="P880" s="60"/>
      <c r="Q880" s="60"/>
    </row>
    <row r="881" spans="1:17" x14ac:dyDescent="0.25">
      <c r="A881" s="60"/>
      <c r="B881" s="24"/>
      <c r="C881" s="24"/>
      <c r="D881" s="28"/>
      <c r="E881" s="26"/>
      <c r="F881" s="28"/>
      <c r="G881" s="28"/>
      <c r="H881" s="28"/>
      <c r="I881" s="63" t="s">
        <v>2442</v>
      </c>
      <c r="J881" s="64" t="s">
        <v>2443</v>
      </c>
      <c r="K881" s="38">
        <v>5154.349878</v>
      </c>
      <c r="L881" s="38">
        <v>5145.0543390000003</v>
      </c>
      <c r="M881" s="38">
        <f t="shared" si="14"/>
        <v>-9.2955389999997351</v>
      </c>
      <c r="N881" s="60"/>
      <c r="O881" s="60"/>
      <c r="P881" s="60"/>
      <c r="Q881" s="60"/>
    </row>
    <row r="882" spans="1:17" x14ac:dyDescent="0.25">
      <c r="A882" s="60"/>
      <c r="B882" s="24"/>
      <c r="C882" s="24"/>
      <c r="D882" s="28"/>
      <c r="E882" s="26"/>
      <c r="F882" s="28"/>
      <c r="G882" s="28"/>
      <c r="H882" s="28"/>
      <c r="I882" s="63" t="s">
        <v>2444</v>
      </c>
      <c r="J882" s="64" t="s">
        <v>2445</v>
      </c>
      <c r="K882" s="38">
        <v>2606.0599099999999</v>
      </c>
      <c r="L882" s="38">
        <v>2599.3717069999998</v>
      </c>
      <c r="M882" s="38">
        <f t="shared" si="14"/>
        <v>-6.6882030000001578</v>
      </c>
      <c r="N882" s="60"/>
      <c r="O882" s="60"/>
      <c r="P882" s="60"/>
      <c r="Q882" s="60"/>
    </row>
    <row r="883" spans="1:17" x14ac:dyDescent="0.25">
      <c r="A883" s="60"/>
      <c r="B883" s="24"/>
      <c r="C883" s="24"/>
      <c r="D883" s="85" t="s">
        <v>1558</v>
      </c>
      <c r="E883" s="86"/>
      <c r="F883" s="85"/>
      <c r="G883" s="85"/>
      <c r="H883" s="85"/>
      <c r="I883" s="104"/>
      <c r="J883" s="105"/>
      <c r="K883" s="89">
        <v>481806.636719</v>
      </c>
      <c r="L883" s="89">
        <v>512234.30046086985</v>
      </c>
      <c r="M883" s="89">
        <f t="shared" si="14"/>
        <v>30427.663741869852</v>
      </c>
      <c r="N883" s="60"/>
      <c r="O883" s="60"/>
      <c r="P883" s="60"/>
      <c r="Q883" s="60"/>
    </row>
    <row r="884" spans="1:17" x14ac:dyDescent="0.25">
      <c r="A884" s="60"/>
      <c r="B884" s="24"/>
      <c r="C884" s="24"/>
      <c r="D884" s="28"/>
      <c r="E884" s="109">
        <v>50</v>
      </c>
      <c r="F884" s="110" t="s">
        <v>1551</v>
      </c>
      <c r="G884" s="110"/>
      <c r="H884" s="110"/>
      <c r="I884" s="110"/>
      <c r="J884" s="111"/>
      <c r="K884" s="112">
        <v>319739.87682300003</v>
      </c>
      <c r="L884" s="112">
        <v>350167.54056486988</v>
      </c>
      <c r="M884" s="112">
        <f t="shared" si="14"/>
        <v>30427.663741869852</v>
      </c>
      <c r="N884" s="60"/>
      <c r="O884" s="60"/>
      <c r="P884" s="60"/>
      <c r="Q884" s="60"/>
    </row>
    <row r="885" spans="1:17" x14ac:dyDescent="0.25">
      <c r="A885" s="60"/>
      <c r="B885" s="24"/>
      <c r="C885" s="24"/>
      <c r="D885" s="28"/>
      <c r="E885" s="26"/>
      <c r="F885" s="28"/>
      <c r="G885" s="85" t="s">
        <v>16</v>
      </c>
      <c r="H885" s="85"/>
      <c r="I885" s="85"/>
      <c r="J885" s="87"/>
      <c r="K885" s="88">
        <v>84904.166849000001</v>
      </c>
      <c r="L885" s="88">
        <v>110814.34352701988</v>
      </c>
      <c r="M885" s="88">
        <f t="shared" si="14"/>
        <v>25910.176678019881</v>
      </c>
      <c r="N885" s="60"/>
      <c r="O885" s="60"/>
      <c r="P885" s="60"/>
      <c r="Q885" s="60"/>
    </row>
    <row r="886" spans="1:17" x14ac:dyDescent="0.25">
      <c r="A886" s="60"/>
      <c r="B886" s="24"/>
      <c r="C886" s="24"/>
      <c r="D886" s="28"/>
      <c r="E886" s="26"/>
      <c r="F886" s="28"/>
      <c r="G886" s="28"/>
      <c r="H886" s="72" t="s">
        <v>1771</v>
      </c>
      <c r="I886" s="72"/>
      <c r="J886" s="103"/>
      <c r="K886" s="77">
        <v>76013.700998999993</v>
      </c>
      <c r="L886" s="77">
        <v>110111.22664301988</v>
      </c>
      <c r="M886" s="77">
        <f t="shared" si="14"/>
        <v>34097.525644019886</v>
      </c>
      <c r="N886" s="60"/>
      <c r="O886" s="60"/>
      <c r="P886" s="60"/>
      <c r="Q886" s="60"/>
    </row>
    <row r="887" spans="1:17" x14ac:dyDescent="0.25">
      <c r="A887" s="60"/>
      <c r="B887" s="24"/>
      <c r="C887" s="24"/>
      <c r="D887" s="28"/>
      <c r="E887" s="26"/>
      <c r="F887" s="28"/>
      <c r="G887" s="28"/>
      <c r="H887" s="28"/>
      <c r="I887" s="61" t="s">
        <v>1825</v>
      </c>
      <c r="J887" s="62" t="s">
        <v>2115</v>
      </c>
      <c r="K887" s="37">
        <v>1941.1152320000001</v>
      </c>
      <c r="L887" s="37">
        <v>2048.4705677499992</v>
      </c>
      <c r="M887" s="37">
        <f t="shared" si="14"/>
        <v>107.35533574999909</v>
      </c>
      <c r="N887" s="60"/>
      <c r="O887" s="60"/>
      <c r="P887" s="60"/>
      <c r="Q887" s="60"/>
    </row>
    <row r="888" spans="1:17" x14ac:dyDescent="0.25">
      <c r="A888" s="60"/>
      <c r="B888" s="24"/>
      <c r="C888" s="24"/>
      <c r="D888" s="28"/>
      <c r="E888" s="26"/>
      <c r="F888" s="28"/>
      <c r="G888" s="28"/>
      <c r="H888" s="28"/>
      <c r="I888" s="63" t="s">
        <v>1774</v>
      </c>
      <c r="J888" s="64" t="s">
        <v>2446</v>
      </c>
      <c r="K888" s="38">
        <v>301.73161199999998</v>
      </c>
      <c r="L888" s="38">
        <v>347.85904445999989</v>
      </c>
      <c r="M888" s="38">
        <f t="shared" si="14"/>
        <v>46.127432459999909</v>
      </c>
      <c r="N888" s="60"/>
      <c r="O888" s="60"/>
      <c r="P888" s="60"/>
      <c r="Q888" s="60"/>
    </row>
    <row r="889" spans="1:17" x14ac:dyDescent="0.25">
      <c r="A889" s="60"/>
      <c r="B889" s="24"/>
      <c r="C889" s="24"/>
      <c r="D889" s="28"/>
      <c r="E889" s="26"/>
      <c r="F889" s="28"/>
      <c r="G889" s="28"/>
      <c r="H889" s="28"/>
      <c r="I889" s="63" t="s">
        <v>1836</v>
      </c>
      <c r="J889" s="64" t="s">
        <v>2102</v>
      </c>
      <c r="K889" s="38">
        <v>309.454409</v>
      </c>
      <c r="L889" s="38">
        <v>319.07531455000003</v>
      </c>
      <c r="M889" s="38">
        <f t="shared" si="14"/>
        <v>9.6209055500000318</v>
      </c>
      <c r="N889" s="60"/>
      <c r="O889" s="60"/>
      <c r="P889" s="60"/>
      <c r="Q889" s="60"/>
    </row>
    <row r="890" spans="1:17" x14ac:dyDescent="0.25">
      <c r="A890" s="60"/>
      <c r="B890" s="24"/>
      <c r="C890" s="24"/>
      <c r="D890" s="28"/>
      <c r="E890" s="26"/>
      <c r="F890" s="28"/>
      <c r="G890" s="28"/>
      <c r="H890" s="28"/>
      <c r="I890" s="63" t="s">
        <v>1776</v>
      </c>
      <c r="J890" s="64" t="s">
        <v>2447</v>
      </c>
      <c r="K890" s="38">
        <v>1389.993543</v>
      </c>
      <c r="L890" s="38">
        <v>1490.2742429799996</v>
      </c>
      <c r="M890" s="38">
        <f t="shared" si="14"/>
        <v>100.28069997999955</v>
      </c>
      <c r="N890" s="60"/>
      <c r="O890" s="60"/>
      <c r="P890" s="60"/>
      <c r="Q890" s="60"/>
    </row>
    <row r="891" spans="1:17" x14ac:dyDescent="0.25">
      <c r="A891" s="60"/>
      <c r="B891" s="24"/>
      <c r="C891" s="24"/>
      <c r="D891" s="28"/>
      <c r="E891" s="26"/>
      <c r="F891" s="28"/>
      <c r="G891" s="28"/>
      <c r="H891" s="28"/>
      <c r="I891" s="63" t="s">
        <v>1778</v>
      </c>
      <c r="J891" s="64" t="s">
        <v>2448</v>
      </c>
      <c r="K891" s="38">
        <v>4321.4350279999999</v>
      </c>
      <c r="L891" s="38">
        <v>4427.0452960199973</v>
      </c>
      <c r="M891" s="38">
        <f t="shared" si="14"/>
        <v>105.61026801999742</v>
      </c>
      <c r="N891" s="60"/>
      <c r="O891" s="60"/>
      <c r="P891" s="60"/>
      <c r="Q891" s="60"/>
    </row>
    <row r="892" spans="1:17" x14ac:dyDescent="0.25">
      <c r="A892" s="60"/>
      <c r="B892" s="24"/>
      <c r="C892" s="24"/>
      <c r="D892" s="28"/>
      <c r="E892" s="26"/>
      <c r="F892" s="28"/>
      <c r="G892" s="28"/>
      <c r="H892" s="28"/>
      <c r="I892" s="63" t="s">
        <v>1782</v>
      </c>
      <c r="J892" s="64" t="s">
        <v>2103</v>
      </c>
      <c r="K892" s="38">
        <v>67386.635177999997</v>
      </c>
      <c r="L892" s="38">
        <v>100954.90633215988</v>
      </c>
      <c r="M892" s="38">
        <f t="shared" si="14"/>
        <v>33568.271154159884</v>
      </c>
      <c r="N892" s="60"/>
      <c r="O892" s="60"/>
      <c r="P892" s="60"/>
      <c r="Q892" s="60"/>
    </row>
    <row r="893" spans="1:17" x14ac:dyDescent="0.25">
      <c r="A893" s="60"/>
      <c r="B893" s="24"/>
      <c r="C893" s="24"/>
      <c r="D893" s="28"/>
      <c r="E893" s="26"/>
      <c r="F893" s="28"/>
      <c r="G893" s="28"/>
      <c r="H893" s="28"/>
      <c r="I893" s="63" t="s">
        <v>1784</v>
      </c>
      <c r="J893" s="64" t="s">
        <v>2449</v>
      </c>
      <c r="K893" s="38">
        <v>363.33599700000002</v>
      </c>
      <c r="L893" s="38">
        <v>523.59584510000013</v>
      </c>
      <c r="M893" s="38">
        <f t="shared" si="14"/>
        <v>160.25984810000011</v>
      </c>
      <c r="N893" s="60"/>
      <c r="O893" s="60"/>
      <c r="P893" s="60"/>
      <c r="Q893" s="60"/>
    </row>
    <row r="894" spans="1:17" x14ac:dyDescent="0.25">
      <c r="A894" s="60"/>
      <c r="B894" s="24"/>
      <c r="C894" s="24"/>
      <c r="D894" s="28"/>
      <c r="E894" s="26"/>
      <c r="F894" s="28"/>
      <c r="G894" s="28"/>
      <c r="H894" s="72" t="s">
        <v>1745</v>
      </c>
      <c r="I894" s="107"/>
      <c r="J894" s="108"/>
      <c r="K894" s="106">
        <v>8890.4658500000005</v>
      </c>
      <c r="L894" s="106">
        <v>703.11688400000003</v>
      </c>
      <c r="M894" s="106">
        <f t="shared" si="14"/>
        <v>-8187.3489660000005</v>
      </c>
      <c r="N894" s="60"/>
      <c r="O894" s="60"/>
      <c r="P894" s="60"/>
      <c r="Q894" s="60"/>
    </row>
    <row r="895" spans="1:17" x14ac:dyDescent="0.25">
      <c r="A895" s="60"/>
      <c r="B895" s="24"/>
      <c r="C895" s="24"/>
      <c r="D895" s="28"/>
      <c r="E895" s="26"/>
      <c r="F895" s="28"/>
      <c r="G895" s="28"/>
      <c r="H895" s="28"/>
      <c r="I895" s="61" t="s">
        <v>2143</v>
      </c>
      <c r="J895" s="62" t="s">
        <v>2144</v>
      </c>
      <c r="K895" s="37">
        <v>8685.7711400000007</v>
      </c>
      <c r="L895" s="37">
        <v>703.11688400000003</v>
      </c>
      <c r="M895" s="37">
        <f t="shared" si="14"/>
        <v>-7982.6542560000007</v>
      </c>
      <c r="N895" s="60"/>
      <c r="O895" s="60"/>
      <c r="P895" s="60"/>
      <c r="Q895" s="60"/>
    </row>
    <row r="896" spans="1:17" x14ac:dyDescent="0.25">
      <c r="A896" s="60"/>
      <c r="B896" s="24"/>
      <c r="C896" s="24"/>
      <c r="D896" s="28"/>
      <c r="E896" s="26"/>
      <c r="F896" s="28"/>
      <c r="G896" s="28"/>
      <c r="H896" s="28"/>
      <c r="I896" s="63" t="s">
        <v>1838</v>
      </c>
      <c r="J896" s="64" t="s">
        <v>1839</v>
      </c>
      <c r="K896" s="38">
        <v>4.4574439999999997</v>
      </c>
      <c r="L896" s="38">
        <v>0</v>
      </c>
      <c r="M896" s="38">
        <f t="shared" si="14"/>
        <v>-4.4574439999999997</v>
      </c>
      <c r="N896" s="60"/>
      <c r="O896" s="60"/>
      <c r="P896" s="60"/>
      <c r="Q896" s="60"/>
    </row>
    <row r="897" spans="1:17" x14ac:dyDescent="0.25">
      <c r="A897" s="60"/>
      <c r="B897" s="24"/>
      <c r="C897" s="24"/>
      <c r="D897" s="28"/>
      <c r="E897" s="26"/>
      <c r="F897" s="28"/>
      <c r="G897" s="28"/>
      <c r="H897" s="28"/>
      <c r="I897" s="63" t="s">
        <v>2011</v>
      </c>
      <c r="J897" s="64" t="s">
        <v>2012</v>
      </c>
      <c r="K897" s="38">
        <v>195.20410000000001</v>
      </c>
      <c r="L897" s="38">
        <v>0</v>
      </c>
      <c r="M897" s="38">
        <f t="shared" si="14"/>
        <v>-195.20410000000001</v>
      </c>
      <c r="N897" s="60"/>
      <c r="O897" s="60"/>
      <c r="P897" s="60"/>
      <c r="Q897" s="60"/>
    </row>
    <row r="898" spans="1:17" x14ac:dyDescent="0.25">
      <c r="A898" s="60"/>
      <c r="B898" s="24"/>
      <c r="C898" s="24"/>
      <c r="D898" s="28"/>
      <c r="E898" s="26"/>
      <c r="F898" s="28"/>
      <c r="G898" s="28"/>
      <c r="H898" s="28"/>
      <c r="I898" s="63" t="s">
        <v>2263</v>
      </c>
      <c r="J898" s="64" t="s">
        <v>2264</v>
      </c>
      <c r="K898" s="38">
        <v>5.0331659999999996</v>
      </c>
      <c r="L898" s="38">
        <v>0</v>
      </c>
      <c r="M898" s="38">
        <f t="shared" si="14"/>
        <v>-5.0331659999999996</v>
      </c>
      <c r="N898" s="60"/>
      <c r="O898" s="60"/>
      <c r="P898" s="60"/>
      <c r="Q898" s="60"/>
    </row>
    <row r="899" spans="1:17" x14ac:dyDescent="0.25">
      <c r="A899" s="60"/>
      <c r="B899" s="24"/>
      <c r="C899" s="24"/>
      <c r="D899" s="28"/>
      <c r="E899" s="26"/>
      <c r="F899" s="28"/>
      <c r="G899" s="85" t="s">
        <v>1763</v>
      </c>
      <c r="H899" s="85"/>
      <c r="I899" s="104"/>
      <c r="J899" s="105"/>
      <c r="K899" s="89">
        <v>20637.830271999999</v>
      </c>
      <c r="L899" s="89">
        <v>25155.31733585001</v>
      </c>
      <c r="M899" s="89">
        <f t="shared" si="14"/>
        <v>4517.4870638500106</v>
      </c>
      <c r="N899" s="60"/>
      <c r="O899" s="60"/>
      <c r="P899" s="60"/>
      <c r="Q899" s="60"/>
    </row>
    <row r="900" spans="1:17" x14ac:dyDescent="0.25">
      <c r="A900" s="60"/>
      <c r="B900" s="24"/>
      <c r="C900" s="24"/>
      <c r="D900" s="28"/>
      <c r="E900" s="26"/>
      <c r="F900" s="28"/>
      <c r="G900" s="28"/>
      <c r="H900" s="72" t="s">
        <v>1764</v>
      </c>
      <c r="I900" s="72"/>
      <c r="J900" s="103"/>
      <c r="K900" s="77">
        <v>22101.109864999999</v>
      </c>
      <c r="L900" s="77">
        <v>26614.906161210012</v>
      </c>
      <c r="M900" s="77">
        <f t="shared" si="14"/>
        <v>4513.7962962100137</v>
      </c>
      <c r="N900" s="60"/>
      <c r="O900" s="60"/>
      <c r="P900" s="60"/>
      <c r="Q900" s="60"/>
    </row>
    <row r="901" spans="1:17" x14ac:dyDescent="0.25">
      <c r="A901" s="60"/>
      <c r="B901" s="24"/>
      <c r="C901" s="24"/>
      <c r="D901" s="28"/>
      <c r="E901" s="26"/>
      <c r="F901" s="28"/>
      <c r="G901" s="28"/>
      <c r="H901" s="28"/>
      <c r="I901" s="61" t="s">
        <v>1765</v>
      </c>
      <c r="J901" s="62" t="s">
        <v>1816</v>
      </c>
      <c r="K901" s="37">
        <v>22101.109864999999</v>
      </c>
      <c r="L901" s="37">
        <v>26614.906161210012</v>
      </c>
      <c r="M901" s="37">
        <f t="shared" si="14"/>
        <v>4513.7962962100137</v>
      </c>
      <c r="N901" s="60"/>
      <c r="O901" s="60"/>
      <c r="P901" s="60"/>
      <c r="Q901" s="60"/>
    </row>
    <row r="902" spans="1:17" x14ac:dyDescent="0.25">
      <c r="A902" s="60"/>
      <c r="B902" s="24"/>
      <c r="C902" s="24"/>
      <c r="D902" s="28"/>
      <c r="E902" s="26"/>
      <c r="F902" s="28"/>
      <c r="G902" s="28"/>
      <c r="H902" s="72" t="s">
        <v>1769</v>
      </c>
      <c r="I902" s="107"/>
      <c r="J902" s="108"/>
      <c r="K902" s="106">
        <v>75.348691000000002</v>
      </c>
      <c r="L902" s="106">
        <v>79.039458640000007</v>
      </c>
      <c r="M902" s="106">
        <f t="shared" si="14"/>
        <v>3.6907676400000042</v>
      </c>
      <c r="N902" s="60"/>
      <c r="O902" s="60"/>
      <c r="P902" s="60"/>
      <c r="Q902" s="60"/>
    </row>
    <row r="903" spans="1:17" x14ac:dyDescent="0.25">
      <c r="A903" s="60"/>
      <c r="B903" s="24"/>
      <c r="C903" s="24"/>
      <c r="D903" s="28"/>
      <c r="E903" s="26"/>
      <c r="F903" s="28"/>
      <c r="G903" s="28"/>
      <c r="H903" s="28"/>
      <c r="I903" s="61" t="s">
        <v>1770</v>
      </c>
      <c r="J903" s="62" t="s">
        <v>1824</v>
      </c>
      <c r="K903" s="37">
        <v>75.348691000000002</v>
      </c>
      <c r="L903" s="37">
        <v>79.039458640000007</v>
      </c>
      <c r="M903" s="37">
        <f t="shared" si="14"/>
        <v>3.6907676400000042</v>
      </c>
      <c r="N903" s="60"/>
      <c r="O903" s="60"/>
      <c r="P903" s="60"/>
      <c r="Q903" s="60"/>
    </row>
    <row r="904" spans="1:17" x14ac:dyDescent="0.25">
      <c r="A904" s="60"/>
      <c r="B904" s="24"/>
      <c r="C904" s="24"/>
      <c r="D904" s="28"/>
      <c r="E904" s="26"/>
      <c r="F904" s="28"/>
      <c r="G904" s="28"/>
      <c r="H904" s="72" t="s">
        <v>2450</v>
      </c>
      <c r="I904" s="107"/>
      <c r="J904" s="108"/>
      <c r="K904" s="106">
        <v>-1538.6282839999999</v>
      </c>
      <c r="L904" s="106">
        <v>-1538.6282839999999</v>
      </c>
      <c r="M904" s="106">
        <f t="shared" si="14"/>
        <v>0</v>
      </c>
      <c r="N904" s="60"/>
      <c r="O904" s="60"/>
      <c r="P904" s="60"/>
      <c r="Q904" s="60"/>
    </row>
    <row r="905" spans="1:17" x14ac:dyDescent="0.25">
      <c r="A905" s="60"/>
      <c r="B905" s="24"/>
      <c r="C905" s="24"/>
      <c r="D905" s="28"/>
      <c r="E905" s="26"/>
      <c r="F905" s="28"/>
      <c r="G905" s="28"/>
      <c r="H905" s="28"/>
      <c r="I905" s="61" t="s">
        <v>2451</v>
      </c>
      <c r="J905" s="62" t="s">
        <v>2450</v>
      </c>
      <c r="K905" s="37">
        <v>-1538.6282839999999</v>
      </c>
      <c r="L905" s="37">
        <v>-1538.6282839999999</v>
      </c>
      <c r="M905" s="37">
        <f t="shared" si="14"/>
        <v>0</v>
      </c>
      <c r="N905" s="60"/>
      <c r="O905" s="60"/>
      <c r="P905" s="60"/>
      <c r="Q905" s="60"/>
    </row>
    <row r="906" spans="1:17" x14ac:dyDescent="0.25">
      <c r="A906" s="60"/>
      <c r="B906" s="24"/>
      <c r="C906" s="24"/>
      <c r="D906" s="28"/>
      <c r="E906" s="26"/>
      <c r="F906" s="28"/>
      <c r="G906" s="85" t="s">
        <v>2356</v>
      </c>
      <c r="H906" s="85"/>
      <c r="I906" s="104"/>
      <c r="J906" s="105"/>
      <c r="K906" s="89">
        <v>214197.87970200001</v>
      </c>
      <c r="L906" s="89">
        <v>214197.87970200001</v>
      </c>
      <c r="M906" s="89">
        <f t="shared" si="14"/>
        <v>0</v>
      </c>
      <c r="N906" s="60"/>
      <c r="O906" s="60"/>
      <c r="P906" s="60"/>
      <c r="Q906" s="60"/>
    </row>
    <row r="907" spans="1:17" x14ac:dyDescent="0.25">
      <c r="A907" s="60"/>
      <c r="B907" s="24"/>
      <c r="C907" s="24"/>
      <c r="D907" s="28"/>
      <c r="E907" s="26"/>
      <c r="F907" s="28"/>
      <c r="G907" s="28"/>
      <c r="H907" s="72" t="s">
        <v>2357</v>
      </c>
      <c r="I907" s="72"/>
      <c r="J907" s="103"/>
      <c r="K907" s="77">
        <v>214197.87970200001</v>
      </c>
      <c r="L907" s="77">
        <v>214197.87970200001</v>
      </c>
      <c r="M907" s="77">
        <f t="shared" si="14"/>
        <v>0</v>
      </c>
      <c r="N907" s="60"/>
      <c r="O907" s="60"/>
      <c r="P907" s="60"/>
      <c r="Q907" s="60"/>
    </row>
    <row r="908" spans="1:17" x14ac:dyDescent="0.25">
      <c r="A908" s="60"/>
      <c r="B908" s="24"/>
      <c r="C908" s="24"/>
      <c r="D908" s="28"/>
      <c r="E908" s="26"/>
      <c r="F908" s="28"/>
      <c r="G908" s="28"/>
      <c r="H908" s="28"/>
      <c r="I908" s="61" t="s">
        <v>2452</v>
      </c>
      <c r="J908" s="62" t="s">
        <v>2453</v>
      </c>
      <c r="K908" s="37">
        <v>166066.836947</v>
      </c>
      <c r="L908" s="37">
        <v>166066.836947</v>
      </c>
      <c r="M908" s="37">
        <f t="shared" si="14"/>
        <v>0</v>
      </c>
      <c r="N908" s="60"/>
      <c r="O908" s="60"/>
      <c r="P908" s="60"/>
      <c r="Q908" s="60"/>
    </row>
    <row r="909" spans="1:17" x14ac:dyDescent="0.25">
      <c r="A909" s="60"/>
      <c r="B909" s="24"/>
      <c r="C909" s="24"/>
      <c r="D909" s="28"/>
      <c r="E909" s="26"/>
      <c r="F909" s="28"/>
      <c r="G909" s="28"/>
      <c r="H909" s="28"/>
      <c r="I909" s="63" t="s">
        <v>2454</v>
      </c>
      <c r="J909" s="64" t="s">
        <v>2455</v>
      </c>
      <c r="K909" s="38">
        <v>8286.8966189999992</v>
      </c>
      <c r="L909" s="38">
        <v>8286.8966189999992</v>
      </c>
      <c r="M909" s="38">
        <f t="shared" si="14"/>
        <v>0</v>
      </c>
      <c r="N909" s="60"/>
      <c r="O909" s="60"/>
      <c r="P909" s="60"/>
      <c r="Q909" s="60"/>
    </row>
    <row r="910" spans="1:17" x14ac:dyDescent="0.25">
      <c r="A910" s="60"/>
      <c r="B910" s="24"/>
      <c r="C910" s="24"/>
      <c r="D910" s="28"/>
      <c r="E910" s="26"/>
      <c r="F910" s="28"/>
      <c r="G910" s="28"/>
      <c r="H910" s="28"/>
      <c r="I910" s="63" t="s">
        <v>2456</v>
      </c>
      <c r="J910" s="64" t="s">
        <v>2457</v>
      </c>
      <c r="K910" s="38">
        <v>32678.202483000001</v>
      </c>
      <c r="L910" s="38">
        <v>32678.202483000001</v>
      </c>
      <c r="M910" s="38">
        <f t="shared" si="14"/>
        <v>0</v>
      </c>
      <c r="N910" s="60"/>
      <c r="O910" s="60"/>
      <c r="P910" s="60"/>
      <c r="Q910" s="60"/>
    </row>
    <row r="911" spans="1:17" x14ac:dyDescent="0.25">
      <c r="A911" s="60"/>
      <c r="B911" s="24"/>
      <c r="C911" s="24"/>
      <c r="D911" s="28"/>
      <c r="E911" s="26"/>
      <c r="F911" s="28"/>
      <c r="G911" s="28"/>
      <c r="H911" s="28"/>
      <c r="I911" s="63" t="s">
        <v>2458</v>
      </c>
      <c r="J911" s="64" t="s">
        <v>2459</v>
      </c>
      <c r="K911" s="38">
        <v>7165.9436530000003</v>
      </c>
      <c r="L911" s="38">
        <v>7165.9436530000003</v>
      </c>
      <c r="M911" s="38">
        <f t="shared" si="14"/>
        <v>0</v>
      </c>
      <c r="N911" s="60"/>
      <c r="O911" s="60"/>
      <c r="P911" s="60"/>
      <c r="Q911" s="60"/>
    </row>
    <row r="912" spans="1:17" x14ac:dyDescent="0.25">
      <c r="A912" s="60"/>
      <c r="B912" s="24"/>
      <c r="C912" s="24"/>
      <c r="D912" s="28"/>
      <c r="E912" s="109">
        <v>51</v>
      </c>
      <c r="F912" s="110" t="s">
        <v>1549</v>
      </c>
      <c r="G912" s="110"/>
      <c r="H912" s="110"/>
      <c r="I912" s="113"/>
      <c r="J912" s="114"/>
      <c r="K912" s="115">
        <v>162066.759896</v>
      </c>
      <c r="L912" s="115">
        <v>162066.759896</v>
      </c>
      <c r="M912" s="115">
        <f t="shared" ref="M912:M975" si="15">L912-K912</f>
        <v>0</v>
      </c>
      <c r="N912" s="60"/>
      <c r="O912" s="60"/>
      <c r="P912" s="60"/>
      <c r="Q912" s="60"/>
    </row>
    <row r="913" spans="1:17" x14ac:dyDescent="0.25">
      <c r="A913" s="60"/>
      <c r="B913" s="24"/>
      <c r="C913" s="24"/>
      <c r="D913" s="28"/>
      <c r="E913" s="26"/>
      <c r="F913" s="28"/>
      <c r="G913" s="85" t="s">
        <v>16</v>
      </c>
      <c r="H913" s="85"/>
      <c r="I913" s="85"/>
      <c r="J913" s="87"/>
      <c r="K913" s="88">
        <v>19111.186209</v>
      </c>
      <c r="L913" s="88">
        <v>19111.186209</v>
      </c>
      <c r="M913" s="88">
        <f t="shared" si="15"/>
        <v>0</v>
      </c>
      <c r="N913" s="60"/>
      <c r="O913" s="60"/>
      <c r="P913" s="60"/>
      <c r="Q913" s="60"/>
    </row>
    <row r="914" spans="1:17" x14ac:dyDescent="0.25">
      <c r="A914" s="60"/>
      <c r="B914" s="24"/>
      <c r="C914" s="24"/>
      <c r="D914" s="28"/>
      <c r="E914" s="26"/>
      <c r="F914" s="28"/>
      <c r="G914" s="28"/>
      <c r="H914" s="72" t="s">
        <v>1771</v>
      </c>
      <c r="I914" s="72"/>
      <c r="J914" s="103"/>
      <c r="K914" s="77">
        <v>18764.278401</v>
      </c>
      <c r="L914" s="77">
        <v>18764.278401</v>
      </c>
      <c r="M914" s="77">
        <f t="shared" si="15"/>
        <v>0</v>
      </c>
      <c r="N914" s="60"/>
      <c r="O914" s="60"/>
      <c r="P914" s="60"/>
      <c r="Q914" s="60"/>
    </row>
    <row r="915" spans="1:17" x14ac:dyDescent="0.25">
      <c r="A915" s="60"/>
      <c r="B915" s="24"/>
      <c r="C915" s="24"/>
      <c r="D915" s="28"/>
      <c r="E915" s="26"/>
      <c r="F915" s="28"/>
      <c r="G915" s="28"/>
      <c r="H915" s="28"/>
      <c r="I915" s="61" t="s">
        <v>1790</v>
      </c>
      <c r="J915" s="62" t="s">
        <v>2102</v>
      </c>
      <c r="K915" s="37">
        <v>30.694676999999999</v>
      </c>
      <c r="L915" s="37">
        <v>30.694676999999999</v>
      </c>
      <c r="M915" s="37">
        <f t="shared" si="15"/>
        <v>0</v>
      </c>
      <c r="N915" s="60"/>
      <c r="O915" s="60"/>
      <c r="P915" s="60"/>
      <c r="Q915" s="60"/>
    </row>
    <row r="916" spans="1:17" x14ac:dyDescent="0.25">
      <c r="A916" s="60"/>
      <c r="B916" s="24"/>
      <c r="C916" s="24"/>
      <c r="D916" s="28"/>
      <c r="E916" s="26"/>
      <c r="F916" s="28"/>
      <c r="G916" s="28"/>
      <c r="H916" s="28"/>
      <c r="I916" s="63" t="s">
        <v>1796</v>
      </c>
      <c r="J916" s="64" t="s">
        <v>2460</v>
      </c>
      <c r="K916" s="38">
        <v>5007.6962249999997</v>
      </c>
      <c r="L916" s="38">
        <v>5007.6962249999997</v>
      </c>
      <c r="M916" s="38">
        <f t="shared" si="15"/>
        <v>0</v>
      </c>
      <c r="N916" s="60"/>
      <c r="O916" s="60"/>
      <c r="P916" s="60"/>
      <c r="Q916" s="60"/>
    </row>
    <row r="917" spans="1:17" x14ac:dyDescent="0.25">
      <c r="A917" s="60"/>
      <c r="B917" s="24"/>
      <c r="C917" s="24"/>
      <c r="D917" s="28"/>
      <c r="E917" s="26"/>
      <c r="F917" s="28"/>
      <c r="G917" s="28"/>
      <c r="H917" s="28"/>
      <c r="I917" s="63" t="s">
        <v>1812</v>
      </c>
      <c r="J917" s="64" t="s">
        <v>2461</v>
      </c>
      <c r="K917" s="38">
        <v>0.21112500000000001</v>
      </c>
      <c r="L917" s="38">
        <v>0.21112500000000001</v>
      </c>
      <c r="M917" s="38">
        <f t="shared" si="15"/>
        <v>0</v>
      </c>
      <c r="N917" s="60"/>
      <c r="O917" s="60"/>
      <c r="P917" s="60"/>
      <c r="Q917" s="60"/>
    </row>
    <row r="918" spans="1:17" x14ac:dyDescent="0.25">
      <c r="A918" s="60"/>
      <c r="B918" s="24"/>
      <c r="C918" s="24"/>
      <c r="D918" s="28"/>
      <c r="E918" s="26"/>
      <c r="F918" s="28"/>
      <c r="G918" s="28"/>
      <c r="H918" s="28"/>
      <c r="I918" s="63" t="s">
        <v>2335</v>
      </c>
      <c r="J918" s="64" t="s">
        <v>2462</v>
      </c>
      <c r="K918" s="38">
        <v>2.8376999999999999E-2</v>
      </c>
      <c r="L918" s="38">
        <v>2.8376999999999999E-2</v>
      </c>
      <c r="M918" s="38">
        <f t="shared" si="15"/>
        <v>0</v>
      </c>
      <c r="N918" s="60"/>
      <c r="O918" s="60"/>
      <c r="P918" s="60"/>
      <c r="Q918" s="60"/>
    </row>
    <row r="919" spans="1:17" x14ac:dyDescent="0.25">
      <c r="A919" s="60"/>
      <c r="B919" s="24"/>
      <c r="C919" s="24"/>
      <c r="D919" s="28"/>
      <c r="E919" s="26"/>
      <c r="F919" s="28"/>
      <c r="G919" s="28"/>
      <c r="H919" s="28"/>
      <c r="I919" s="63" t="s">
        <v>2463</v>
      </c>
      <c r="J919" s="64" t="s">
        <v>2115</v>
      </c>
      <c r="K919" s="38">
        <v>1568.9749159999999</v>
      </c>
      <c r="L919" s="38">
        <v>1568.9749159999999</v>
      </c>
      <c r="M919" s="38">
        <f t="shared" si="15"/>
        <v>0</v>
      </c>
      <c r="N919" s="60"/>
      <c r="O919" s="60"/>
      <c r="P919" s="60"/>
      <c r="Q919" s="60"/>
    </row>
    <row r="920" spans="1:17" x14ac:dyDescent="0.25">
      <c r="A920" s="60"/>
      <c r="B920" s="24"/>
      <c r="C920" s="24"/>
      <c r="D920" s="28"/>
      <c r="E920" s="26"/>
      <c r="F920" s="28"/>
      <c r="G920" s="28"/>
      <c r="H920" s="28"/>
      <c r="I920" s="63" t="s">
        <v>2464</v>
      </c>
      <c r="J920" s="64" t="s">
        <v>2465</v>
      </c>
      <c r="K920" s="38">
        <v>11004.030757</v>
      </c>
      <c r="L920" s="38">
        <v>11004.030757</v>
      </c>
      <c r="M920" s="38">
        <f t="shared" si="15"/>
        <v>0</v>
      </c>
      <c r="N920" s="60"/>
      <c r="O920" s="60"/>
      <c r="P920" s="60"/>
      <c r="Q920" s="60"/>
    </row>
    <row r="921" spans="1:17" x14ac:dyDescent="0.25">
      <c r="A921" s="60"/>
      <c r="B921" s="24"/>
      <c r="C921" s="24"/>
      <c r="D921" s="28"/>
      <c r="E921" s="26"/>
      <c r="F921" s="28"/>
      <c r="G921" s="28"/>
      <c r="H921" s="28"/>
      <c r="I921" s="63" t="s">
        <v>2466</v>
      </c>
      <c r="J921" s="64" t="s">
        <v>2467</v>
      </c>
      <c r="K921" s="38">
        <v>88.311302999999995</v>
      </c>
      <c r="L921" s="38">
        <v>88.311302999999995</v>
      </c>
      <c r="M921" s="38">
        <f t="shared" si="15"/>
        <v>0</v>
      </c>
      <c r="N921" s="60"/>
      <c r="O921" s="60"/>
      <c r="P921" s="60"/>
      <c r="Q921" s="60"/>
    </row>
    <row r="922" spans="1:17" x14ac:dyDescent="0.25">
      <c r="A922" s="60"/>
      <c r="B922" s="24"/>
      <c r="C922" s="24"/>
      <c r="D922" s="28"/>
      <c r="E922" s="26"/>
      <c r="F922" s="28"/>
      <c r="G922" s="28"/>
      <c r="H922" s="28"/>
      <c r="I922" s="63" t="s">
        <v>2083</v>
      </c>
      <c r="J922" s="64" t="s">
        <v>2468</v>
      </c>
      <c r="K922" s="38">
        <v>2.6460319999999999</v>
      </c>
      <c r="L922" s="38">
        <v>2.6460319999999999</v>
      </c>
      <c r="M922" s="38">
        <f t="shared" si="15"/>
        <v>0</v>
      </c>
      <c r="N922" s="60"/>
      <c r="O922" s="60"/>
      <c r="P922" s="60"/>
      <c r="Q922" s="60"/>
    </row>
    <row r="923" spans="1:17" x14ac:dyDescent="0.25">
      <c r="A923" s="60"/>
      <c r="B923" s="24"/>
      <c r="C923" s="24"/>
      <c r="D923" s="28"/>
      <c r="E923" s="26"/>
      <c r="F923" s="28"/>
      <c r="G923" s="28"/>
      <c r="H923" s="28"/>
      <c r="I923" s="63" t="s">
        <v>2469</v>
      </c>
      <c r="J923" s="64" t="s">
        <v>2470</v>
      </c>
      <c r="K923" s="38">
        <v>1059.046552</v>
      </c>
      <c r="L923" s="38">
        <v>1059.046552</v>
      </c>
      <c r="M923" s="38">
        <f t="shared" si="15"/>
        <v>0</v>
      </c>
      <c r="N923" s="60"/>
      <c r="O923" s="60"/>
      <c r="P923" s="60"/>
      <c r="Q923" s="60"/>
    </row>
    <row r="924" spans="1:17" x14ac:dyDescent="0.25">
      <c r="A924" s="60"/>
      <c r="B924" s="24"/>
      <c r="C924" s="24"/>
      <c r="D924" s="28"/>
      <c r="E924" s="26"/>
      <c r="F924" s="28"/>
      <c r="G924" s="28"/>
      <c r="H924" s="28"/>
      <c r="I924" s="63" t="s">
        <v>2471</v>
      </c>
      <c r="J924" s="64" t="s">
        <v>2472</v>
      </c>
      <c r="K924" s="38">
        <v>2.6384370000000001</v>
      </c>
      <c r="L924" s="38">
        <v>2.6384370000000001</v>
      </c>
      <c r="M924" s="38">
        <f t="shared" si="15"/>
        <v>0</v>
      </c>
      <c r="N924" s="60"/>
      <c r="O924" s="60"/>
      <c r="P924" s="60"/>
      <c r="Q924" s="60"/>
    </row>
    <row r="925" spans="1:17" x14ac:dyDescent="0.25">
      <c r="A925" s="60"/>
      <c r="B925" s="24"/>
      <c r="C925" s="24"/>
      <c r="D925" s="28"/>
      <c r="E925" s="26"/>
      <c r="F925" s="28"/>
      <c r="G925" s="28"/>
      <c r="H925" s="72" t="s">
        <v>1745</v>
      </c>
      <c r="I925" s="107"/>
      <c r="J925" s="108"/>
      <c r="K925" s="106">
        <v>346.90780799999999</v>
      </c>
      <c r="L925" s="106">
        <v>346.90780799999999</v>
      </c>
      <c r="M925" s="106">
        <f t="shared" si="15"/>
        <v>0</v>
      </c>
      <c r="N925" s="60"/>
      <c r="O925" s="60"/>
      <c r="P925" s="60"/>
      <c r="Q925" s="60"/>
    </row>
    <row r="926" spans="1:17" x14ac:dyDescent="0.25">
      <c r="A926" s="60"/>
      <c r="B926" s="24"/>
      <c r="C926" s="24"/>
      <c r="D926" s="28"/>
      <c r="E926" s="26"/>
      <c r="F926" s="28"/>
      <c r="G926" s="28"/>
      <c r="H926" s="28"/>
      <c r="I926" s="61" t="s">
        <v>2120</v>
      </c>
      <c r="J926" s="62" t="s">
        <v>2473</v>
      </c>
      <c r="K926" s="37">
        <v>343.98780799999997</v>
      </c>
      <c r="L926" s="37">
        <v>343.98780799999997</v>
      </c>
      <c r="M926" s="37">
        <f t="shared" si="15"/>
        <v>0</v>
      </c>
      <c r="N926" s="60"/>
      <c r="O926" s="60"/>
      <c r="P926" s="60"/>
      <c r="Q926" s="60"/>
    </row>
    <row r="927" spans="1:17" x14ac:dyDescent="0.25">
      <c r="A927" s="60"/>
      <c r="B927" s="24"/>
      <c r="C927" s="24"/>
      <c r="D927" s="28"/>
      <c r="E927" s="26"/>
      <c r="F927" s="28"/>
      <c r="G927" s="28"/>
      <c r="H927" s="28"/>
      <c r="I927" s="63" t="s">
        <v>17</v>
      </c>
      <c r="J927" s="64" t="s">
        <v>24</v>
      </c>
      <c r="K927" s="38">
        <v>2.92</v>
      </c>
      <c r="L927" s="38">
        <v>2.92</v>
      </c>
      <c r="M927" s="38">
        <f t="shared" si="15"/>
        <v>0</v>
      </c>
      <c r="N927" s="60"/>
      <c r="O927" s="60"/>
      <c r="P927" s="60"/>
      <c r="Q927" s="60"/>
    </row>
    <row r="928" spans="1:17" x14ac:dyDescent="0.25">
      <c r="A928" s="60"/>
      <c r="B928" s="24"/>
      <c r="C928" s="24"/>
      <c r="D928" s="28"/>
      <c r="E928" s="26"/>
      <c r="F928" s="28"/>
      <c r="G928" s="85" t="s">
        <v>1763</v>
      </c>
      <c r="H928" s="85"/>
      <c r="I928" s="104"/>
      <c r="J928" s="105"/>
      <c r="K928" s="89">
        <v>15302.311820000001</v>
      </c>
      <c r="L928" s="89">
        <v>15302.311820000001</v>
      </c>
      <c r="M928" s="89">
        <f t="shared" si="15"/>
        <v>0</v>
      </c>
      <c r="N928" s="60"/>
      <c r="O928" s="60"/>
      <c r="P928" s="60"/>
      <c r="Q928" s="60"/>
    </row>
    <row r="929" spans="1:17" x14ac:dyDescent="0.25">
      <c r="A929" s="60"/>
      <c r="B929" s="24"/>
      <c r="C929" s="24"/>
      <c r="D929" s="28"/>
      <c r="E929" s="26"/>
      <c r="F929" s="28"/>
      <c r="G929" s="28"/>
      <c r="H929" s="72" t="s">
        <v>1764</v>
      </c>
      <c r="I929" s="72"/>
      <c r="J929" s="103"/>
      <c r="K929" s="77">
        <v>14849.598871</v>
      </c>
      <c r="L929" s="77">
        <v>14849.598871</v>
      </c>
      <c r="M929" s="77">
        <f t="shared" si="15"/>
        <v>0</v>
      </c>
      <c r="N929" s="60"/>
      <c r="O929" s="60"/>
      <c r="P929" s="60"/>
      <c r="Q929" s="60"/>
    </row>
    <row r="930" spans="1:17" x14ac:dyDescent="0.25">
      <c r="A930" s="60"/>
      <c r="B930" s="24"/>
      <c r="C930" s="24"/>
      <c r="D930" s="28"/>
      <c r="E930" s="26"/>
      <c r="F930" s="28"/>
      <c r="G930" s="28"/>
      <c r="H930" s="28"/>
      <c r="I930" s="61" t="s">
        <v>1765</v>
      </c>
      <c r="J930" s="62" t="s">
        <v>1816</v>
      </c>
      <c r="K930" s="37">
        <v>10131.325186</v>
      </c>
      <c r="L930" s="37">
        <v>10131.325186</v>
      </c>
      <c r="M930" s="37">
        <f t="shared" si="15"/>
        <v>0</v>
      </c>
      <c r="N930" s="60"/>
      <c r="O930" s="60"/>
      <c r="P930" s="60"/>
      <c r="Q930" s="60"/>
    </row>
    <row r="931" spans="1:17" x14ac:dyDescent="0.25">
      <c r="A931" s="60"/>
      <c r="B931" s="24"/>
      <c r="C931" s="24"/>
      <c r="D931" s="28"/>
      <c r="E931" s="26"/>
      <c r="F931" s="28"/>
      <c r="G931" s="28"/>
      <c r="H931" s="28"/>
      <c r="I931" s="63" t="s">
        <v>1767</v>
      </c>
      <c r="J931" s="64" t="s">
        <v>2474</v>
      </c>
      <c r="K931" s="38">
        <v>4718.2736850000001</v>
      </c>
      <c r="L931" s="38">
        <v>4718.2736850000001</v>
      </c>
      <c r="M931" s="38">
        <f t="shared" si="15"/>
        <v>0</v>
      </c>
      <c r="N931" s="60"/>
      <c r="O931" s="60"/>
      <c r="P931" s="60"/>
      <c r="Q931" s="60"/>
    </row>
    <row r="932" spans="1:17" x14ac:dyDescent="0.25">
      <c r="A932" s="60"/>
      <c r="B932" s="24"/>
      <c r="C932" s="24"/>
      <c r="D932" s="28"/>
      <c r="E932" s="26"/>
      <c r="F932" s="28"/>
      <c r="G932" s="28"/>
      <c r="H932" s="72" t="s">
        <v>1769</v>
      </c>
      <c r="I932" s="107"/>
      <c r="J932" s="108"/>
      <c r="K932" s="106">
        <v>452.71294899999998</v>
      </c>
      <c r="L932" s="106">
        <v>452.71294899999998</v>
      </c>
      <c r="M932" s="106">
        <f t="shared" si="15"/>
        <v>0</v>
      </c>
      <c r="N932" s="60"/>
      <c r="O932" s="60"/>
      <c r="P932" s="60"/>
      <c r="Q932" s="60"/>
    </row>
    <row r="933" spans="1:17" x14ac:dyDescent="0.25">
      <c r="A933" s="60"/>
      <c r="B933" s="24"/>
      <c r="C933" s="24"/>
      <c r="D933" s="28"/>
      <c r="E933" s="26"/>
      <c r="F933" s="28"/>
      <c r="G933" s="28"/>
      <c r="H933" s="28"/>
      <c r="I933" s="61" t="s">
        <v>1770</v>
      </c>
      <c r="J933" s="62" t="s">
        <v>1824</v>
      </c>
      <c r="K933" s="37">
        <v>452.71294899999998</v>
      </c>
      <c r="L933" s="37">
        <v>452.71294899999998</v>
      </c>
      <c r="M933" s="37">
        <f t="shared" si="15"/>
        <v>0</v>
      </c>
      <c r="N933" s="60"/>
      <c r="O933" s="60"/>
      <c r="P933" s="60"/>
      <c r="Q933" s="60"/>
    </row>
    <row r="934" spans="1:17" x14ac:dyDescent="0.25">
      <c r="A934" s="60"/>
      <c r="B934" s="24"/>
      <c r="C934" s="24"/>
      <c r="D934" s="28"/>
      <c r="E934" s="26"/>
      <c r="F934" s="28"/>
      <c r="G934" s="85" t="s">
        <v>2356</v>
      </c>
      <c r="H934" s="85"/>
      <c r="I934" s="104"/>
      <c r="J934" s="105"/>
      <c r="K934" s="89">
        <v>127653.26186699999</v>
      </c>
      <c r="L934" s="89">
        <v>127653.26186699999</v>
      </c>
      <c r="M934" s="89">
        <f t="shared" si="15"/>
        <v>0</v>
      </c>
      <c r="N934" s="60"/>
      <c r="O934" s="60"/>
      <c r="P934" s="60"/>
      <c r="Q934" s="60"/>
    </row>
    <row r="935" spans="1:17" x14ac:dyDescent="0.25">
      <c r="A935" s="60"/>
      <c r="B935" s="24"/>
      <c r="C935" s="24"/>
      <c r="D935" s="28"/>
      <c r="E935" s="26"/>
      <c r="F935" s="28"/>
      <c r="G935" s="28"/>
      <c r="H935" s="72" t="s">
        <v>2357</v>
      </c>
      <c r="I935" s="72"/>
      <c r="J935" s="103"/>
      <c r="K935" s="77">
        <v>127653.26186699999</v>
      </c>
      <c r="L935" s="77">
        <v>127653.26186699999</v>
      </c>
      <c r="M935" s="77">
        <f t="shared" si="15"/>
        <v>0</v>
      </c>
      <c r="N935" s="60"/>
      <c r="O935" s="60"/>
      <c r="P935" s="60"/>
      <c r="Q935" s="60"/>
    </row>
    <row r="936" spans="1:17" x14ac:dyDescent="0.25">
      <c r="A936" s="60"/>
      <c r="B936" s="24"/>
      <c r="C936" s="24"/>
      <c r="D936" s="28"/>
      <c r="E936" s="26"/>
      <c r="F936" s="28"/>
      <c r="G936" s="28"/>
      <c r="H936" s="28"/>
      <c r="I936" s="61" t="s">
        <v>2475</v>
      </c>
      <c r="J936" s="62" t="s">
        <v>2476</v>
      </c>
      <c r="K936" s="37">
        <v>1064.105697</v>
      </c>
      <c r="L936" s="37">
        <v>1064.105697</v>
      </c>
      <c r="M936" s="37">
        <f t="shared" si="15"/>
        <v>0</v>
      </c>
      <c r="N936" s="60"/>
      <c r="O936" s="60"/>
      <c r="P936" s="60"/>
      <c r="Q936" s="60"/>
    </row>
    <row r="937" spans="1:17" x14ac:dyDescent="0.25">
      <c r="A937" s="60"/>
      <c r="B937" s="24"/>
      <c r="C937" s="24"/>
      <c r="D937" s="28"/>
      <c r="E937" s="26"/>
      <c r="F937" s="28"/>
      <c r="G937" s="28"/>
      <c r="H937" s="28"/>
      <c r="I937" s="63" t="s">
        <v>2477</v>
      </c>
      <c r="J937" s="64" t="s">
        <v>2478</v>
      </c>
      <c r="K937" s="38">
        <v>47.097048000000001</v>
      </c>
      <c r="L937" s="38">
        <v>47.097048000000001</v>
      </c>
      <c r="M937" s="38">
        <f t="shared" si="15"/>
        <v>0</v>
      </c>
      <c r="N937" s="60"/>
      <c r="O937" s="60"/>
      <c r="P937" s="60"/>
      <c r="Q937" s="60"/>
    </row>
    <row r="938" spans="1:17" x14ac:dyDescent="0.25">
      <c r="A938" s="60"/>
      <c r="B938" s="24"/>
      <c r="C938" s="24"/>
      <c r="D938" s="28"/>
      <c r="E938" s="26"/>
      <c r="F938" s="28"/>
      <c r="G938" s="28"/>
      <c r="H938" s="28"/>
      <c r="I938" s="63" t="s">
        <v>2370</v>
      </c>
      <c r="J938" s="64" t="s">
        <v>2479</v>
      </c>
      <c r="K938" s="38">
        <v>118.369015</v>
      </c>
      <c r="L938" s="38">
        <v>118.369015</v>
      </c>
      <c r="M938" s="38">
        <f t="shared" si="15"/>
        <v>0</v>
      </c>
      <c r="N938" s="60"/>
      <c r="O938" s="60"/>
      <c r="P938" s="60"/>
      <c r="Q938" s="60"/>
    </row>
    <row r="939" spans="1:17" x14ac:dyDescent="0.25">
      <c r="A939" s="60"/>
      <c r="B939" s="24"/>
      <c r="C939" s="24"/>
      <c r="D939" s="28"/>
      <c r="E939" s="26"/>
      <c r="F939" s="28"/>
      <c r="G939" s="28"/>
      <c r="H939" s="28"/>
      <c r="I939" s="63" t="s">
        <v>2372</v>
      </c>
      <c r="J939" s="64" t="s">
        <v>2480</v>
      </c>
      <c r="K939" s="38">
        <v>627.18252299999995</v>
      </c>
      <c r="L939" s="38">
        <v>627.18252299999995</v>
      </c>
      <c r="M939" s="38">
        <f t="shared" si="15"/>
        <v>0</v>
      </c>
      <c r="N939" s="60"/>
      <c r="O939" s="60"/>
      <c r="P939" s="60"/>
      <c r="Q939" s="60"/>
    </row>
    <row r="940" spans="1:17" x14ac:dyDescent="0.25">
      <c r="A940" s="60"/>
      <c r="B940" s="24"/>
      <c r="C940" s="24"/>
      <c r="D940" s="28"/>
      <c r="E940" s="26"/>
      <c r="F940" s="28"/>
      <c r="G940" s="28"/>
      <c r="H940" s="28"/>
      <c r="I940" s="63" t="s">
        <v>2481</v>
      </c>
      <c r="J940" s="64" t="s">
        <v>2482</v>
      </c>
      <c r="K940" s="38">
        <v>161.45898399999999</v>
      </c>
      <c r="L940" s="38">
        <v>161.45898399999999</v>
      </c>
      <c r="M940" s="38">
        <f t="shared" si="15"/>
        <v>0</v>
      </c>
      <c r="N940" s="60"/>
      <c r="O940" s="60"/>
      <c r="P940" s="60"/>
      <c r="Q940" s="60"/>
    </row>
    <row r="941" spans="1:17" x14ac:dyDescent="0.25">
      <c r="A941" s="60"/>
      <c r="B941" s="24"/>
      <c r="C941" s="24"/>
      <c r="D941" s="28"/>
      <c r="E941" s="26"/>
      <c r="F941" s="28"/>
      <c r="G941" s="28"/>
      <c r="H941" s="28"/>
      <c r="I941" s="63" t="s">
        <v>2374</v>
      </c>
      <c r="J941" s="64" t="s">
        <v>2483</v>
      </c>
      <c r="K941" s="38">
        <v>7698.4026190000004</v>
      </c>
      <c r="L941" s="38">
        <v>7698.4026190000004</v>
      </c>
      <c r="M941" s="38">
        <f t="shared" si="15"/>
        <v>0</v>
      </c>
      <c r="N941" s="60"/>
      <c r="O941" s="60"/>
      <c r="P941" s="60"/>
      <c r="Q941" s="60"/>
    </row>
    <row r="942" spans="1:17" x14ac:dyDescent="0.25">
      <c r="A942" s="60"/>
      <c r="B942" s="24"/>
      <c r="C942" s="24"/>
      <c r="D942" s="28"/>
      <c r="E942" s="26"/>
      <c r="F942" s="28"/>
      <c r="G942" s="28"/>
      <c r="H942" s="28"/>
      <c r="I942" s="63" t="s">
        <v>2376</v>
      </c>
      <c r="J942" s="64" t="s">
        <v>2484</v>
      </c>
      <c r="K942" s="38">
        <v>117422.57242500001</v>
      </c>
      <c r="L942" s="38">
        <v>117422.57242500001</v>
      </c>
      <c r="M942" s="38">
        <f t="shared" si="15"/>
        <v>0</v>
      </c>
      <c r="N942" s="60"/>
      <c r="O942" s="60"/>
      <c r="P942" s="60"/>
      <c r="Q942" s="60"/>
    </row>
    <row r="943" spans="1:17" x14ac:dyDescent="0.25">
      <c r="A943" s="60"/>
      <c r="B943" s="24"/>
      <c r="C943" s="24"/>
      <c r="D943" s="28"/>
      <c r="E943" s="26"/>
      <c r="F943" s="28"/>
      <c r="G943" s="28"/>
      <c r="H943" s="28"/>
      <c r="I943" s="63" t="s">
        <v>2485</v>
      </c>
      <c r="J943" s="64" t="s">
        <v>2486</v>
      </c>
      <c r="K943" s="38">
        <v>3.781396</v>
      </c>
      <c r="L943" s="38">
        <v>3.781396</v>
      </c>
      <c r="M943" s="38">
        <f t="shared" si="15"/>
        <v>0</v>
      </c>
      <c r="N943" s="60"/>
      <c r="O943" s="60"/>
      <c r="P943" s="60"/>
      <c r="Q943" s="60"/>
    </row>
    <row r="944" spans="1:17" x14ac:dyDescent="0.25">
      <c r="A944" s="60"/>
      <c r="B944" s="24"/>
      <c r="C944" s="24"/>
      <c r="D944" s="28"/>
      <c r="E944" s="26"/>
      <c r="F944" s="28"/>
      <c r="G944" s="28"/>
      <c r="H944" s="28"/>
      <c r="I944" s="63" t="s">
        <v>2487</v>
      </c>
      <c r="J944" s="64" t="s">
        <v>2488</v>
      </c>
      <c r="K944" s="38">
        <v>510.29216000000002</v>
      </c>
      <c r="L944" s="38">
        <v>510.29216000000002</v>
      </c>
      <c r="M944" s="38">
        <f t="shared" si="15"/>
        <v>0</v>
      </c>
      <c r="N944" s="60"/>
      <c r="O944" s="60"/>
      <c r="P944" s="60"/>
      <c r="Q944" s="60"/>
    </row>
    <row r="945" spans="1:17" x14ac:dyDescent="0.25">
      <c r="A945" s="60"/>
      <c r="B945" s="24"/>
      <c r="C945" s="24"/>
      <c r="D945" s="85" t="s">
        <v>1743</v>
      </c>
      <c r="E945" s="86"/>
      <c r="F945" s="85"/>
      <c r="G945" s="85"/>
      <c r="H945" s="85"/>
      <c r="I945" s="104"/>
      <c r="J945" s="105"/>
      <c r="K945" s="89">
        <v>326732.93257499998</v>
      </c>
      <c r="L945" s="89">
        <v>278301.97512000002</v>
      </c>
      <c r="M945" s="89">
        <f t="shared" si="15"/>
        <v>-48430.957454999967</v>
      </c>
      <c r="N945" s="60"/>
      <c r="O945" s="60"/>
      <c r="P945" s="60"/>
      <c r="Q945" s="60"/>
    </row>
    <row r="946" spans="1:17" x14ac:dyDescent="0.25">
      <c r="A946" s="60"/>
      <c r="B946" s="24"/>
      <c r="C946" s="24"/>
      <c r="D946" s="28"/>
      <c r="E946" s="109">
        <v>52</v>
      </c>
      <c r="F946" s="110" t="s">
        <v>1560</v>
      </c>
      <c r="G946" s="110"/>
      <c r="H946" s="110"/>
      <c r="I946" s="110"/>
      <c r="J946" s="111"/>
      <c r="K946" s="112">
        <v>209145.93291100001</v>
      </c>
      <c r="L946" s="112">
        <v>157269.852212</v>
      </c>
      <c r="M946" s="112">
        <f t="shared" si="15"/>
        <v>-51876.080699000013</v>
      </c>
      <c r="N946" s="60"/>
      <c r="O946" s="60"/>
      <c r="P946" s="60"/>
      <c r="Q946" s="60"/>
    </row>
    <row r="947" spans="1:17" x14ac:dyDescent="0.25">
      <c r="A947" s="60"/>
      <c r="B947" s="24"/>
      <c r="C947" s="24"/>
      <c r="D947" s="28"/>
      <c r="E947" s="26"/>
      <c r="F947" s="28"/>
      <c r="G947" s="85" t="s">
        <v>16</v>
      </c>
      <c r="H947" s="85"/>
      <c r="I947" s="85"/>
      <c r="J947" s="87"/>
      <c r="K947" s="88">
        <v>182998.662835</v>
      </c>
      <c r="L947" s="88">
        <v>127058.139709</v>
      </c>
      <c r="M947" s="88">
        <f t="shared" si="15"/>
        <v>-55940.523126</v>
      </c>
      <c r="N947" s="60"/>
      <c r="O947" s="60"/>
      <c r="P947" s="60"/>
      <c r="Q947" s="60"/>
    </row>
    <row r="948" spans="1:17" x14ac:dyDescent="0.25">
      <c r="A948" s="60"/>
      <c r="B948" s="24"/>
      <c r="C948" s="24"/>
      <c r="D948" s="28"/>
      <c r="E948" s="26"/>
      <c r="F948" s="28"/>
      <c r="G948" s="28"/>
      <c r="H948" s="72" t="s">
        <v>1771</v>
      </c>
      <c r="I948" s="72"/>
      <c r="J948" s="103"/>
      <c r="K948" s="77">
        <v>19079.118968999999</v>
      </c>
      <c r="L948" s="77">
        <v>11939.763768000001</v>
      </c>
      <c r="M948" s="77">
        <f t="shared" si="15"/>
        <v>-7139.3552009999985</v>
      </c>
      <c r="N948" s="60"/>
      <c r="O948" s="60"/>
      <c r="P948" s="60"/>
      <c r="Q948" s="60"/>
    </row>
    <row r="949" spans="1:17" x14ac:dyDescent="0.25">
      <c r="A949" s="60"/>
      <c r="B949" s="24"/>
      <c r="C949" s="24"/>
      <c r="D949" s="28"/>
      <c r="E949" s="26"/>
      <c r="F949" s="28"/>
      <c r="G949" s="28"/>
      <c r="H949" s="28"/>
      <c r="I949" s="61" t="s">
        <v>1847</v>
      </c>
      <c r="J949" s="62" t="s">
        <v>2489</v>
      </c>
      <c r="K949" s="37">
        <v>9861.333858</v>
      </c>
      <c r="L949" s="37">
        <v>5567.4708179999998</v>
      </c>
      <c r="M949" s="37">
        <f t="shared" si="15"/>
        <v>-4293.8630400000002</v>
      </c>
      <c r="N949" s="60"/>
      <c r="O949" s="60"/>
      <c r="P949" s="60"/>
      <c r="Q949" s="60"/>
    </row>
    <row r="950" spans="1:17" x14ac:dyDescent="0.25">
      <c r="A950" s="60"/>
      <c r="B950" s="24"/>
      <c r="C950" s="24"/>
      <c r="D950" s="28"/>
      <c r="E950" s="26"/>
      <c r="F950" s="28"/>
      <c r="G950" s="28"/>
      <c r="H950" s="28"/>
      <c r="I950" s="63" t="s">
        <v>1782</v>
      </c>
      <c r="J950" s="64" t="s">
        <v>2490</v>
      </c>
      <c r="K950" s="38">
        <v>991.44180300000005</v>
      </c>
      <c r="L950" s="38">
        <v>1024.9890190000001</v>
      </c>
      <c r="M950" s="38">
        <f t="shared" si="15"/>
        <v>33.547216000000049</v>
      </c>
      <c r="N950" s="60"/>
      <c r="O950" s="60"/>
      <c r="P950" s="60"/>
      <c r="Q950" s="60"/>
    </row>
    <row r="951" spans="1:17" x14ac:dyDescent="0.25">
      <c r="A951" s="60"/>
      <c r="B951" s="24"/>
      <c r="C951" s="24"/>
      <c r="D951" s="28"/>
      <c r="E951" s="26"/>
      <c r="F951" s="28"/>
      <c r="G951" s="28"/>
      <c r="H951" s="28"/>
      <c r="I951" s="63" t="s">
        <v>1784</v>
      </c>
      <c r="J951" s="64" t="s">
        <v>2491</v>
      </c>
      <c r="K951" s="38">
        <v>2100.6490690000001</v>
      </c>
      <c r="L951" s="38">
        <v>480.68419</v>
      </c>
      <c r="M951" s="38">
        <f t="shared" si="15"/>
        <v>-1619.9648790000001</v>
      </c>
      <c r="N951" s="60"/>
      <c r="O951" s="60"/>
      <c r="P951" s="60"/>
      <c r="Q951" s="60"/>
    </row>
    <row r="952" spans="1:17" x14ac:dyDescent="0.25">
      <c r="A952" s="60"/>
      <c r="B952" s="24"/>
      <c r="C952" s="24"/>
      <c r="D952" s="28"/>
      <c r="E952" s="26"/>
      <c r="F952" s="28"/>
      <c r="G952" s="28"/>
      <c r="H952" s="28"/>
      <c r="I952" s="63" t="s">
        <v>1786</v>
      </c>
      <c r="J952" s="64" t="s">
        <v>2492</v>
      </c>
      <c r="K952" s="38">
        <v>4619.430034</v>
      </c>
      <c r="L952" s="38">
        <v>3554.4675579999998</v>
      </c>
      <c r="M952" s="38">
        <f t="shared" si="15"/>
        <v>-1064.9624760000002</v>
      </c>
      <c r="N952" s="60"/>
      <c r="O952" s="60"/>
      <c r="P952" s="60"/>
      <c r="Q952" s="60"/>
    </row>
    <row r="953" spans="1:17" x14ac:dyDescent="0.25">
      <c r="A953" s="60"/>
      <c r="B953" s="24"/>
      <c r="C953" s="24"/>
      <c r="D953" s="28"/>
      <c r="E953" s="26"/>
      <c r="F953" s="28"/>
      <c r="G953" s="28"/>
      <c r="H953" s="28"/>
      <c r="I953" s="63" t="s">
        <v>1788</v>
      </c>
      <c r="J953" s="64" t="s">
        <v>2493</v>
      </c>
      <c r="K953" s="38">
        <v>120.85763300000001</v>
      </c>
      <c r="L953" s="38">
        <v>78.647462000000004</v>
      </c>
      <c r="M953" s="38">
        <f t="shared" si="15"/>
        <v>-42.210171000000003</v>
      </c>
      <c r="N953" s="60"/>
      <c r="O953" s="60"/>
      <c r="P953" s="60"/>
      <c r="Q953" s="60"/>
    </row>
    <row r="954" spans="1:17" x14ac:dyDescent="0.25">
      <c r="A954" s="60"/>
      <c r="B954" s="24"/>
      <c r="C954" s="24"/>
      <c r="D954" s="28"/>
      <c r="E954" s="26"/>
      <c r="F954" s="28"/>
      <c r="G954" s="28"/>
      <c r="H954" s="28"/>
      <c r="I954" s="63" t="s">
        <v>1790</v>
      </c>
      <c r="J954" s="64" t="s">
        <v>2494</v>
      </c>
      <c r="K954" s="38">
        <v>1385.4065720000001</v>
      </c>
      <c r="L954" s="38">
        <v>1233.504721</v>
      </c>
      <c r="M954" s="38">
        <f t="shared" si="15"/>
        <v>-151.90185100000008</v>
      </c>
      <c r="N954" s="60"/>
      <c r="O954" s="60"/>
      <c r="P954" s="60"/>
      <c r="Q954" s="60"/>
    </row>
    <row r="955" spans="1:17" x14ac:dyDescent="0.25">
      <c r="A955" s="60"/>
      <c r="B955" s="24"/>
      <c r="C955" s="24"/>
      <c r="D955" s="28"/>
      <c r="E955" s="26"/>
      <c r="F955" s="28"/>
      <c r="G955" s="28"/>
      <c r="H955" s="72" t="s">
        <v>1902</v>
      </c>
      <c r="I955" s="107"/>
      <c r="J955" s="108"/>
      <c r="K955" s="106">
        <v>20109.823245</v>
      </c>
      <c r="L955" s="106">
        <v>13331.061666</v>
      </c>
      <c r="M955" s="106">
        <f t="shared" si="15"/>
        <v>-6778.761579</v>
      </c>
      <c r="N955" s="60"/>
      <c r="O955" s="60"/>
      <c r="P955" s="60"/>
      <c r="Q955" s="60"/>
    </row>
    <row r="956" spans="1:17" x14ac:dyDescent="0.25">
      <c r="A956" s="60"/>
      <c r="B956" s="24"/>
      <c r="C956" s="24"/>
      <c r="D956" s="28"/>
      <c r="E956" s="26"/>
      <c r="F956" s="28"/>
      <c r="G956" s="28"/>
      <c r="H956" s="28"/>
      <c r="I956" s="61" t="s">
        <v>1903</v>
      </c>
      <c r="J956" s="62" t="s">
        <v>2495</v>
      </c>
      <c r="K956" s="37">
        <v>20109.823245</v>
      </c>
      <c r="L956" s="37">
        <v>13331.061666</v>
      </c>
      <c r="M956" s="37">
        <f t="shared" si="15"/>
        <v>-6778.761579</v>
      </c>
      <c r="N956" s="60"/>
      <c r="O956" s="60"/>
      <c r="P956" s="60"/>
      <c r="Q956" s="60"/>
    </row>
    <row r="957" spans="1:17" x14ac:dyDescent="0.25">
      <c r="A957" s="60"/>
      <c r="B957" s="24"/>
      <c r="C957" s="24"/>
      <c r="D957" s="28"/>
      <c r="E957" s="26"/>
      <c r="F957" s="28"/>
      <c r="G957" s="28"/>
      <c r="H957" s="72" t="s">
        <v>1744</v>
      </c>
      <c r="I957" s="107"/>
      <c r="J957" s="108"/>
      <c r="K957" s="106">
        <v>755.26676799999996</v>
      </c>
      <c r="L957" s="106">
        <v>764.38167599999997</v>
      </c>
      <c r="M957" s="106">
        <f t="shared" si="15"/>
        <v>9.114908000000014</v>
      </c>
      <c r="N957" s="60"/>
      <c r="O957" s="60"/>
      <c r="P957" s="60"/>
      <c r="Q957" s="60"/>
    </row>
    <row r="958" spans="1:17" x14ac:dyDescent="0.25">
      <c r="A958" s="60"/>
      <c r="B958" s="24"/>
      <c r="C958" s="24"/>
      <c r="D958" s="28"/>
      <c r="E958" s="26"/>
      <c r="F958" s="28"/>
      <c r="G958" s="28"/>
      <c r="H958" s="28"/>
      <c r="I958" s="61" t="s">
        <v>1753</v>
      </c>
      <c r="J958" s="62" t="s">
        <v>2496</v>
      </c>
      <c r="K958" s="37">
        <v>755.26676799999996</v>
      </c>
      <c r="L958" s="37">
        <v>764.38167599999997</v>
      </c>
      <c r="M958" s="37">
        <f t="shared" si="15"/>
        <v>9.114908000000014</v>
      </c>
      <c r="N958" s="60"/>
      <c r="O958" s="60"/>
      <c r="P958" s="60"/>
      <c r="Q958" s="60"/>
    </row>
    <row r="959" spans="1:17" x14ac:dyDescent="0.25">
      <c r="A959" s="60"/>
      <c r="B959" s="24"/>
      <c r="C959" s="24"/>
      <c r="D959" s="28"/>
      <c r="E959" s="26"/>
      <c r="F959" s="28"/>
      <c r="G959" s="28"/>
      <c r="H959" s="72" t="s">
        <v>1745</v>
      </c>
      <c r="I959" s="107"/>
      <c r="J959" s="108"/>
      <c r="K959" s="106">
        <v>143054.45385300001</v>
      </c>
      <c r="L959" s="106">
        <v>101022.93259900001</v>
      </c>
      <c r="M959" s="106">
        <f t="shared" si="15"/>
        <v>-42031.521254000007</v>
      </c>
      <c r="N959" s="60"/>
      <c r="O959" s="60"/>
      <c r="P959" s="60"/>
      <c r="Q959" s="60"/>
    </row>
    <row r="960" spans="1:17" x14ac:dyDescent="0.25">
      <c r="A960" s="60"/>
      <c r="B960" s="24"/>
      <c r="C960" s="24"/>
      <c r="D960" s="28"/>
      <c r="E960" s="26"/>
      <c r="F960" s="28"/>
      <c r="G960" s="28"/>
      <c r="H960" s="28"/>
      <c r="I960" s="61" t="s">
        <v>2497</v>
      </c>
      <c r="J960" s="62" t="s">
        <v>2498</v>
      </c>
      <c r="K960" s="37">
        <v>134984.15614599999</v>
      </c>
      <c r="L960" s="37">
        <v>97975.852532999997</v>
      </c>
      <c r="M960" s="37">
        <f t="shared" si="15"/>
        <v>-37008.303612999996</v>
      </c>
      <c r="N960" s="60"/>
      <c r="O960" s="60"/>
      <c r="P960" s="60"/>
      <c r="Q960" s="60"/>
    </row>
    <row r="961" spans="1:17" x14ac:dyDescent="0.25">
      <c r="A961" s="60"/>
      <c r="B961" s="24"/>
      <c r="C961" s="24"/>
      <c r="D961" s="28"/>
      <c r="E961" s="26"/>
      <c r="F961" s="28"/>
      <c r="G961" s="28"/>
      <c r="H961" s="28"/>
      <c r="I961" s="63" t="s">
        <v>2143</v>
      </c>
      <c r="J961" s="64" t="s">
        <v>2144</v>
      </c>
      <c r="K961" s="38">
        <v>24.026492999999999</v>
      </c>
      <c r="L961" s="38">
        <v>156.03975399999999</v>
      </c>
      <c r="M961" s="38">
        <f t="shared" si="15"/>
        <v>132.013261</v>
      </c>
      <c r="N961" s="60"/>
      <c r="O961" s="60"/>
      <c r="P961" s="60"/>
      <c r="Q961" s="60"/>
    </row>
    <row r="962" spans="1:17" x14ac:dyDescent="0.25">
      <c r="A962" s="60"/>
      <c r="B962" s="24"/>
      <c r="C962" s="24"/>
      <c r="D962" s="28"/>
      <c r="E962" s="26"/>
      <c r="F962" s="28"/>
      <c r="G962" s="28"/>
      <c r="H962" s="28"/>
      <c r="I962" s="63" t="s">
        <v>17</v>
      </c>
      <c r="J962" s="64" t="s">
        <v>24</v>
      </c>
      <c r="K962" s="38">
        <v>6763.330097</v>
      </c>
      <c r="L962" s="38">
        <v>2355.1258670000002</v>
      </c>
      <c r="M962" s="38">
        <f t="shared" si="15"/>
        <v>-4408.2042299999994</v>
      </c>
      <c r="N962" s="60"/>
      <c r="O962" s="60"/>
      <c r="P962" s="60"/>
      <c r="Q962" s="60"/>
    </row>
    <row r="963" spans="1:17" x14ac:dyDescent="0.25">
      <c r="A963" s="60"/>
      <c r="B963" s="24"/>
      <c r="C963" s="24"/>
      <c r="D963" s="28"/>
      <c r="E963" s="26"/>
      <c r="F963" s="28"/>
      <c r="G963" s="28"/>
      <c r="H963" s="28"/>
      <c r="I963" s="63" t="s">
        <v>2011</v>
      </c>
      <c r="J963" s="64" t="s">
        <v>2012</v>
      </c>
      <c r="K963" s="38">
        <v>240.394993</v>
      </c>
      <c r="L963" s="38">
        <v>37.850965000000002</v>
      </c>
      <c r="M963" s="38">
        <f t="shared" si="15"/>
        <v>-202.544028</v>
      </c>
      <c r="N963" s="60"/>
      <c r="O963" s="60"/>
      <c r="P963" s="60"/>
      <c r="Q963" s="60"/>
    </row>
    <row r="964" spans="1:17" x14ac:dyDescent="0.25">
      <c r="A964" s="60"/>
      <c r="B964" s="24"/>
      <c r="C964" s="24"/>
      <c r="D964" s="28"/>
      <c r="E964" s="26"/>
      <c r="F964" s="28"/>
      <c r="G964" s="28"/>
      <c r="H964" s="28"/>
      <c r="I964" s="63" t="s">
        <v>2263</v>
      </c>
      <c r="J964" s="64" t="s">
        <v>2264</v>
      </c>
      <c r="K964" s="38">
        <v>821.39288099999999</v>
      </c>
      <c r="L964" s="38">
        <v>336.77247399999999</v>
      </c>
      <c r="M964" s="38">
        <f t="shared" si="15"/>
        <v>-484.620407</v>
      </c>
      <c r="N964" s="60"/>
      <c r="O964" s="60"/>
      <c r="P964" s="60"/>
      <c r="Q964" s="60"/>
    </row>
    <row r="965" spans="1:17" x14ac:dyDescent="0.25">
      <c r="A965" s="60"/>
      <c r="B965" s="24"/>
      <c r="C965" s="24"/>
      <c r="D965" s="28"/>
      <c r="E965" s="26"/>
      <c r="F965" s="28"/>
      <c r="G965" s="28"/>
      <c r="H965" s="28"/>
      <c r="I965" s="63" t="s">
        <v>2499</v>
      </c>
      <c r="J965" s="64" t="s">
        <v>2500</v>
      </c>
      <c r="K965" s="38">
        <v>150.55201700000001</v>
      </c>
      <c r="L965" s="38">
        <v>144.976474</v>
      </c>
      <c r="M965" s="38">
        <f t="shared" si="15"/>
        <v>-5.5755430000000104</v>
      </c>
      <c r="N965" s="60"/>
      <c r="O965" s="60"/>
      <c r="P965" s="60"/>
      <c r="Q965" s="60"/>
    </row>
    <row r="966" spans="1:17" x14ac:dyDescent="0.25">
      <c r="A966" s="60"/>
      <c r="B966" s="24"/>
      <c r="C966" s="24"/>
      <c r="D966" s="28"/>
      <c r="E966" s="26"/>
      <c r="F966" s="28"/>
      <c r="G966" s="28"/>
      <c r="H966" s="28"/>
      <c r="I966" s="63" t="s">
        <v>2501</v>
      </c>
      <c r="J966" s="64" t="s">
        <v>2502</v>
      </c>
      <c r="K966" s="38">
        <v>70.601225999999997</v>
      </c>
      <c r="L966" s="38">
        <v>16.314532</v>
      </c>
      <c r="M966" s="38">
        <f t="shared" si="15"/>
        <v>-54.286693999999997</v>
      </c>
      <c r="N966" s="60"/>
      <c r="O966" s="60"/>
      <c r="P966" s="60"/>
      <c r="Q966" s="60"/>
    </row>
    <row r="967" spans="1:17" x14ac:dyDescent="0.25">
      <c r="A967" s="60"/>
      <c r="B967" s="24"/>
      <c r="C967" s="24"/>
      <c r="D967" s="28"/>
      <c r="E967" s="26"/>
      <c r="F967" s="28"/>
      <c r="G967" s="85" t="s">
        <v>1763</v>
      </c>
      <c r="H967" s="85"/>
      <c r="I967" s="104"/>
      <c r="J967" s="105"/>
      <c r="K967" s="89">
        <v>6156.603247</v>
      </c>
      <c r="L967" s="89">
        <v>10424.043426</v>
      </c>
      <c r="M967" s="89">
        <f t="shared" si="15"/>
        <v>4267.4401790000002</v>
      </c>
      <c r="N967" s="60"/>
      <c r="O967" s="60"/>
      <c r="P967" s="60"/>
      <c r="Q967" s="60"/>
    </row>
    <row r="968" spans="1:17" x14ac:dyDescent="0.25">
      <c r="A968" s="60"/>
      <c r="B968" s="24"/>
      <c r="C968" s="24"/>
      <c r="D968" s="28"/>
      <c r="E968" s="26"/>
      <c r="F968" s="28"/>
      <c r="G968" s="28"/>
      <c r="H968" s="72" t="s">
        <v>1764</v>
      </c>
      <c r="I968" s="72"/>
      <c r="J968" s="103"/>
      <c r="K968" s="77">
        <v>5957.9363059999996</v>
      </c>
      <c r="L968" s="77">
        <v>5258.862024</v>
      </c>
      <c r="M968" s="77">
        <f t="shared" si="15"/>
        <v>-699.07428199999958</v>
      </c>
      <c r="N968" s="60"/>
      <c r="O968" s="60"/>
      <c r="P968" s="60"/>
      <c r="Q968" s="60"/>
    </row>
    <row r="969" spans="1:17" x14ac:dyDescent="0.25">
      <c r="A969" s="60"/>
      <c r="B969" s="24"/>
      <c r="C969" s="24"/>
      <c r="D969" s="28"/>
      <c r="E969" s="26"/>
      <c r="F969" s="28"/>
      <c r="G969" s="28"/>
      <c r="H969" s="28"/>
      <c r="I969" s="61" t="s">
        <v>1765</v>
      </c>
      <c r="J969" s="62" t="s">
        <v>1816</v>
      </c>
      <c r="K969" s="37">
        <v>5957.9363059999996</v>
      </c>
      <c r="L969" s="37">
        <v>5258.862024</v>
      </c>
      <c r="M969" s="37">
        <f t="shared" si="15"/>
        <v>-699.07428199999958</v>
      </c>
      <c r="N969" s="60"/>
      <c r="O969" s="60"/>
      <c r="P969" s="60"/>
      <c r="Q969" s="60"/>
    </row>
    <row r="970" spans="1:17" x14ac:dyDescent="0.25">
      <c r="A970" s="60"/>
      <c r="B970" s="24"/>
      <c r="C970" s="24"/>
      <c r="D970" s="28"/>
      <c r="E970" s="26"/>
      <c r="F970" s="28"/>
      <c r="G970" s="28"/>
      <c r="H970" s="72" t="s">
        <v>1769</v>
      </c>
      <c r="I970" s="107"/>
      <c r="J970" s="108"/>
      <c r="K970" s="106">
        <v>198.66694100000001</v>
      </c>
      <c r="L970" s="106">
        <v>174.74972600000001</v>
      </c>
      <c r="M970" s="106">
        <f t="shared" si="15"/>
        <v>-23.917214999999999</v>
      </c>
      <c r="N970" s="60"/>
      <c r="O970" s="60"/>
      <c r="P970" s="60"/>
      <c r="Q970" s="60"/>
    </row>
    <row r="971" spans="1:17" x14ac:dyDescent="0.25">
      <c r="A971" s="60"/>
      <c r="B971" s="24"/>
      <c r="C971" s="24"/>
      <c r="D971" s="28"/>
      <c r="E971" s="26"/>
      <c r="F971" s="28"/>
      <c r="G971" s="28"/>
      <c r="H971" s="28"/>
      <c r="I971" s="61" t="s">
        <v>1770</v>
      </c>
      <c r="J971" s="62" t="s">
        <v>1824</v>
      </c>
      <c r="K971" s="37">
        <v>198.66694100000001</v>
      </c>
      <c r="L971" s="37">
        <v>174.74972600000001</v>
      </c>
      <c r="M971" s="37">
        <f t="shared" si="15"/>
        <v>-23.917214999999999</v>
      </c>
      <c r="N971" s="60"/>
      <c r="O971" s="60"/>
      <c r="P971" s="60"/>
      <c r="Q971" s="60"/>
    </row>
    <row r="972" spans="1:17" x14ac:dyDescent="0.25">
      <c r="A972" s="60"/>
      <c r="B972" s="24"/>
      <c r="C972" s="24"/>
      <c r="D972" s="28"/>
      <c r="E972" s="26"/>
      <c r="F972" s="28"/>
      <c r="G972" s="28"/>
      <c r="H972" s="72" t="s">
        <v>2450</v>
      </c>
      <c r="I972" s="107"/>
      <c r="J972" s="108"/>
      <c r="K972" s="106">
        <v>0</v>
      </c>
      <c r="L972" s="106">
        <v>4990.4316760000002</v>
      </c>
      <c r="M972" s="106">
        <f t="shared" si="15"/>
        <v>4990.4316760000002</v>
      </c>
      <c r="N972" s="60"/>
      <c r="O972" s="60"/>
      <c r="P972" s="60"/>
      <c r="Q972" s="60"/>
    </row>
    <row r="973" spans="1:17" x14ac:dyDescent="0.25">
      <c r="A973" s="60"/>
      <c r="B973" s="24"/>
      <c r="C973" s="24"/>
      <c r="D973" s="28"/>
      <c r="E973" s="26"/>
      <c r="F973" s="28"/>
      <c r="G973" s="28"/>
      <c r="H973" s="28"/>
      <c r="I973" s="61" t="s">
        <v>2451</v>
      </c>
      <c r="J973" s="62" t="s">
        <v>2450</v>
      </c>
      <c r="K973" s="37">
        <v>0</v>
      </c>
      <c r="L973" s="37">
        <v>4990.4316760000002</v>
      </c>
      <c r="M973" s="37">
        <f t="shared" si="15"/>
        <v>4990.4316760000002</v>
      </c>
      <c r="N973" s="60"/>
      <c r="O973" s="60"/>
      <c r="P973" s="60"/>
      <c r="Q973" s="60"/>
    </row>
    <row r="974" spans="1:17" x14ac:dyDescent="0.25">
      <c r="A974" s="60"/>
      <c r="B974" s="24"/>
      <c r="C974" s="24"/>
      <c r="D974" s="28"/>
      <c r="E974" s="26"/>
      <c r="F974" s="28"/>
      <c r="G974" s="85" t="s">
        <v>2356</v>
      </c>
      <c r="H974" s="85"/>
      <c r="I974" s="104"/>
      <c r="J974" s="105"/>
      <c r="K974" s="89">
        <v>19990.666829000002</v>
      </c>
      <c r="L974" s="89">
        <v>19787.669076999999</v>
      </c>
      <c r="M974" s="89">
        <f t="shared" si="15"/>
        <v>-202.99775200000295</v>
      </c>
      <c r="N974" s="60"/>
      <c r="O974" s="60"/>
      <c r="P974" s="60"/>
      <c r="Q974" s="60"/>
    </row>
    <row r="975" spans="1:17" x14ac:dyDescent="0.25">
      <c r="A975" s="60"/>
      <c r="B975" s="24"/>
      <c r="C975" s="24"/>
      <c r="D975" s="28"/>
      <c r="E975" s="26"/>
      <c r="F975" s="28"/>
      <c r="G975" s="28"/>
      <c r="H975" s="72" t="s">
        <v>2357</v>
      </c>
      <c r="I975" s="72"/>
      <c r="J975" s="103"/>
      <c r="K975" s="77">
        <v>19990.666829000002</v>
      </c>
      <c r="L975" s="77">
        <v>19787.669076999999</v>
      </c>
      <c r="M975" s="77">
        <f t="shared" si="15"/>
        <v>-202.99775200000295</v>
      </c>
      <c r="N975" s="60"/>
      <c r="O975" s="60"/>
      <c r="P975" s="60"/>
      <c r="Q975" s="60"/>
    </row>
    <row r="976" spans="1:17" x14ac:dyDescent="0.25">
      <c r="A976" s="60"/>
      <c r="B976" s="24"/>
      <c r="C976" s="24"/>
      <c r="D976" s="28"/>
      <c r="E976" s="26"/>
      <c r="F976" s="28"/>
      <c r="G976" s="28"/>
      <c r="H976" s="28"/>
      <c r="I976" s="61" t="s">
        <v>2454</v>
      </c>
      <c r="J976" s="62" t="s">
        <v>2503</v>
      </c>
      <c r="K976" s="37">
        <v>19990.666829000002</v>
      </c>
      <c r="L976" s="37">
        <v>19787.669076999999</v>
      </c>
      <c r="M976" s="37">
        <f t="shared" ref="M976:M1039" si="16">L976-K976</f>
        <v>-202.99775200000295</v>
      </c>
      <c r="N976" s="60"/>
      <c r="O976" s="60"/>
      <c r="P976" s="60"/>
      <c r="Q976" s="60"/>
    </row>
    <row r="977" spans="1:17" x14ac:dyDescent="0.25">
      <c r="A977" s="60"/>
      <c r="B977" s="24"/>
      <c r="C977" s="24"/>
      <c r="D977" s="28"/>
      <c r="E977" s="109">
        <v>53</v>
      </c>
      <c r="F977" s="110" t="s">
        <v>1563</v>
      </c>
      <c r="G977" s="110"/>
      <c r="H977" s="110"/>
      <c r="I977" s="113"/>
      <c r="J977" s="114"/>
      <c r="K977" s="115">
        <v>117586.999664</v>
      </c>
      <c r="L977" s="115">
        <v>121032.122908</v>
      </c>
      <c r="M977" s="115">
        <f t="shared" si="16"/>
        <v>3445.1232440000022</v>
      </c>
      <c r="N977" s="60"/>
      <c r="O977" s="60"/>
      <c r="P977" s="60"/>
      <c r="Q977" s="60"/>
    </row>
    <row r="978" spans="1:17" x14ac:dyDescent="0.25">
      <c r="A978" s="60"/>
      <c r="B978" s="24"/>
      <c r="C978" s="24"/>
      <c r="D978" s="28"/>
      <c r="E978" s="26"/>
      <c r="F978" s="28"/>
      <c r="G978" s="85" t="s">
        <v>16</v>
      </c>
      <c r="H978" s="85"/>
      <c r="I978" s="85"/>
      <c r="J978" s="87"/>
      <c r="K978" s="88">
        <v>94806.302712000004</v>
      </c>
      <c r="L978" s="88">
        <v>98251.425956000006</v>
      </c>
      <c r="M978" s="88">
        <f t="shared" si="16"/>
        <v>3445.1232440000022</v>
      </c>
      <c r="N978" s="60"/>
      <c r="O978" s="60"/>
      <c r="P978" s="60"/>
      <c r="Q978" s="60"/>
    </row>
    <row r="979" spans="1:17" x14ac:dyDescent="0.25">
      <c r="A979" s="60"/>
      <c r="B979" s="24"/>
      <c r="C979" s="24"/>
      <c r="D979" s="28"/>
      <c r="E979" s="26"/>
      <c r="F979" s="28"/>
      <c r="G979" s="28"/>
      <c r="H979" s="72" t="s">
        <v>1771</v>
      </c>
      <c r="I979" s="72"/>
      <c r="J979" s="103"/>
      <c r="K979" s="77">
        <v>62646.472103</v>
      </c>
      <c r="L979" s="77">
        <v>62646.472103</v>
      </c>
      <c r="M979" s="77">
        <f t="shared" si="16"/>
        <v>0</v>
      </c>
      <c r="N979" s="60"/>
      <c r="O979" s="60"/>
      <c r="P979" s="60"/>
      <c r="Q979" s="60"/>
    </row>
    <row r="980" spans="1:17" x14ac:dyDescent="0.25">
      <c r="A980" s="60"/>
      <c r="B980" s="24"/>
      <c r="C980" s="24"/>
      <c r="D980" s="28"/>
      <c r="E980" s="26"/>
      <c r="F980" s="28"/>
      <c r="G980" s="28"/>
      <c r="H980" s="28"/>
      <c r="I980" s="61" t="s">
        <v>2504</v>
      </c>
      <c r="J980" s="62" t="s">
        <v>2505</v>
      </c>
      <c r="K980" s="37">
        <v>25122.231712000001</v>
      </c>
      <c r="L980" s="37">
        <v>25122.231712000001</v>
      </c>
      <c r="M980" s="37">
        <f t="shared" si="16"/>
        <v>0</v>
      </c>
      <c r="N980" s="60"/>
      <c r="O980" s="60"/>
      <c r="P980" s="60"/>
      <c r="Q980" s="60"/>
    </row>
    <row r="981" spans="1:17" ht="26.4" x14ac:dyDescent="0.25">
      <c r="A981" s="60"/>
      <c r="B981" s="24"/>
      <c r="C981" s="24"/>
      <c r="D981" s="28"/>
      <c r="E981" s="26"/>
      <c r="F981" s="28"/>
      <c r="G981" s="28"/>
      <c r="H981" s="28"/>
      <c r="I981" s="63" t="s">
        <v>2506</v>
      </c>
      <c r="J981" s="64" t="s">
        <v>2507</v>
      </c>
      <c r="K981" s="38">
        <v>2566.146479</v>
      </c>
      <c r="L981" s="38">
        <v>2566.146479</v>
      </c>
      <c r="M981" s="38">
        <f t="shared" si="16"/>
        <v>0</v>
      </c>
      <c r="N981" s="60"/>
      <c r="O981" s="60"/>
      <c r="P981" s="60"/>
      <c r="Q981" s="60"/>
    </row>
    <row r="982" spans="1:17" ht="26.4" x14ac:dyDescent="0.25">
      <c r="A982" s="60"/>
      <c r="B982" s="24"/>
      <c r="C982" s="24"/>
      <c r="D982" s="28"/>
      <c r="E982" s="26"/>
      <c r="F982" s="28"/>
      <c r="G982" s="28"/>
      <c r="H982" s="28"/>
      <c r="I982" s="63" t="s">
        <v>2508</v>
      </c>
      <c r="J982" s="64" t="s">
        <v>2509</v>
      </c>
      <c r="K982" s="38">
        <v>4.314381</v>
      </c>
      <c r="L982" s="38">
        <v>4.314381</v>
      </c>
      <c r="M982" s="38">
        <f t="shared" si="16"/>
        <v>0</v>
      </c>
      <c r="N982" s="60"/>
      <c r="O982" s="60"/>
      <c r="P982" s="60"/>
      <c r="Q982" s="60"/>
    </row>
    <row r="983" spans="1:17" x14ac:dyDescent="0.25">
      <c r="A983" s="60"/>
      <c r="B983" s="24"/>
      <c r="C983" s="24"/>
      <c r="D983" s="28"/>
      <c r="E983" s="26"/>
      <c r="F983" s="28"/>
      <c r="G983" s="28"/>
      <c r="H983" s="28"/>
      <c r="I983" s="63" t="s">
        <v>2510</v>
      </c>
      <c r="J983" s="64" t="s">
        <v>2511</v>
      </c>
      <c r="K983" s="38">
        <v>3234.8489709999999</v>
      </c>
      <c r="L983" s="38">
        <v>3234.8489709999999</v>
      </c>
      <c r="M983" s="38">
        <f t="shared" si="16"/>
        <v>0</v>
      </c>
      <c r="N983" s="60"/>
      <c r="O983" s="60"/>
      <c r="P983" s="60"/>
      <c r="Q983" s="60"/>
    </row>
    <row r="984" spans="1:17" ht="26.4" x14ac:dyDescent="0.25">
      <c r="A984" s="60"/>
      <c r="B984" s="24"/>
      <c r="C984" s="24"/>
      <c r="D984" s="28"/>
      <c r="E984" s="26"/>
      <c r="F984" s="28"/>
      <c r="G984" s="28"/>
      <c r="H984" s="28"/>
      <c r="I984" s="63" t="s">
        <v>2512</v>
      </c>
      <c r="J984" s="64" t="s">
        <v>2513</v>
      </c>
      <c r="K984" s="38">
        <v>13048.089725</v>
      </c>
      <c r="L984" s="38">
        <v>13048.089725</v>
      </c>
      <c r="M984" s="38">
        <f t="shared" si="16"/>
        <v>0</v>
      </c>
      <c r="N984" s="60"/>
      <c r="O984" s="60"/>
      <c r="P984" s="60"/>
      <c r="Q984" s="60"/>
    </row>
    <row r="985" spans="1:17" x14ac:dyDescent="0.25">
      <c r="A985" s="60"/>
      <c r="B985" s="24"/>
      <c r="C985" s="24"/>
      <c r="D985" s="28"/>
      <c r="E985" s="26"/>
      <c r="F985" s="28"/>
      <c r="G985" s="28"/>
      <c r="H985" s="28"/>
      <c r="I985" s="63" t="s">
        <v>2514</v>
      </c>
      <c r="J985" s="64" t="s">
        <v>2515</v>
      </c>
      <c r="K985" s="38">
        <v>9210.7592449999993</v>
      </c>
      <c r="L985" s="38">
        <v>9210.7592449999993</v>
      </c>
      <c r="M985" s="38">
        <f t="shared" si="16"/>
        <v>0</v>
      </c>
      <c r="N985" s="60"/>
      <c r="O985" s="60"/>
      <c r="P985" s="60"/>
      <c r="Q985" s="60"/>
    </row>
    <row r="986" spans="1:17" x14ac:dyDescent="0.25">
      <c r="A986" s="60"/>
      <c r="B986" s="24"/>
      <c r="C986" s="24"/>
      <c r="D986" s="28"/>
      <c r="E986" s="26"/>
      <c r="F986" s="28"/>
      <c r="G986" s="28"/>
      <c r="H986" s="28"/>
      <c r="I986" s="63" t="s">
        <v>2516</v>
      </c>
      <c r="J986" s="64" t="s">
        <v>2494</v>
      </c>
      <c r="K986" s="38">
        <v>1824.143771</v>
      </c>
      <c r="L986" s="38">
        <v>1824.143771</v>
      </c>
      <c r="M986" s="38">
        <f t="shared" si="16"/>
        <v>0</v>
      </c>
      <c r="N986" s="60"/>
      <c r="O986" s="60"/>
      <c r="P986" s="60"/>
      <c r="Q986" s="60"/>
    </row>
    <row r="987" spans="1:17" x14ac:dyDescent="0.25">
      <c r="A987" s="60"/>
      <c r="B987" s="24"/>
      <c r="C987" s="24"/>
      <c r="D987" s="28"/>
      <c r="E987" s="26"/>
      <c r="F987" s="28"/>
      <c r="G987" s="28"/>
      <c r="H987" s="28"/>
      <c r="I987" s="63" t="s">
        <v>2517</v>
      </c>
      <c r="J987" s="64" t="s">
        <v>2518</v>
      </c>
      <c r="K987" s="38">
        <v>105.09056200000001</v>
      </c>
      <c r="L987" s="38">
        <v>105.09056200000001</v>
      </c>
      <c r="M987" s="38">
        <f t="shared" si="16"/>
        <v>0</v>
      </c>
      <c r="N987" s="60"/>
      <c r="O987" s="60"/>
      <c r="P987" s="60"/>
      <c r="Q987" s="60"/>
    </row>
    <row r="988" spans="1:17" x14ac:dyDescent="0.25">
      <c r="A988" s="60"/>
      <c r="B988" s="24"/>
      <c r="C988" s="24"/>
      <c r="D988" s="28"/>
      <c r="E988" s="26"/>
      <c r="F988" s="28"/>
      <c r="G988" s="28"/>
      <c r="H988" s="28"/>
      <c r="I988" s="63" t="s">
        <v>2519</v>
      </c>
      <c r="J988" s="64" t="s">
        <v>2520</v>
      </c>
      <c r="K988" s="38">
        <v>7297.7739359999996</v>
      </c>
      <c r="L988" s="38">
        <v>7297.7739359999996</v>
      </c>
      <c r="M988" s="38">
        <f t="shared" si="16"/>
        <v>0</v>
      </c>
      <c r="N988" s="60"/>
      <c r="O988" s="60"/>
      <c r="P988" s="60"/>
      <c r="Q988" s="60"/>
    </row>
    <row r="989" spans="1:17" ht="26.4" x14ac:dyDescent="0.25">
      <c r="A989" s="60"/>
      <c r="B989" s="24"/>
      <c r="C989" s="24"/>
      <c r="D989" s="28"/>
      <c r="E989" s="26"/>
      <c r="F989" s="28"/>
      <c r="G989" s="28"/>
      <c r="H989" s="28"/>
      <c r="I989" s="63" t="s">
        <v>2521</v>
      </c>
      <c r="J989" s="64" t="s">
        <v>2522</v>
      </c>
      <c r="K989" s="38">
        <v>14.982608000000001</v>
      </c>
      <c r="L989" s="38">
        <v>14.982608000000001</v>
      </c>
      <c r="M989" s="38">
        <f t="shared" si="16"/>
        <v>0</v>
      </c>
      <c r="N989" s="60"/>
      <c r="O989" s="60"/>
      <c r="P989" s="60"/>
      <c r="Q989" s="60"/>
    </row>
    <row r="990" spans="1:17" x14ac:dyDescent="0.25">
      <c r="A990" s="60"/>
      <c r="B990" s="24"/>
      <c r="C990" s="24"/>
      <c r="D990" s="28"/>
      <c r="E990" s="26"/>
      <c r="F990" s="28"/>
      <c r="G990" s="28"/>
      <c r="H990" s="28"/>
      <c r="I990" s="63" t="s">
        <v>2523</v>
      </c>
      <c r="J990" s="64" t="s">
        <v>2524</v>
      </c>
      <c r="K990" s="38">
        <v>218.09071299999999</v>
      </c>
      <c r="L990" s="38">
        <v>218.09071299999999</v>
      </c>
      <c r="M990" s="38">
        <f t="shared" si="16"/>
        <v>0</v>
      </c>
      <c r="N990" s="60"/>
      <c r="O990" s="60"/>
      <c r="P990" s="60"/>
      <c r="Q990" s="60"/>
    </row>
    <row r="991" spans="1:17" x14ac:dyDescent="0.25">
      <c r="A991" s="60"/>
      <c r="B991" s="24"/>
      <c r="C991" s="24"/>
      <c r="D991" s="28"/>
      <c r="E991" s="26"/>
      <c r="F991" s="28"/>
      <c r="G991" s="28"/>
      <c r="H991" s="72" t="s">
        <v>1747</v>
      </c>
      <c r="I991" s="107"/>
      <c r="J991" s="108"/>
      <c r="K991" s="106">
        <v>55.040743999999997</v>
      </c>
      <c r="L991" s="106">
        <v>55.040743999999997</v>
      </c>
      <c r="M991" s="106">
        <f t="shared" si="16"/>
        <v>0</v>
      </c>
      <c r="N991" s="60"/>
      <c r="O991" s="60"/>
      <c r="P991" s="60"/>
      <c r="Q991" s="60"/>
    </row>
    <row r="992" spans="1:17" x14ac:dyDescent="0.25">
      <c r="A992" s="60"/>
      <c r="B992" s="24"/>
      <c r="C992" s="24"/>
      <c r="D992" s="28"/>
      <c r="E992" s="26"/>
      <c r="F992" s="28"/>
      <c r="G992" s="28"/>
      <c r="H992" s="28"/>
      <c r="I992" s="61" t="s">
        <v>2525</v>
      </c>
      <c r="J992" s="62" t="s">
        <v>2526</v>
      </c>
      <c r="K992" s="37">
        <v>55.040743999999997</v>
      </c>
      <c r="L992" s="37">
        <v>55.040743999999997</v>
      </c>
      <c r="M992" s="37">
        <f t="shared" si="16"/>
        <v>0</v>
      </c>
      <c r="N992" s="60"/>
      <c r="O992" s="60"/>
      <c r="P992" s="60"/>
      <c r="Q992" s="60"/>
    </row>
    <row r="993" spans="1:17" x14ac:dyDescent="0.25">
      <c r="A993" s="60"/>
      <c r="B993" s="24"/>
      <c r="C993" s="24"/>
      <c r="D993" s="28"/>
      <c r="E993" s="26"/>
      <c r="F993" s="28"/>
      <c r="G993" s="28"/>
      <c r="H993" s="72" t="s">
        <v>1910</v>
      </c>
      <c r="I993" s="107"/>
      <c r="J993" s="108"/>
      <c r="K993" s="106">
        <v>8.5241539999999993</v>
      </c>
      <c r="L993" s="106">
        <v>8.5241539999999993</v>
      </c>
      <c r="M993" s="106">
        <f t="shared" si="16"/>
        <v>0</v>
      </c>
      <c r="N993" s="60"/>
      <c r="O993" s="60"/>
      <c r="P993" s="60"/>
      <c r="Q993" s="60"/>
    </row>
    <row r="994" spans="1:17" x14ac:dyDescent="0.25">
      <c r="A994" s="60"/>
      <c r="B994" s="24"/>
      <c r="C994" s="24"/>
      <c r="D994" s="28"/>
      <c r="E994" s="26"/>
      <c r="F994" s="28"/>
      <c r="G994" s="28"/>
      <c r="H994" s="28"/>
      <c r="I994" s="61" t="s">
        <v>2527</v>
      </c>
      <c r="J994" s="62" t="s">
        <v>2528</v>
      </c>
      <c r="K994" s="37">
        <v>8.5241539999999993</v>
      </c>
      <c r="L994" s="37">
        <v>8.5241539999999993</v>
      </c>
      <c r="M994" s="37">
        <f t="shared" si="16"/>
        <v>0</v>
      </c>
      <c r="N994" s="60"/>
      <c r="O994" s="60"/>
      <c r="P994" s="60"/>
      <c r="Q994" s="60"/>
    </row>
    <row r="995" spans="1:17" x14ac:dyDescent="0.25">
      <c r="A995" s="60"/>
      <c r="B995" s="24"/>
      <c r="C995" s="24"/>
      <c r="D995" s="28"/>
      <c r="E995" s="26"/>
      <c r="F995" s="28"/>
      <c r="G995" s="28"/>
      <c r="H995" s="72" t="s">
        <v>1744</v>
      </c>
      <c r="I995" s="107"/>
      <c r="J995" s="108"/>
      <c r="K995" s="106">
        <v>22755.715745000001</v>
      </c>
      <c r="L995" s="106">
        <v>22755.715745000001</v>
      </c>
      <c r="M995" s="106">
        <f t="shared" si="16"/>
        <v>0</v>
      </c>
      <c r="N995" s="60"/>
      <c r="O995" s="60"/>
      <c r="P995" s="60"/>
      <c r="Q995" s="60"/>
    </row>
    <row r="996" spans="1:17" x14ac:dyDescent="0.25">
      <c r="A996" s="60"/>
      <c r="B996" s="24"/>
      <c r="C996" s="24"/>
      <c r="D996" s="28"/>
      <c r="E996" s="26"/>
      <c r="F996" s="28"/>
      <c r="G996" s="28"/>
      <c r="H996" s="28"/>
      <c r="I996" s="61" t="s">
        <v>2529</v>
      </c>
      <c r="J996" s="62" t="s">
        <v>2530</v>
      </c>
      <c r="K996" s="37">
        <v>513.05742299999997</v>
      </c>
      <c r="L996" s="37">
        <v>513.05742299999997</v>
      </c>
      <c r="M996" s="37">
        <f t="shared" si="16"/>
        <v>0</v>
      </c>
      <c r="N996" s="60"/>
      <c r="O996" s="60"/>
      <c r="P996" s="60"/>
      <c r="Q996" s="60"/>
    </row>
    <row r="997" spans="1:17" ht="26.4" x14ac:dyDescent="0.25">
      <c r="A997" s="60"/>
      <c r="B997" s="24"/>
      <c r="C997" s="24"/>
      <c r="D997" s="28"/>
      <c r="E997" s="26"/>
      <c r="F997" s="28"/>
      <c r="G997" s="28"/>
      <c r="H997" s="28"/>
      <c r="I997" s="63" t="s">
        <v>2531</v>
      </c>
      <c r="J997" s="64" t="s">
        <v>2532</v>
      </c>
      <c r="K997" s="38">
        <v>22242.658321999999</v>
      </c>
      <c r="L997" s="38">
        <v>22242.658321999999</v>
      </c>
      <c r="M997" s="38">
        <f t="shared" si="16"/>
        <v>0</v>
      </c>
      <c r="N997" s="60"/>
      <c r="O997" s="60"/>
      <c r="P997" s="60"/>
      <c r="Q997" s="60"/>
    </row>
    <row r="998" spans="1:17" x14ac:dyDescent="0.25">
      <c r="A998" s="60"/>
      <c r="B998" s="24"/>
      <c r="C998" s="24"/>
      <c r="D998" s="28"/>
      <c r="E998" s="26"/>
      <c r="F998" s="28"/>
      <c r="G998" s="28"/>
      <c r="H998" s="72" t="s">
        <v>1745</v>
      </c>
      <c r="I998" s="107"/>
      <c r="J998" s="108"/>
      <c r="K998" s="106">
        <v>9340.5499660000005</v>
      </c>
      <c r="L998" s="106">
        <v>12785.673210000001</v>
      </c>
      <c r="M998" s="106">
        <f t="shared" si="16"/>
        <v>3445.1232440000003</v>
      </c>
      <c r="N998" s="60"/>
      <c r="O998" s="60"/>
      <c r="P998" s="60"/>
      <c r="Q998" s="60"/>
    </row>
    <row r="999" spans="1:17" x14ac:dyDescent="0.25">
      <c r="A999" s="60"/>
      <c r="B999" s="24"/>
      <c r="C999" s="24"/>
      <c r="D999" s="28"/>
      <c r="E999" s="26"/>
      <c r="F999" s="28"/>
      <c r="G999" s="28"/>
      <c r="H999" s="28"/>
      <c r="I999" s="61" t="s">
        <v>2533</v>
      </c>
      <c r="J999" s="62" t="s">
        <v>2534</v>
      </c>
      <c r="K999" s="37">
        <v>2128.598896</v>
      </c>
      <c r="L999" s="37">
        <v>2128.598896</v>
      </c>
      <c r="M999" s="37">
        <f t="shared" si="16"/>
        <v>0</v>
      </c>
      <c r="N999" s="60"/>
      <c r="O999" s="60"/>
      <c r="P999" s="60"/>
      <c r="Q999" s="60"/>
    </row>
    <row r="1000" spans="1:17" x14ac:dyDescent="0.25">
      <c r="A1000" s="60"/>
      <c r="B1000" s="24"/>
      <c r="C1000" s="24"/>
      <c r="D1000" s="28"/>
      <c r="E1000" s="26"/>
      <c r="F1000" s="28"/>
      <c r="G1000" s="28"/>
      <c r="H1000" s="28"/>
      <c r="I1000" s="63" t="s">
        <v>1838</v>
      </c>
      <c r="J1000" s="64" t="s">
        <v>1839</v>
      </c>
      <c r="K1000" s="38">
        <v>2.131802</v>
      </c>
      <c r="L1000" s="38">
        <v>2.131802</v>
      </c>
      <c r="M1000" s="38">
        <f t="shared" si="16"/>
        <v>0</v>
      </c>
      <c r="N1000" s="60"/>
      <c r="O1000" s="60"/>
      <c r="P1000" s="60"/>
      <c r="Q1000" s="60"/>
    </row>
    <row r="1001" spans="1:17" x14ac:dyDescent="0.25">
      <c r="A1001" s="60"/>
      <c r="B1001" s="24"/>
      <c r="C1001" s="24"/>
      <c r="D1001" s="28"/>
      <c r="E1001" s="26"/>
      <c r="F1001" s="28"/>
      <c r="G1001" s="28"/>
      <c r="H1001" s="28"/>
      <c r="I1001" s="63" t="s">
        <v>17</v>
      </c>
      <c r="J1001" s="64" t="s">
        <v>24</v>
      </c>
      <c r="K1001" s="38">
        <v>3554.109731</v>
      </c>
      <c r="L1001" s="38">
        <v>6999.2329749999999</v>
      </c>
      <c r="M1001" s="38">
        <f t="shared" si="16"/>
        <v>3445.1232439999999</v>
      </c>
      <c r="N1001" s="60"/>
      <c r="O1001" s="60"/>
      <c r="P1001" s="60"/>
      <c r="Q1001" s="60"/>
    </row>
    <row r="1002" spans="1:17" x14ac:dyDescent="0.25">
      <c r="A1002" s="60"/>
      <c r="B1002" s="24"/>
      <c r="C1002" s="24"/>
      <c r="D1002" s="28"/>
      <c r="E1002" s="26"/>
      <c r="F1002" s="28"/>
      <c r="G1002" s="28"/>
      <c r="H1002" s="28"/>
      <c r="I1002" s="63" t="s">
        <v>2011</v>
      </c>
      <c r="J1002" s="64" t="s">
        <v>2012</v>
      </c>
      <c r="K1002" s="38">
        <v>8.1677569999999999</v>
      </c>
      <c r="L1002" s="38">
        <v>8.1677569999999999</v>
      </c>
      <c r="M1002" s="38">
        <f t="shared" si="16"/>
        <v>0</v>
      </c>
      <c r="N1002" s="60"/>
      <c r="O1002" s="60"/>
      <c r="P1002" s="60"/>
      <c r="Q1002" s="60"/>
    </row>
    <row r="1003" spans="1:17" x14ac:dyDescent="0.25">
      <c r="A1003" s="60"/>
      <c r="B1003" s="24"/>
      <c r="C1003" s="24"/>
      <c r="D1003" s="28"/>
      <c r="E1003" s="26"/>
      <c r="F1003" s="28"/>
      <c r="G1003" s="28"/>
      <c r="H1003" s="28"/>
      <c r="I1003" s="63" t="s">
        <v>2263</v>
      </c>
      <c r="J1003" s="64" t="s">
        <v>2264</v>
      </c>
      <c r="K1003" s="38">
        <v>989.09605899999997</v>
      </c>
      <c r="L1003" s="38">
        <v>989.09605899999997</v>
      </c>
      <c r="M1003" s="38">
        <f t="shared" si="16"/>
        <v>0</v>
      </c>
      <c r="N1003" s="60"/>
      <c r="O1003" s="60"/>
      <c r="P1003" s="60"/>
      <c r="Q1003" s="60"/>
    </row>
    <row r="1004" spans="1:17" x14ac:dyDescent="0.25">
      <c r="A1004" s="60"/>
      <c r="B1004" s="24"/>
      <c r="C1004" s="24"/>
      <c r="D1004" s="28"/>
      <c r="E1004" s="26"/>
      <c r="F1004" s="28"/>
      <c r="G1004" s="28"/>
      <c r="H1004" s="28"/>
      <c r="I1004" s="63" t="s">
        <v>2535</v>
      </c>
      <c r="J1004" s="64" t="s">
        <v>2536</v>
      </c>
      <c r="K1004" s="38">
        <v>2658.445721</v>
      </c>
      <c r="L1004" s="38">
        <v>2658.445721</v>
      </c>
      <c r="M1004" s="38">
        <f t="shared" si="16"/>
        <v>0</v>
      </c>
      <c r="N1004" s="60"/>
      <c r="O1004" s="60"/>
      <c r="P1004" s="60"/>
      <c r="Q1004" s="60"/>
    </row>
    <row r="1005" spans="1:17" x14ac:dyDescent="0.25">
      <c r="A1005" s="60"/>
      <c r="B1005" s="24"/>
      <c r="C1005" s="24"/>
      <c r="D1005" s="28"/>
      <c r="E1005" s="26"/>
      <c r="F1005" s="28"/>
      <c r="G1005" s="85" t="s">
        <v>1763</v>
      </c>
      <c r="H1005" s="85"/>
      <c r="I1005" s="104"/>
      <c r="J1005" s="105"/>
      <c r="K1005" s="89">
        <v>7035.1098599999996</v>
      </c>
      <c r="L1005" s="89">
        <v>7035.1098599999996</v>
      </c>
      <c r="M1005" s="89">
        <f t="shared" si="16"/>
        <v>0</v>
      </c>
      <c r="N1005" s="60"/>
      <c r="O1005" s="60"/>
      <c r="P1005" s="60"/>
      <c r="Q1005" s="60"/>
    </row>
    <row r="1006" spans="1:17" x14ac:dyDescent="0.25">
      <c r="A1006" s="60"/>
      <c r="B1006" s="24"/>
      <c r="C1006" s="24"/>
      <c r="D1006" s="28"/>
      <c r="E1006" s="26"/>
      <c r="F1006" s="28"/>
      <c r="G1006" s="28"/>
      <c r="H1006" s="72" t="s">
        <v>1764</v>
      </c>
      <c r="I1006" s="72"/>
      <c r="J1006" s="103"/>
      <c r="K1006" s="77">
        <v>6826.966488</v>
      </c>
      <c r="L1006" s="77">
        <v>6826.966488</v>
      </c>
      <c r="M1006" s="77">
        <f t="shared" si="16"/>
        <v>0</v>
      </c>
      <c r="N1006" s="60"/>
      <c r="O1006" s="60"/>
      <c r="P1006" s="60"/>
      <c r="Q1006" s="60"/>
    </row>
    <row r="1007" spans="1:17" x14ac:dyDescent="0.25">
      <c r="A1007" s="60"/>
      <c r="B1007" s="24"/>
      <c r="C1007" s="24"/>
      <c r="D1007" s="28"/>
      <c r="E1007" s="26"/>
      <c r="F1007" s="28"/>
      <c r="G1007" s="28"/>
      <c r="H1007" s="28"/>
      <c r="I1007" s="61" t="s">
        <v>1765</v>
      </c>
      <c r="J1007" s="62" t="s">
        <v>1816</v>
      </c>
      <c r="K1007" s="37">
        <v>6826.966488</v>
      </c>
      <c r="L1007" s="37">
        <v>6826.966488</v>
      </c>
      <c r="M1007" s="37">
        <f t="shared" si="16"/>
        <v>0</v>
      </c>
      <c r="N1007" s="60"/>
      <c r="O1007" s="60"/>
      <c r="P1007" s="60"/>
      <c r="Q1007" s="60"/>
    </row>
    <row r="1008" spans="1:17" x14ac:dyDescent="0.25">
      <c r="A1008" s="60"/>
      <c r="B1008" s="24"/>
      <c r="C1008" s="24"/>
      <c r="D1008" s="28"/>
      <c r="E1008" s="26"/>
      <c r="F1008" s="28"/>
      <c r="G1008" s="28"/>
      <c r="H1008" s="72" t="s">
        <v>1769</v>
      </c>
      <c r="I1008" s="107"/>
      <c r="J1008" s="108"/>
      <c r="K1008" s="106">
        <v>26.480108999999999</v>
      </c>
      <c r="L1008" s="106">
        <v>26.480108999999999</v>
      </c>
      <c r="M1008" s="106">
        <f t="shared" si="16"/>
        <v>0</v>
      </c>
      <c r="N1008" s="60"/>
      <c r="O1008" s="60"/>
      <c r="P1008" s="60"/>
      <c r="Q1008" s="60"/>
    </row>
    <row r="1009" spans="1:17" x14ac:dyDescent="0.25">
      <c r="A1009" s="60"/>
      <c r="B1009" s="24"/>
      <c r="C1009" s="24"/>
      <c r="D1009" s="28"/>
      <c r="E1009" s="26"/>
      <c r="F1009" s="28"/>
      <c r="G1009" s="28"/>
      <c r="H1009" s="28"/>
      <c r="I1009" s="61" t="s">
        <v>1770</v>
      </c>
      <c r="J1009" s="62" t="s">
        <v>1824</v>
      </c>
      <c r="K1009" s="37">
        <v>26.480108999999999</v>
      </c>
      <c r="L1009" s="37">
        <v>26.480108999999999</v>
      </c>
      <c r="M1009" s="37">
        <f t="shared" si="16"/>
        <v>0</v>
      </c>
      <c r="N1009" s="60"/>
      <c r="O1009" s="60"/>
      <c r="P1009" s="60"/>
      <c r="Q1009" s="60"/>
    </row>
    <row r="1010" spans="1:17" x14ac:dyDescent="0.25">
      <c r="A1010" s="60"/>
      <c r="B1010" s="24"/>
      <c r="C1010" s="24"/>
      <c r="D1010" s="28"/>
      <c r="E1010" s="26"/>
      <c r="F1010" s="28"/>
      <c r="G1010" s="28"/>
      <c r="H1010" s="72" t="s">
        <v>2450</v>
      </c>
      <c r="I1010" s="107"/>
      <c r="J1010" s="108"/>
      <c r="K1010" s="106">
        <v>181.663263</v>
      </c>
      <c r="L1010" s="106">
        <v>181.663263</v>
      </c>
      <c r="M1010" s="106">
        <f t="shared" si="16"/>
        <v>0</v>
      </c>
      <c r="N1010" s="60"/>
      <c r="O1010" s="60"/>
      <c r="P1010" s="60"/>
      <c r="Q1010" s="60"/>
    </row>
    <row r="1011" spans="1:17" x14ac:dyDescent="0.25">
      <c r="A1011" s="60"/>
      <c r="B1011" s="24"/>
      <c r="C1011" s="24"/>
      <c r="D1011" s="28"/>
      <c r="E1011" s="26"/>
      <c r="F1011" s="28"/>
      <c r="G1011" s="28"/>
      <c r="H1011" s="28"/>
      <c r="I1011" s="61" t="s">
        <v>2451</v>
      </c>
      <c r="J1011" s="62" t="s">
        <v>2450</v>
      </c>
      <c r="K1011" s="37">
        <v>181.663263</v>
      </c>
      <c r="L1011" s="37">
        <v>181.663263</v>
      </c>
      <c r="M1011" s="37">
        <f t="shared" si="16"/>
        <v>0</v>
      </c>
      <c r="N1011" s="60"/>
      <c r="O1011" s="60"/>
      <c r="P1011" s="60"/>
      <c r="Q1011" s="60"/>
    </row>
    <row r="1012" spans="1:17" x14ac:dyDescent="0.25">
      <c r="A1012" s="60"/>
      <c r="B1012" s="24"/>
      <c r="C1012" s="24"/>
      <c r="D1012" s="28"/>
      <c r="E1012" s="26"/>
      <c r="F1012" s="28"/>
      <c r="G1012" s="85" t="s">
        <v>2356</v>
      </c>
      <c r="H1012" s="85"/>
      <c r="I1012" s="104"/>
      <c r="J1012" s="105"/>
      <c r="K1012" s="89">
        <v>15745.587092</v>
      </c>
      <c r="L1012" s="89">
        <v>15745.587092</v>
      </c>
      <c r="M1012" s="89">
        <f t="shared" si="16"/>
        <v>0</v>
      </c>
      <c r="N1012" s="60"/>
      <c r="O1012" s="60"/>
      <c r="P1012" s="60"/>
      <c r="Q1012" s="60"/>
    </row>
    <row r="1013" spans="1:17" x14ac:dyDescent="0.25">
      <c r="A1013" s="60"/>
      <c r="B1013" s="24"/>
      <c r="C1013" s="24"/>
      <c r="D1013" s="28"/>
      <c r="E1013" s="26"/>
      <c r="F1013" s="28"/>
      <c r="G1013" s="28"/>
      <c r="H1013" s="72" t="s">
        <v>2357</v>
      </c>
      <c r="I1013" s="72"/>
      <c r="J1013" s="103"/>
      <c r="K1013" s="77">
        <v>15745.587092</v>
      </c>
      <c r="L1013" s="77">
        <v>15745.587092</v>
      </c>
      <c r="M1013" s="77">
        <f t="shared" si="16"/>
        <v>0</v>
      </c>
      <c r="N1013" s="60"/>
      <c r="O1013" s="60"/>
      <c r="P1013" s="60"/>
      <c r="Q1013" s="60"/>
    </row>
    <row r="1014" spans="1:17" x14ac:dyDescent="0.25">
      <c r="A1014" s="60"/>
      <c r="B1014" s="24"/>
      <c r="C1014" s="24"/>
      <c r="D1014" s="28"/>
      <c r="E1014" s="26"/>
      <c r="F1014" s="28"/>
      <c r="G1014" s="28"/>
      <c r="H1014" s="28"/>
      <c r="I1014" s="61" t="s">
        <v>2452</v>
      </c>
      <c r="J1014" s="62" t="s">
        <v>2537</v>
      </c>
      <c r="K1014" s="37">
        <v>15745.587092</v>
      </c>
      <c r="L1014" s="37">
        <v>15745.587092</v>
      </c>
      <c r="M1014" s="37">
        <f t="shared" si="16"/>
        <v>0</v>
      </c>
      <c r="N1014" s="60"/>
      <c r="O1014" s="60"/>
      <c r="P1014" s="60"/>
      <c r="Q1014" s="60"/>
    </row>
    <row r="1015" spans="1:17" s="23" customFormat="1" ht="20.100000000000001" customHeight="1" x14ac:dyDescent="0.3">
      <c r="A1015" s="52"/>
      <c r="B1015" s="67" t="s">
        <v>1566</v>
      </c>
      <c r="C1015" s="67"/>
      <c r="D1015" s="67"/>
      <c r="E1015" s="67"/>
      <c r="F1015" s="67"/>
      <c r="G1015" s="67"/>
      <c r="H1015" s="67"/>
      <c r="I1015" s="67"/>
      <c r="J1015" s="68"/>
      <c r="K1015" s="68">
        <v>726451.43334600003</v>
      </c>
      <c r="L1015" s="68">
        <v>742000.43334600003</v>
      </c>
      <c r="M1015" s="68">
        <f t="shared" si="16"/>
        <v>15549</v>
      </c>
      <c r="N1015" s="59"/>
      <c r="O1015" s="59"/>
      <c r="P1015" s="59"/>
      <c r="Q1015" s="59"/>
    </row>
    <row r="1016" spans="1:17" x14ac:dyDescent="0.25">
      <c r="A1016" s="60"/>
      <c r="B1016" s="24"/>
      <c r="C1016" s="24"/>
      <c r="D1016" s="85" t="s">
        <v>1567</v>
      </c>
      <c r="E1016" s="86"/>
      <c r="F1016" s="85"/>
      <c r="G1016" s="85"/>
      <c r="H1016" s="85"/>
      <c r="I1016" s="104"/>
      <c r="J1016" s="105"/>
      <c r="K1016" s="89">
        <v>658893.66954200005</v>
      </c>
      <c r="L1016" s="89">
        <v>674442.66954200005</v>
      </c>
      <c r="M1016" s="89">
        <f t="shared" si="16"/>
        <v>15549</v>
      </c>
      <c r="N1016" s="60"/>
      <c r="O1016" s="60"/>
      <c r="P1016" s="60"/>
      <c r="Q1016" s="60"/>
    </row>
    <row r="1017" spans="1:17" x14ac:dyDescent="0.25">
      <c r="A1017" s="60"/>
      <c r="B1017" s="24"/>
      <c r="C1017" s="24"/>
      <c r="D1017" s="28"/>
      <c r="E1017" s="109">
        <v>24</v>
      </c>
      <c r="F1017" s="110" t="s">
        <v>1568</v>
      </c>
      <c r="G1017" s="110"/>
      <c r="H1017" s="110"/>
      <c r="I1017" s="110"/>
      <c r="J1017" s="111"/>
      <c r="K1017" s="112">
        <v>245026.41694699999</v>
      </c>
      <c r="L1017" s="112">
        <v>245026.41694699999</v>
      </c>
      <c r="M1017" s="112">
        <f t="shared" si="16"/>
        <v>0</v>
      </c>
      <c r="N1017" s="60"/>
      <c r="O1017" s="60"/>
      <c r="P1017" s="60"/>
      <c r="Q1017" s="60"/>
    </row>
    <row r="1018" spans="1:17" x14ac:dyDescent="0.25">
      <c r="A1018" s="60"/>
      <c r="B1018" s="24"/>
      <c r="C1018" s="24"/>
      <c r="D1018" s="28"/>
      <c r="E1018" s="26"/>
      <c r="F1018" s="28"/>
      <c r="G1018" s="85" t="s">
        <v>2538</v>
      </c>
      <c r="H1018" s="85"/>
      <c r="I1018" s="85"/>
      <c r="J1018" s="87"/>
      <c r="K1018" s="88">
        <v>245026.41694699999</v>
      </c>
      <c r="L1018" s="88">
        <v>245026.41694699999</v>
      </c>
      <c r="M1018" s="88">
        <f t="shared" si="16"/>
        <v>0</v>
      </c>
      <c r="N1018" s="60"/>
      <c r="O1018" s="60"/>
      <c r="P1018" s="60"/>
      <c r="Q1018" s="60"/>
    </row>
    <row r="1019" spans="1:17" x14ac:dyDescent="0.25">
      <c r="A1019" s="60"/>
      <c r="B1019" s="24"/>
      <c r="C1019" s="24"/>
      <c r="D1019" s="28"/>
      <c r="E1019" s="26"/>
      <c r="F1019" s="28"/>
      <c r="G1019" s="28"/>
      <c r="H1019" s="72" t="s">
        <v>2539</v>
      </c>
      <c r="I1019" s="72"/>
      <c r="J1019" s="103"/>
      <c r="K1019" s="77">
        <v>245026.41694699999</v>
      </c>
      <c r="L1019" s="77">
        <v>245026.41694699999</v>
      </c>
      <c r="M1019" s="77">
        <f t="shared" si="16"/>
        <v>0</v>
      </c>
      <c r="N1019" s="60"/>
      <c r="O1019" s="60"/>
      <c r="P1019" s="60"/>
      <c r="Q1019" s="60"/>
    </row>
    <row r="1020" spans="1:17" x14ac:dyDescent="0.25">
      <c r="A1020" s="60"/>
      <c r="B1020" s="24"/>
      <c r="C1020" s="24"/>
      <c r="D1020" s="28"/>
      <c r="E1020" s="26"/>
      <c r="F1020" s="28"/>
      <c r="G1020" s="28"/>
      <c r="H1020" s="28"/>
      <c r="I1020" s="61" t="s">
        <v>2540</v>
      </c>
      <c r="J1020" s="62" t="s">
        <v>2541</v>
      </c>
      <c r="K1020" s="37">
        <v>197844.46178300001</v>
      </c>
      <c r="L1020" s="37">
        <v>194524.66178299999</v>
      </c>
      <c r="M1020" s="37">
        <f t="shared" si="16"/>
        <v>-3319.8000000000175</v>
      </c>
      <c r="N1020" s="60"/>
      <c r="O1020" s="60"/>
      <c r="P1020" s="60"/>
      <c r="Q1020" s="60"/>
    </row>
    <row r="1021" spans="1:17" x14ac:dyDescent="0.25">
      <c r="A1021" s="60"/>
      <c r="B1021" s="24"/>
      <c r="C1021" s="24"/>
      <c r="D1021" s="28"/>
      <c r="E1021" s="26"/>
      <c r="F1021" s="28"/>
      <c r="G1021" s="28"/>
      <c r="H1021" s="28"/>
      <c r="I1021" s="63" t="s">
        <v>2542</v>
      </c>
      <c r="J1021" s="64" t="s">
        <v>2543</v>
      </c>
      <c r="K1021" s="38">
        <v>1272.851547</v>
      </c>
      <c r="L1021" s="38">
        <v>1272.851547</v>
      </c>
      <c r="M1021" s="38">
        <f t="shared" si="16"/>
        <v>0</v>
      </c>
      <c r="N1021" s="60"/>
      <c r="O1021" s="60"/>
      <c r="P1021" s="60"/>
      <c r="Q1021" s="60"/>
    </row>
    <row r="1022" spans="1:17" x14ac:dyDescent="0.25">
      <c r="A1022" s="60"/>
      <c r="B1022" s="24"/>
      <c r="C1022" s="24"/>
      <c r="D1022" s="28"/>
      <c r="E1022" s="26"/>
      <c r="F1022" s="28"/>
      <c r="G1022" s="28"/>
      <c r="H1022" s="28"/>
      <c r="I1022" s="63" t="s">
        <v>2544</v>
      </c>
      <c r="J1022" s="64" t="s">
        <v>2545</v>
      </c>
      <c r="K1022" s="38">
        <v>34.568412000000002</v>
      </c>
      <c r="L1022" s="38">
        <v>34.568412000000002</v>
      </c>
      <c r="M1022" s="38">
        <f t="shared" si="16"/>
        <v>0</v>
      </c>
      <c r="N1022" s="60"/>
      <c r="O1022" s="60"/>
      <c r="P1022" s="60"/>
      <c r="Q1022" s="60"/>
    </row>
    <row r="1023" spans="1:17" x14ac:dyDescent="0.25">
      <c r="A1023" s="60"/>
      <c r="B1023" s="24"/>
      <c r="C1023" s="24"/>
      <c r="D1023" s="28"/>
      <c r="E1023" s="26"/>
      <c r="F1023" s="28"/>
      <c r="G1023" s="28"/>
      <c r="H1023" s="28"/>
      <c r="I1023" s="63" t="s">
        <v>2546</v>
      </c>
      <c r="J1023" s="64" t="s">
        <v>2547</v>
      </c>
      <c r="K1023" s="38">
        <v>205.125337</v>
      </c>
      <c r="L1023" s="38">
        <v>205.125337</v>
      </c>
      <c r="M1023" s="38">
        <f t="shared" si="16"/>
        <v>0</v>
      </c>
      <c r="N1023" s="60"/>
      <c r="O1023" s="60"/>
      <c r="P1023" s="60"/>
      <c r="Q1023" s="60"/>
    </row>
    <row r="1024" spans="1:17" x14ac:dyDescent="0.25">
      <c r="A1024" s="60"/>
      <c r="B1024" s="24"/>
      <c r="C1024" s="24"/>
      <c r="D1024" s="28"/>
      <c r="E1024" s="26"/>
      <c r="F1024" s="28"/>
      <c r="G1024" s="28"/>
      <c r="H1024" s="28"/>
      <c r="I1024" s="63" t="s">
        <v>2548</v>
      </c>
      <c r="J1024" s="64" t="s">
        <v>2549</v>
      </c>
      <c r="K1024" s="38">
        <v>31084.790938999999</v>
      </c>
      <c r="L1024" s="38">
        <v>33672.290938999999</v>
      </c>
      <c r="M1024" s="38">
        <f t="shared" si="16"/>
        <v>2587.5</v>
      </c>
      <c r="N1024" s="60"/>
      <c r="O1024" s="60"/>
      <c r="P1024" s="60"/>
      <c r="Q1024" s="60"/>
    </row>
    <row r="1025" spans="1:17" x14ac:dyDescent="0.25">
      <c r="A1025" s="60"/>
      <c r="B1025" s="24"/>
      <c r="C1025" s="24"/>
      <c r="D1025" s="28"/>
      <c r="E1025" s="26"/>
      <c r="F1025" s="28"/>
      <c r="G1025" s="28"/>
      <c r="H1025" s="28"/>
      <c r="I1025" s="63" t="s">
        <v>2550</v>
      </c>
      <c r="J1025" s="64" t="s">
        <v>2551</v>
      </c>
      <c r="K1025" s="38">
        <v>8455.0067469999995</v>
      </c>
      <c r="L1025" s="38">
        <v>8455.0067469999995</v>
      </c>
      <c r="M1025" s="38">
        <f t="shared" si="16"/>
        <v>0</v>
      </c>
      <c r="N1025" s="60"/>
      <c r="O1025" s="60"/>
      <c r="P1025" s="60"/>
      <c r="Q1025" s="60"/>
    </row>
    <row r="1026" spans="1:17" x14ac:dyDescent="0.25">
      <c r="A1026" s="60"/>
      <c r="B1026" s="24"/>
      <c r="C1026" s="24"/>
      <c r="D1026" s="28"/>
      <c r="E1026" s="26"/>
      <c r="F1026" s="28"/>
      <c r="G1026" s="28"/>
      <c r="H1026" s="28"/>
      <c r="I1026" s="63" t="s">
        <v>2552</v>
      </c>
      <c r="J1026" s="64" t="s">
        <v>2553</v>
      </c>
      <c r="K1026" s="38">
        <v>537.44063200000005</v>
      </c>
      <c r="L1026" s="38">
        <v>644.74063200000001</v>
      </c>
      <c r="M1026" s="38">
        <f t="shared" si="16"/>
        <v>107.29999999999995</v>
      </c>
      <c r="N1026" s="60"/>
      <c r="O1026" s="60"/>
      <c r="P1026" s="60"/>
      <c r="Q1026" s="60"/>
    </row>
    <row r="1027" spans="1:17" x14ac:dyDescent="0.25">
      <c r="A1027" s="60"/>
      <c r="B1027" s="24"/>
      <c r="C1027" s="24"/>
      <c r="D1027" s="28"/>
      <c r="E1027" s="26"/>
      <c r="F1027" s="28"/>
      <c r="G1027" s="28"/>
      <c r="H1027" s="28"/>
      <c r="I1027" s="63" t="s">
        <v>2554</v>
      </c>
      <c r="J1027" s="64" t="s">
        <v>2555</v>
      </c>
      <c r="K1027" s="38">
        <v>5592.17155</v>
      </c>
      <c r="L1027" s="38">
        <v>6217.17155</v>
      </c>
      <c r="M1027" s="38">
        <f t="shared" si="16"/>
        <v>625</v>
      </c>
      <c r="N1027" s="60"/>
      <c r="O1027" s="60"/>
      <c r="P1027" s="60"/>
      <c r="Q1027" s="60"/>
    </row>
    <row r="1028" spans="1:17" x14ac:dyDescent="0.25">
      <c r="A1028" s="60"/>
      <c r="B1028" s="24"/>
      <c r="C1028" s="24"/>
      <c r="D1028" s="28"/>
      <c r="E1028" s="109">
        <v>28</v>
      </c>
      <c r="F1028" s="110" t="s">
        <v>1569</v>
      </c>
      <c r="G1028" s="110"/>
      <c r="H1028" s="110"/>
      <c r="I1028" s="113"/>
      <c r="J1028" s="114"/>
      <c r="K1028" s="115">
        <v>341841.30259500002</v>
      </c>
      <c r="L1028" s="115">
        <v>357390.30259500002</v>
      </c>
      <c r="M1028" s="115">
        <f t="shared" si="16"/>
        <v>15549</v>
      </c>
      <c r="N1028" s="60"/>
      <c r="O1028" s="60"/>
      <c r="P1028" s="60"/>
      <c r="Q1028" s="60"/>
    </row>
    <row r="1029" spans="1:17" x14ac:dyDescent="0.25">
      <c r="A1029" s="60"/>
      <c r="B1029" s="24"/>
      <c r="C1029" s="24"/>
      <c r="D1029" s="28"/>
      <c r="E1029" s="26"/>
      <c r="F1029" s="28"/>
      <c r="G1029" s="85" t="s">
        <v>2538</v>
      </c>
      <c r="H1029" s="85"/>
      <c r="I1029" s="85"/>
      <c r="J1029" s="87"/>
      <c r="K1029" s="88">
        <v>341841.30259500002</v>
      </c>
      <c r="L1029" s="88">
        <v>357390.30259500002</v>
      </c>
      <c r="M1029" s="88">
        <f t="shared" si="16"/>
        <v>15549</v>
      </c>
      <c r="N1029" s="60"/>
      <c r="O1029" s="60"/>
      <c r="P1029" s="60"/>
      <c r="Q1029" s="60"/>
    </row>
    <row r="1030" spans="1:17" x14ac:dyDescent="0.25">
      <c r="A1030" s="60"/>
      <c r="B1030" s="24"/>
      <c r="C1030" s="24"/>
      <c r="D1030" s="28"/>
      <c r="E1030" s="26"/>
      <c r="F1030" s="28"/>
      <c r="G1030" s="28"/>
      <c r="H1030" s="72" t="s">
        <v>2556</v>
      </c>
      <c r="I1030" s="72"/>
      <c r="J1030" s="103"/>
      <c r="K1030" s="77">
        <v>341841.30259500002</v>
      </c>
      <c r="L1030" s="77">
        <v>357390.30259500002</v>
      </c>
      <c r="M1030" s="77">
        <f t="shared" si="16"/>
        <v>15549</v>
      </c>
      <c r="N1030" s="60"/>
      <c r="O1030" s="60"/>
      <c r="P1030" s="60"/>
      <c r="Q1030" s="60"/>
    </row>
    <row r="1031" spans="1:17" x14ac:dyDescent="0.25">
      <c r="A1031" s="60"/>
      <c r="B1031" s="24"/>
      <c r="C1031" s="24"/>
      <c r="D1031" s="28"/>
      <c r="E1031" s="26"/>
      <c r="F1031" s="28"/>
      <c r="G1031" s="28"/>
      <c r="H1031" s="28"/>
      <c r="I1031" s="61" t="s">
        <v>2557</v>
      </c>
      <c r="J1031" s="62" t="s">
        <v>2558</v>
      </c>
      <c r="K1031" s="37">
        <v>242065.29057499999</v>
      </c>
      <c r="L1031" s="37">
        <v>254491.26514050001</v>
      </c>
      <c r="M1031" s="37">
        <f t="shared" si="16"/>
        <v>12425.974565500015</v>
      </c>
      <c r="N1031" s="60"/>
      <c r="O1031" s="60"/>
      <c r="P1031" s="60"/>
      <c r="Q1031" s="60"/>
    </row>
    <row r="1032" spans="1:17" x14ac:dyDescent="0.25">
      <c r="A1032" s="60"/>
      <c r="B1032" s="24"/>
      <c r="C1032" s="24"/>
      <c r="D1032" s="28"/>
      <c r="E1032" s="26"/>
      <c r="F1032" s="28"/>
      <c r="G1032" s="28"/>
      <c r="H1032" s="28"/>
      <c r="I1032" s="63" t="s">
        <v>2559</v>
      </c>
      <c r="J1032" s="64" t="s">
        <v>2560</v>
      </c>
      <c r="K1032" s="38">
        <v>12079.9565</v>
      </c>
      <c r="L1032" s="38">
        <v>12729.9565</v>
      </c>
      <c r="M1032" s="38">
        <f t="shared" si="16"/>
        <v>650</v>
      </c>
      <c r="N1032" s="60"/>
      <c r="O1032" s="60"/>
      <c r="P1032" s="60"/>
      <c r="Q1032" s="60"/>
    </row>
    <row r="1033" spans="1:17" x14ac:dyDescent="0.25">
      <c r="A1033" s="60"/>
      <c r="B1033" s="24"/>
      <c r="C1033" s="24"/>
      <c r="D1033" s="28"/>
      <c r="E1033" s="26"/>
      <c r="F1033" s="28"/>
      <c r="G1033" s="28"/>
      <c r="H1033" s="28"/>
      <c r="I1033" s="63" t="s">
        <v>2561</v>
      </c>
      <c r="J1033" s="64" t="s">
        <v>2562</v>
      </c>
      <c r="K1033" s="38">
        <v>86814.150330999997</v>
      </c>
      <c r="L1033" s="38">
        <v>89287.175765499996</v>
      </c>
      <c r="M1033" s="38">
        <f t="shared" si="16"/>
        <v>2473.0254344999994</v>
      </c>
      <c r="N1033" s="60"/>
      <c r="O1033" s="60"/>
      <c r="P1033" s="60"/>
      <c r="Q1033" s="60"/>
    </row>
    <row r="1034" spans="1:17" x14ac:dyDescent="0.25">
      <c r="A1034" s="60"/>
      <c r="B1034" s="24"/>
      <c r="C1034" s="24"/>
      <c r="D1034" s="28"/>
      <c r="E1034" s="26"/>
      <c r="F1034" s="28"/>
      <c r="G1034" s="28"/>
      <c r="H1034" s="28"/>
      <c r="I1034" s="63" t="s">
        <v>2563</v>
      </c>
      <c r="J1034" s="64" t="s">
        <v>2564</v>
      </c>
      <c r="K1034" s="38">
        <v>881.90518899999995</v>
      </c>
      <c r="L1034" s="38">
        <v>881.90518899999995</v>
      </c>
      <c r="M1034" s="38">
        <f t="shared" si="16"/>
        <v>0</v>
      </c>
      <c r="N1034" s="60"/>
      <c r="O1034" s="60"/>
      <c r="P1034" s="60"/>
      <c r="Q1034" s="60"/>
    </row>
    <row r="1035" spans="1:17" x14ac:dyDescent="0.25">
      <c r="A1035" s="60"/>
      <c r="B1035" s="24"/>
      <c r="C1035" s="24"/>
      <c r="D1035" s="28"/>
      <c r="E1035" s="109">
        <v>30</v>
      </c>
      <c r="F1035" s="110" t="s">
        <v>1570</v>
      </c>
      <c r="G1035" s="110"/>
      <c r="H1035" s="110"/>
      <c r="I1035" s="113"/>
      <c r="J1035" s="114"/>
      <c r="K1035" s="115">
        <v>45800</v>
      </c>
      <c r="L1035" s="115">
        <v>45800</v>
      </c>
      <c r="M1035" s="115">
        <f t="shared" si="16"/>
        <v>0</v>
      </c>
      <c r="N1035" s="60"/>
      <c r="O1035" s="60"/>
      <c r="P1035" s="60"/>
      <c r="Q1035" s="60"/>
    </row>
    <row r="1036" spans="1:17" x14ac:dyDescent="0.25">
      <c r="A1036" s="60"/>
      <c r="B1036" s="24"/>
      <c r="C1036" s="24"/>
      <c r="D1036" s="28"/>
      <c r="E1036" s="26"/>
      <c r="F1036" s="28"/>
      <c r="G1036" s="85" t="s">
        <v>2538</v>
      </c>
      <c r="H1036" s="85"/>
      <c r="I1036" s="85"/>
      <c r="J1036" s="87"/>
      <c r="K1036" s="88">
        <v>45800</v>
      </c>
      <c r="L1036" s="88">
        <v>45800</v>
      </c>
      <c r="M1036" s="88">
        <f t="shared" si="16"/>
        <v>0</v>
      </c>
      <c r="N1036" s="60"/>
      <c r="O1036" s="60"/>
      <c r="P1036" s="60"/>
      <c r="Q1036" s="60"/>
    </row>
    <row r="1037" spans="1:17" x14ac:dyDescent="0.25">
      <c r="A1037" s="60"/>
      <c r="B1037" s="24"/>
      <c r="C1037" s="24"/>
      <c r="D1037" s="28"/>
      <c r="E1037" s="26"/>
      <c r="F1037" s="28"/>
      <c r="G1037" s="28"/>
      <c r="H1037" s="72" t="s">
        <v>2565</v>
      </c>
      <c r="I1037" s="72"/>
      <c r="J1037" s="103"/>
      <c r="K1037" s="77">
        <v>45800</v>
      </c>
      <c r="L1037" s="77">
        <v>45800</v>
      </c>
      <c r="M1037" s="77">
        <f t="shared" si="16"/>
        <v>0</v>
      </c>
      <c r="N1037" s="60"/>
      <c r="O1037" s="60"/>
      <c r="P1037" s="60"/>
      <c r="Q1037" s="60"/>
    </row>
    <row r="1038" spans="1:17" x14ac:dyDescent="0.25">
      <c r="A1038" s="60"/>
      <c r="B1038" s="24"/>
      <c r="C1038" s="24"/>
      <c r="D1038" s="28"/>
      <c r="E1038" s="26"/>
      <c r="F1038" s="28"/>
      <c r="G1038" s="28"/>
      <c r="H1038" s="28"/>
      <c r="I1038" s="61" t="s">
        <v>2566</v>
      </c>
      <c r="J1038" s="62" t="s">
        <v>2565</v>
      </c>
      <c r="K1038" s="37">
        <v>45800</v>
      </c>
      <c r="L1038" s="37">
        <v>45800</v>
      </c>
      <c r="M1038" s="37">
        <f t="shared" si="16"/>
        <v>0</v>
      </c>
      <c r="N1038" s="60"/>
      <c r="O1038" s="60"/>
      <c r="P1038" s="60"/>
      <c r="Q1038" s="60"/>
    </row>
    <row r="1039" spans="1:17" x14ac:dyDescent="0.25">
      <c r="A1039" s="60"/>
      <c r="B1039" s="24"/>
      <c r="C1039" s="24"/>
      <c r="D1039" s="28"/>
      <c r="E1039" s="109">
        <v>34</v>
      </c>
      <c r="F1039" s="110" t="s">
        <v>1571</v>
      </c>
      <c r="G1039" s="110"/>
      <c r="H1039" s="110"/>
      <c r="I1039" s="113"/>
      <c r="J1039" s="114"/>
      <c r="K1039" s="115">
        <v>26225.95</v>
      </c>
      <c r="L1039" s="115">
        <v>26225.95</v>
      </c>
      <c r="M1039" s="115">
        <f t="shared" si="16"/>
        <v>0</v>
      </c>
      <c r="N1039" s="60"/>
      <c r="O1039" s="60"/>
      <c r="P1039" s="60"/>
      <c r="Q1039" s="60"/>
    </row>
    <row r="1040" spans="1:17" x14ac:dyDescent="0.25">
      <c r="A1040" s="60"/>
      <c r="B1040" s="24"/>
      <c r="C1040" s="24"/>
      <c r="D1040" s="28"/>
      <c r="E1040" s="26"/>
      <c r="F1040" s="28"/>
      <c r="G1040" s="85" t="s">
        <v>2538</v>
      </c>
      <c r="H1040" s="85"/>
      <c r="I1040" s="85"/>
      <c r="J1040" s="87"/>
      <c r="K1040" s="88">
        <v>26225.95</v>
      </c>
      <c r="L1040" s="88">
        <v>26225.95</v>
      </c>
      <c r="M1040" s="88">
        <f t="shared" ref="M1040:M1054" si="17">L1040-K1040</f>
        <v>0</v>
      </c>
      <c r="N1040" s="60"/>
      <c r="O1040" s="60"/>
      <c r="P1040" s="60"/>
      <c r="Q1040" s="60"/>
    </row>
    <row r="1041" spans="1:17" x14ac:dyDescent="0.25">
      <c r="A1041" s="60"/>
      <c r="B1041" s="24"/>
      <c r="C1041" s="24"/>
      <c r="D1041" s="28"/>
      <c r="E1041" s="26"/>
      <c r="F1041" s="28"/>
      <c r="G1041" s="28"/>
      <c r="H1041" s="72" t="s">
        <v>2539</v>
      </c>
      <c r="I1041" s="72"/>
      <c r="J1041" s="103"/>
      <c r="K1041" s="77">
        <v>26225.95</v>
      </c>
      <c r="L1041" s="77">
        <v>26225.95</v>
      </c>
      <c r="M1041" s="77">
        <f t="shared" si="17"/>
        <v>0</v>
      </c>
      <c r="N1041" s="60"/>
      <c r="O1041" s="60"/>
      <c r="P1041" s="60"/>
      <c r="Q1041" s="60"/>
    </row>
    <row r="1042" spans="1:17" x14ac:dyDescent="0.25">
      <c r="A1042" s="60"/>
      <c r="B1042" s="24"/>
      <c r="C1042" s="24"/>
      <c r="D1042" s="28"/>
      <c r="E1042" s="26"/>
      <c r="F1042" s="28"/>
      <c r="G1042" s="28"/>
      <c r="H1042" s="28"/>
      <c r="I1042" s="61" t="s">
        <v>2567</v>
      </c>
      <c r="J1042" s="62" t="s">
        <v>2568</v>
      </c>
      <c r="K1042" s="37">
        <v>26225.95</v>
      </c>
      <c r="L1042" s="37">
        <v>26225.95</v>
      </c>
      <c r="M1042" s="37">
        <f t="shared" si="17"/>
        <v>0</v>
      </c>
      <c r="N1042" s="60"/>
      <c r="O1042" s="60"/>
      <c r="P1042" s="60"/>
      <c r="Q1042" s="60"/>
    </row>
    <row r="1043" spans="1:17" x14ac:dyDescent="0.25">
      <c r="A1043" s="60"/>
      <c r="B1043" s="24"/>
      <c r="C1043" s="24"/>
      <c r="D1043" s="85" t="s">
        <v>1743</v>
      </c>
      <c r="E1043" s="86"/>
      <c r="F1043" s="85"/>
      <c r="G1043" s="85"/>
      <c r="H1043" s="85"/>
      <c r="I1043" s="104"/>
      <c r="J1043" s="105"/>
      <c r="K1043" s="89">
        <v>67557.763804000002</v>
      </c>
      <c r="L1043" s="89">
        <v>67557.763804000002</v>
      </c>
      <c r="M1043" s="89">
        <f t="shared" si="17"/>
        <v>0</v>
      </c>
      <c r="N1043" s="60"/>
      <c r="O1043" s="60"/>
      <c r="P1043" s="60"/>
      <c r="Q1043" s="60"/>
    </row>
    <row r="1044" spans="1:17" x14ac:dyDescent="0.25">
      <c r="A1044" s="60"/>
      <c r="B1044" s="24"/>
      <c r="C1044" s="24"/>
      <c r="D1044" s="28"/>
      <c r="E1044" s="109">
        <v>52</v>
      </c>
      <c r="F1044" s="110" t="s">
        <v>1560</v>
      </c>
      <c r="G1044" s="110"/>
      <c r="H1044" s="110"/>
      <c r="I1044" s="110"/>
      <c r="J1044" s="111"/>
      <c r="K1044" s="112">
        <v>56823.054635</v>
      </c>
      <c r="L1044" s="112">
        <v>56823.054635</v>
      </c>
      <c r="M1044" s="112">
        <f t="shared" si="17"/>
        <v>0</v>
      </c>
      <c r="N1044" s="60"/>
      <c r="O1044" s="60"/>
      <c r="P1044" s="60"/>
      <c r="Q1044" s="60"/>
    </row>
    <row r="1045" spans="1:17" x14ac:dyDescent="0.25">
      <c r="A1045" s="60"/>
      <c r="B1045" s="24"/>
      <c r="C1045" s="24"/>
      <c r="D1045" s="28"/>
      <c r="E1045" s="26"/>
      <c r="F1045" s="28"/>
      <c r="G1045" s="85" t="s">
        <v>16</v>
      </c>
      <c r="H1045" s="85"/>
      <c r="I1045" s="85"/>
      <c r="J1045" s="87"/>
      <c r="K1045" s="88">
        <v>56823.054635</v>
      </c>
      <c r="L1045" s="88">
        <v>56823.054635</v>
      </c>
      <c r="M1045" s="88">
        <f t="shared" si="17"/>
        <v>0</v>
      </c>
      <c r="N1045" s="60"/>
      <c r="O1045" s="60"/>
      <c r="P1045" s="60"/>
      <c r="Q1045" s="60"/>
    </row>
    <row r="1046" spans="1:17" x14ac:dyDescent="0.25">
      <c r="A1046" s="60"/>
      <c r="B1046" s="24"/>
      <c r="C1046" s="24"/>
      <c r="D1046" s="28"/>
      <c r="E1046" s="26"/>
      <c r="F1046" s="28"/>
      <c r="G1046" s="28"/>
      <c r="H1046" s="72" t="s">
        <v>1771</v>
      </c>
      <c r="I1046" s="72"/>
      <c r="J1046" s="103"/>
      <c r="K1046" s="77">
        <v>56823.054635</v>
      </c>
      <c r="L1046" s="77">
        <v>56823.054635</v>
      </c>
      <c r="M1046" s="77">
        <f t="shared" si="17"/>
        <v>0</v>
      </c>
      <c r="N1046" s="60"/>
      <c r="O1046" s="60"/>
      <c r="P1046" s="60"/>
      <c r="Q1046" s="60"/>
    </row>
    <row r="1047" spans="1:17" x14ac:dyDescent="0.25">
      <c r="A1047" s="60"/>
      <c r="B1047" s="24"/>
      <c r="C1047" s="24"/>
      <c r="D1047" s="28"/>
      <c r="E1047" s="26"/>
      <c r="F1047" s="28"/>
      <c r="G1047" s="28"/>
      <c r="H1047" s="28"/>
      <c r="I1047" s="61" t="s">
        <v>1790</v>
      </c>
      <c r="J1047" s="62" t="s">
        <v>2494</v>
      </c>
      <c r="K1047" s="37">
        <v>56823.054635</v>
      </c>
      <c r="L1047" s="37">
        <v>56823.054635</v>
      </c>
      <c r="M1047" s="37">
        <f t="shared" si="17"/>
        <v>0</v>
      </c>
      <c r="N1047" s="60"/>
      <c r="O1047" s="60"/>
      <c r="P1047" s="60"/>
      <c r="Q1047" s="60"/>
    </row>
    <row r="1048" spans="1:17" x14ac:dyDescent="0.25">
      <c r="A1048" s="60"/>
      <c r="B1048" s="24"/>
      <c r="C1048" s="24"/>
      <c r="D1048" s="28"/>
      <c r="E1048" s="109">
        <v>53</v>
      </c>
      <c r="F1048" s="110" t="s">
        <v>1563</v>
      </c>
      <c r="G1048" s="110"/>
      <c r="H1048" s="110"/>
      <c r="I1048" s="113"/>
      <c r="J1048" s="114"/>
      <c r="K1048" s="115">
        <v>10734.709169</v>
      </c>
      <c r="L1048" s="115">
        <v>10734.709169</v>
      </c>
      <c r="M1048" s="115">
        <f t="shared" si="17"/>
        <v>0</v>
      </c>
      <c r="N1048" s="60"/>
      <c r="O1048" s="60"/>
      <c r="P1048" s="60"/>
      <c r="Q1048" s="60"/>
    </row>
    <row r="1049" spans="1:17" x14ac:dyDescent="0.25">
      <c r="A1049" s="60"/>
      <c r="B1049" s="24"/>
      <c r="C1049" s="24"/>
      <c r="D1049" s="28"/>
      <c r="E1049" s="26"/>
      <c r="F1049" s="28"/>
      <c r="G1049" s="85" t="s">
        <v>16</v>
      </c>
      <c r="H1049" s="85"/>
      <c r="I1049" s="85"/>
      <c r="J1049" s="87"/>
      <c r="K1049" s="88">
        <v>23.740062999999999</v>
      </c>
      <c r="L1049" s="88">
        <v>23.740062999999999</v>
      </c>
      <c r="M1049" s="88">
        <f t="shared" si="17"/>
        <v>0</v>
      </c>
      <c r="N1049" s="60"/>
      <c r="O1049" s="60"/>
      <c r="P1049" s="60"/>
      <c r="Q1049" s="60"/>
    </row>
    <row r="1050" spans="1:17" x14ac:dyDescent="0.25">
      <c r="A1050" s="60"/>
      <c r="B1050" s="24"/>
      <c r="C1050" s="24"/>
      <c r="D1050" s="28"/>
      <c r="E1050" s="26"/>
      <c r="F1050" s="28"/>
      <c r="G1050" s="28"/>
      <c r="H1050" s="72" t="s">
        <v>1771</v>
      </c>
      <c r="I1050" s="72"/>
      <c r="J1050" s="103"/>
      <c r="K1050" s="77">
        <v>23.740062999999999</v>
      </c>
      <c r="L1050" s="77">
        <v>23.740062999999999</v>
      </c>
      <c r="M1050" s="77">
        <f t="shared" si="17"/>
        <v>0</v>
      </c>
      <c r="N1050" s="60"/>
      <c r="O1050" s="60"/>
      <c r="P1050" s="60"/>
      <c r="Q1050" s="60"/>
    </row>
    <row r="1051" spans="1:17" x14ac:dyDescent="0.25">
      <c r="A1051" s="60"/>
      <c r="B1051" s="24"/>
      <c r="C1051" s="24"/>
      <c r="D1051" s="28"/>
      <c r="E1051" s="26"/>
      <c r="F1051" s="28"/>
      <c r="G1051" s="28"/>
      <c r="H1051" s="28"/>
      <c r="I1051" s="61" t="s">
        <v>2504</v>
      </c>
      <c r="J1051" s="62" t="s">
        <v>2505</v>
      </c>
      <c r="K1051" s="37">
        <v>23.740062999999999</v>
      </c>
      <c r="L1051" s="37">
        <v>23.740062999999999</v>
      </c>
      <c r="M1051" s="37">
        <f t="shared" si="17"/>
        <v>0</v>
      </c>
      <c r="N1051" s="60"/>
      <c r="O1051" s="60"/>
      <c r="P1051" s="60"/>
      <c r="Q1051" s="60"/>
    </row>
    <row r="1052" spans="1:17" x14ac:dyDescent="0.25">
      <c r="A1052" s="60"/>
      <c r="B1052" s="24"/>
      <c r="C1052" s="24"/>
      <c r="D1052" s="28"/>
      <c r="E1052" s="26"/>
      <c r="F1052" s="28"/>
      <c r="G1052" s="85" t="s">
        <v>1763</v>
      </c>
      <c r="H1052" s="85"/>
      <c r="I1052" s="104"/>
      <c r="J1052" s="105"/>
      <c r="K1052" s="89">
        <v>10710.969106</v>
      </c>
      <c r="L1052" s="89">
        <v>10710.969106</v>
      </c>
      <c r="M1052" s="89">
        <f t="shared" si="17"/>
        <v>0</v>
      </c>
      <c r="N1052" s="60"/>
      <c r="O1052" s="60"/>
      <c r="P1052" s="60"/>
      <c r="Q1052" s="60"/>
    </row>
    <row r="1053" spans="1:17" x14ac:dyDescent="0.25">
      <c r="A1053" s="60"/>
      <c r="B1053" s="24"/>
      <c r="C1053" s="24"/>
      <c r="D1053" s="28"/>
      <c r="E1053" s="26"/>
      <c r="F1053" s="28"/>
      <c r="G1053" s="28"/>
      <c r="H1053" s="72" t="s">
        <v>1764</v>
      </c>
      <c r="I1053" s="72"/>
      <c r="J1053" s="103"/>
      <c r="K1053" s="77">
        <v>10710.969106</v>
      </c>
      <c r="L1053" s="77">
        <v>10710.969106</v>
      </c>
      <c r="M1053" s="77">
        <f t="shared" si="17"/>
        <v>0</v>
      </c>
      <c r="N1053" s="60"/>
      <c r="O1053" s="60"/>
      <c r="P1053" s="60"/>
      <c r="Q1053" s="60"/>
    </row>
    <row r="1054" spans="1:17" x14ac:dyDescent="0.25">
      <c r="A1054" s="60"/>
      <c r="B1054" s="24"/>
      <c r="C1054" s="24"/>
      <c r="D1054" s="28"/>
      <c r="E1054" s="26"/>
      <c r="F1054" s="28"/>
      <c r="G1054" s="28"/>
      <c r="H1054" s="28"/>
      <c r="I1054" s="61" t="s">
        <v>1765</v>
      </c>
      <c r="J1054" s="62" t="s">
        <v>1816</v>
      </c>
      <c r="K1054" s="37">
        <v>10710.969106</v>
      </c>
      <c r="L1054" s="37">
        <v>10710.969106</v>
      </c>
      <c r="M1054" s="37">
        <f t="shared" si="17"/>
        <v>0</v>
      </c>
      <c r="N1054" s="60"/>
      <c r="O1054" s="60"/>
      <c r="P1054" s="60"/>
      <c r="Q1054" s="60"/>
    </row>
    <row r="1055" spans="1:17" ht="7.5" customHeight="1" x14ac:dyDescent="0.25">
      <c r="A1055" s="60"/>
      <c r="B1055" s="24"/>
      <c r="C1055" s="24"/>
      <c r="D1055" s="28"/>
      <c r="E1055" s="26"/>
      <c r="F1055" s="28"/>
      <c r="G1055" s="28"/>
      <c r="H1055" s="28"/>
      <c r="I1055" s="28"/>
      <c r="J1055" s="65"/>
      <c r="K1055" s="59"/>
      <c r="L1055" s="59"/>
      <c r="M1055" s="59"/>
      <c r="N1055" s="60"/>
      <c r="O1055" s="60"/>
      <c r="P1055" s="60"/>
      <c r="Q1055" s="60"/>
    </row>
    <row r="1056" spans="1:17" s="23" customFormat="1" ht="20.100000000000001" customHeight="1" x14ac:dyDescent="0.3">
      <c r="A1056" s="24"/>
      <c r="B1056" s="50" t="s">
        <v>11</v>
      </c>
      <c r="C1056" s="50"/>
      <c r="D1056" s="50"/>
      <c r="E1056" s="50"/>
      <c r="F1056" s="50"/>
      <c r="G1056" s="50"/>
      <c r="H1056" s="50"/>
      <c r="I1056" s="50"/>
      <c r="J1056" s="51"/>
      <c r="K1056" s="51">
        <f>+K1057+K1058</f>
        <v>440529.43641000002</v>
      </c>
      <c r="L1056" s="51">
        <f>+L1057+L1058</f>
        <v>440406.92432188999</v>
      </c>
      <c r="M1056" s="51">
        <f>+L1056-K1056</f>
        <v>-122.51208811003016</v>
      </c>
      <c r="N1056" s="59"/>
      <c r="O1056" s="59"/>
      <c r="P1056" s="59"/>
      <c r="Q1056" s="59"/>
    </row>
    <row r="1057" spans="1:17" x14ac:dyDescent="0.25">
      <c r="A1057" s="60"/>
      <c r="B1057" s="60"/>
      <c r="C1057" s="60"/>
      <c r="D1057" s="36"/>
      <c r="E1057" s="36"/>
      <c r="F1057" s="36"/>
      <c r="G1057" s="36"/>
      <c r="H1057" s="61" t="s">
        <v>12</v>
      </c>
      <c r="I1057" s="61"/>
      <c r="J1057" s="61"/>
      <c r="K1057" s="37">
        <v>13205.928812</v>
      </c>
      <c r="L1057" s="37">
        <v>13083.416723889986</v>
      </c>
      <c r="M1057" s="37">
        <f>+L1057-K1057</f>
        <v>-122.51208811001379</v>
      </c>
      <c r="N1057" s="60"/>
      <c r="O1057" s="60"/>
      <c r="P1057" s="60"/>
      <c r="Q1057" s="60"/>
    </row>
    <row r="1058" spans="1:17" x14ac:dyDescent="0.25">
      <c r="A1058" s="60"/>
      <c r="B1058" s="60"/>
      <c r="C1058" s="60"/>
      <c r="D1058" s="36"/>
      <c r="E1058" s="36"/>
      <c r="F1058" s="36"/>
      <c r="G1058" s="36"/>
      <c r="H1058" s="61" t="s">
        <v>13</v>
      </c>
      <c r="I1058" s="61"/>
      <c r="J1058" s="61"/>
      <c r="K1058" s="38">
        <v>427323.507598</v>
      </c>
      <c r="L1058" s="38">
        <v>427323.507598</v>
      </c>
      <c r="M1058" s="38">
        <f>+L1058-K1058</f>
        <v>0</v>
      </c>
      <c r="N1058" s="60"/>
      <c r="O1058" s="60"/>
      <c r="P1058" s="60"/>
      <c r="Q1058" s="60"/>
    </row>
    <row r="1059" spans="1:17" ht="7.5" customHeight="1" thickBot="1" x14ac:dyDescent="0.3">
      <c r="A1059" s="27"/>
      <c r="B1059" s="39"/>
      <c r="C1059" s="39"/>
      <c r="D1059" s="39"/>
      <c r="E1059" s="39"/>
      <c r="F1059" s="40"/>
      <c r="G1059" s="40"/>
      <c r="H1059" s="40"/>
      <c r="I1059" s="40"/>
      <c r="J1059" s="40"/>
      <c r="K1059" s="41"/>
      <c r="L1059" s="41"/>
      <c r="M1059" s="41"/>
    </row>
    <row r="1060" spans="1:17" x14ac:dyDescent="0.25">
      <c r="A1060" s="27"/>
      <c r="B1060" s="23" t="s">
        <v>14</v>
      </c>
      <c r="J1060" s="23"/>
    </row>
    <row r="1061" spans="1:17" x14ac:dyDescent="0.25">
      <c r="A1061" s="27"/>
      <c r="B1061" s="23" t="s">
        <v>15</v>
      </c>
      <c r="J1061" s="23"/>
    </row>
  </sheetData>
  <mergeCells count="6">
    <mergeCell ref="K7:M7"/>
    <mergeCell ref="A1:J1"/>
    <mergeCell ref="K1:M1"/>
    <mergeCell ref="A4:M4"/>
    <mergeCell ref="A5:M5"/>
    <mergeCell ref="A6:M6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UPCP</cp:lastModifiedBy>
  <cp:lastPrinted>2019-07-27T22:28:01Z</cp:lastPrinted>
  <dcterms:created xsi:type="dcterms:W3CDTF">2014-10-23T00:34:21Z</dcterms:created>
  <dcterms:modified xsi:type="dcterms:W3CDTF">2025-04-27T22:22:57Z</dcterms:modified>
</cp:coreProperties>
</file>