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is Documentos\Subdirección\trimestral_2025\Trimestral I_2025\Anexos\"/>
    </mc:Choice>
  </mc:AlternateContent>
  <bookViews>
    <workbookView xWindow="0" yWindow="0" windowWidth="25200" windowHeight="10575"/>
  </bookViews>
  <sheets>
    <sheet name="Prin_Prog_T1_2025" sheetId="1" r:id="rId1"/>
  </sheets>
  <definedNames>
    <definedName name="_xlnm._FilterDatabase" localSheetId="0" hidden="1">Prin_Prog_T1_2025!$A$12:$I$205</definedName>
    <definedName name="_xlnm.Print_Area" localSheetId="0">Prin_Prog_T1_2025!$A$1:$I$211</definedName>
    <definedName name="_xlnm.Print_Titles" localSheetId="0">Prin_Prog_T1_2025!$1:$9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D11" i="1"/>
  <c r="I11" i="1" l="1"/>
  <c r="H11" i="1" l="1"/>
</calcChain>
</file>

<file path=xl/sharedStrings.xml><?xml version="1.0" encoding="utf-8"?>
<sst xmlns="http://schemas.openxmlformats.org/spreadsheetml/2006/main" count="245" uniqueCount="211">
  <si>
    <t>Programa Modificado</t>
  </si>
  <si>
    <t>Avance %</t>
  </si>
  <si>
    <t>Aprobado</t>
  </si>
  <si>
    <t>Programado al periodo</t>
  </si>
  <si>
    <t>(1)</t>
  </si>
  <si>
    <t>(2)</t>
  </si>
  <si>
    <t>Total</t>
  </si>
  <si>
    <t>Fuente: Secretaría de Hacienda y Crédito Público.</t>
  </si>
  <si>
    <t>Asignación Anual</t>
  </si>
  <si>
    <t>Gobernación</t>
  </si>
  <si>
    <t>(3)</t>
  </si>
  <si>
    <t>(4)=(3/1)</t>
  </si>
  <si>
    <t>(5)=(3/2)</t>
  </si>
  <si>
    <t>p_/ Cifras preliminares. Las sumas parciales pueden no coincidir con el total, así como los cálculos porcentuales, debido al redondeo de las cifras.</t>
  </si>
  <si>
    <t>Registro e Identificación de Población</t>
  </si>
  <si>
    <t>Promover la Protección de los Derechos Humanos y Prevenir la Discriminación</t>
  </si>
  <si>
    <t xml:space="preserve">Informes sobre la Situación Económica,
las Finanzas Públicas y la Deuda Pública </t>
  </si>
  <si>
    <t>(Millones de pesos)</t>
  </si>
  <si>
    <t>ANEXO V. AVANCE FINANCIERO DE LOS PRINCIPALES PROGRAMAS PRESUPUESTARIOS</t>
  </si>
  <si>
    <t>Protección y defensa de los derechos humanos</t>
  </si>
  <si>
    <t>Ramo / Programa presupuestario</t>
  </si>
  <si>
    <t>Relaciones Exteriores</t>
  </si>
  <si>
    <t>Diseño, conducción y ejecución de la política exterior</t>
  </si>
  <si>
    <t>Hacienda y Crédito Público</t>
  </si>
  <si>
    <t>Protección y Defensa de los Usuarios de Servicios Financieros</t>
  </si>
  <si>
    <t>Recaudación de las contribuciones federales</t>
  </si>
  <si>
    <t>Programa de Inclusión Financiera</t>
  </si>
  <si>
    <t>Defensa Nacional</t>
  </si>
  <si>
    <t>Operación y desarrollo de la Fuerza Aérea Mexicana</t>
  </si>
  <si>
    <t>Proyectos de infraestructura gubernamental de seguridad nacional</t>
  </si>
  <si>
    <t>Proyectos de Transporte Masivo de Pasajeros</t>
  </si>
  <si>
    <t>Prestación de Servicios Públicos de Transporte Masivo de Personas y Carga Tren Maya</t>
  </si>
  <si>
    <t>Regulación y supervisión de las entidades del sistema financiero mexicano</t>
  </si>
  <si>
    <t>Agricultura y Desarrollo Rural</t>
  </si>
  <si>
    <t>Adquisición de leche nacional</t>
  </si>
  <si>
    <t>Desarrollo, aplicación de programas educativos e investigación en materia agroalimentaria</t>
  </si>
  <si>
    <t>Generación de Proyectos de Investigación</t>
  </si>
  <si>
    <t>Regulación, supervisión y aplicación de las políticas públicas en materia agropecuaria, acuícola y pesquera</t>
  </si>
  <si>
    <t>Programa de Abasto Social de Leche a cargo de Liconsa, S.A. de C.V.</t>
  </si>
  <si>
    <t>Programa de Abasto Rural a cargo de Diconsa, S.A. de C.V. (DICONSA)</t>
  </si>
  <si>
    <t>Sanidad e Inocuidad Agroalimentaria</t>
  </si>
  <si>
    <t>Programa de Fomento a la Agricultura, Ganadería, Pesca y Acuicultura</t>
  </si>
  <si>
    <t>Precios de Garantía a Productos Alimentarios Básicos</t>
  </si>
  <si>
    <t>Fertilizantes</t>
  </si>
  <si>
    <t>Infraestructura, Comunicaciones y Transportes</t>
  </si>
  <si>
    <t xml:space="preserve">Construcción y Modernización de carreteras </t>
  </si>
  <si>
    <t>Estudios técnicos para la construcción, conservación y operación de infraestructura de comunicaciones y transportes</t>
  </si>
  <si>
    <t>Supervisión, regulación, inspección, verificación y servicios administrativos de construcción y conservación de carreteras</t>
  </si>
  <si>
    <t>Derecho de Vía</t>
  </si>
  <si>
    <t>Proyectos de construcción de carreteras</t>
  </si>
  <si>
    <t>Servicios relacionados para la liberación del derecho de vía</t>
  </si>
  <si>
    <t>Estudios y Proyectos para la construcción, ampliación, modernización, conservación y operación de infraestructura de comunicaciones y transportes</t>
  </si>
  <si>
    <t>Provisiones para el desarrollo, modernización y rehabilitación de infraestructura de Comunicaciones y Transportes</t>
  </si>
  <si>
    <t>Caminos Rurales</t>
  </si>
  <si>
    <t>Proyectos de construcción de carreteras alimentadoras y caminos rurales</t>
  </si>
  <si>
    <t>Conservación de infraestructura de caminos rurales y carreteras alimentadoras</t>
  </si>
  <si>
    <t>Estudios y proyectos de construcción de caminos rurales y carreteras alimentadoras</t>
  </si>
  <si>
    <t>Conservación y Mantenimiento de Carreteras</t>
  </si>
  <si>
    <t>Reconstrucción y Conservación de Carreteras</t>
  </si>
  <si>
    <t>Servicios de ayudas a la navegación aérea</t>
  </si>
  <si>
    <t>Supervisión, inspección y verificación del transporte terrestre, marítimo y aéreo</t>
  </si>
  <si>
    <t>Proyectos Ferroviarios para Transporte de Carga y Pasajeros</t>
  </si>
  <si>
    <t>Economía</t>
  </si>
  <si>
    <t>Generación y difusión de información para el consumidor  </t>
  </si>
  <si>
    <t>Protección de los derechos de los consumidores</t>
  </si>
  <si>
    <t>Atención de trámites y servicios a cargo de la Secretaría en las entidades federativas</t>
  </si>
  <si>
    <t>Promoción del comercio exterior y atracción de inversión extranjera directa</t>
  </si>
  <si>
    <t>Supervisión aplicación y actualización del marco normativo y operativo en materia de Infraestructura de la Calidad, Mercantil, Competitividad y Competencia</t>
  </si>
  <si>
    <t>Negociación, administración y defensa de Tratados y Acuerdos Internacionales de comercio e inversión</t>
  </si>
  <si>
    <t>Promoción y fomento del desarrollo y la innovación de los sectores industrial, comercial y de servicios</t>
  </si>
  <si>
    <t>Educación Pública</t>
  </si>
  <si>
    <t>Educación Inicial y Básica Comunitaria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</si>
  <si>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</si>
  <si>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</si>
  <si>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</si>
  <si>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</si>
  <si>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</si>
  <si>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Investigación Científica y Desarrollo Tecnológico</t>
  </si>
  <si>
    <t>Programa de mantenimiento e infraestructura física educativa</t>
  </si>
  <si>
    <t>Educación para Adultos (INEA)</t>
  </si>
  <si>
    <t>Normar los servicios educativos</t>
  </si>
  <si>
    <t>Actividades de apoyo administrativo</t>
  </si>
  <si>
    <t>Actividades de apoyo a la función pública y buen gobierno</t>
  </si>
  <si>
    <t>Diseño de la Política Educativa</t>
  </si>
  <si>
    <t>Programa de Becas Elisa Acuña</t>
  </si>
  <si>
    <t>Programa para el Desarrollo Profesional Docente</t>
  </si>
  <si>
    <t>Programa de Cultura Física y Deporte</t>
  </si>
  <si>
    <t>La Escuela es Nuestra</t>
  </si>
  <si>
    <t>Jóvenes Escribiendo el Futuro</t>
  </si>
  <si>
    <t>Subsidios para organismos descentralizados estatales</t>
  </si>
  <si>
    <t>Apoyos a centros y organizaciones de educación</t>
  </si>
  <si>
    <t>Universidades para el Bienestar Benito Juárez García</t>
  </si>
  <si>
    <t>Salud</t>
  </si>
  <si>
    <t>Rectoría en Salud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</si>
  <si>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</si>
  <si>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</si>
  <si>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</si>
  <si>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</si>
  <si>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</si>
  <si>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Asistencia social y protección del paciente</t>
  </si>
  <si>
    <t>Prevención y atención de VIH/SIDA y otras ITS</t>
  </si>
  <si>
    <t>Prevención y control de enfermedades</t>
  </si>
  <si>
    <t>Salud materna, sexual y reproductiva</t>
  </si>
  <si>
    <t>Prevención y Control de Sobrepeso, Obesidad y Diabetes</t>
  </si>
  <si>
    <t>Vigilancia epidemiológica</t>
  </si>
  <si>
    <t>Marina</t>
  </si>
  <si>
    <t>Corredor Interoceánico del Istmo de Tehuantepec</t>
  </si>
  <si>
    <t>Fomento y Promoción para el desarrollo del Corredor Interoceánico del Istmo de Tehuantepec</t>
  </si>
  <si>
    <t>Planeación, diseño, ejecución y evaluación del Corredor Interoceánico del Istmo de Tehuantepec</t>
  </si>
  <si>
    <t>Provisiones para el desarrollo regional del Istmo de Tehuantepec    </t>
  </si>
  <si>
    <t>Ferrocarril del Istmo de Tehuantepec, S.A. de C.V.</t>
  </si>
  <si>
    <t>Operación y conservación de infraestructura ferroviaria</t>
  </si>
  <si>
    <t> Proyectos ferroviarios para transporte de carga y pasajeros</t>
  </si>
  <si>
    <t>Operación y desarrollo de los cuerpos de seguridad de las Fuerzas Armadas</t>
  </si>
  <si>
    <t>Trabajo y Previsión Social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</si>
  <si>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</si>
  <si>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</si>
  <si>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</si>
  <si>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</si>
  <si>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</si>
  <si>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Instrumentación de la política laboral</t>
  </si>
  <si>
    <t>Jóvenes Construyendo el Futuro</t>
  </si>
  <si>
    <t>Desarrollo Agrario, Territorial y Urbano</t>
  </si>
  <si>
    <t>Procuración de justicia agraria</t>
  </si>
  <si>
    <t>Programa de Atención de Conflictos Agrarios</t>
  </si>
  <si>
    <t>Obligaciones jurídicas Ineludibles</t>
  </si>
  <si>
    <t>Modernización del Catastro Rural Nacional</t>
  </si>
  <si>
    <t>Política de Desarrollo Urbano y Ordenamiento del Territorio</t>
  </si>
  <si>
    <t>Programa de Vivienda Social</t>
  </si>
  <si>
    <t>Programa para Regularizar Asentamientos Humanos</t>
  </si>
  <si>
    <t>Programa de Mejoramiento Urbano (PMU)</t>
  </si>
  <si>
    <t>Regularización y Registro de Actos Jurídicos Agrarios</t>
  </si>
  <si>
    <t>Medio Ambiente y Recursos Naturales</t>
  </si>
  <si>
    <t>Capacitación Ambiental y Desarrollo Sustentable</t>
  </si>
  <si>
    <t>Operación y mantenimiento de infraestructura hídrica</t>
  </si>
  <si>
    <t>Sistemas Meteorológicos e Hidrológicos</t>
  </si>
  <si>
    <t>Protección Forestal</t>
  </si>
  <si>
    <t>Regulación Ambiental</t>
  </si>
  <si>
    <t>Gestión integral y sustentable del agua</t>
  </si>
  <si>
    <t>Infraestructura de agua potable, alcantarillado y saneamiento</t>
  </si>
  <si>
    <t>Infraestructura para la modernización y rehabilitación de riego y temporal tecnificado</t>
  </si>
  <si>
    <t>Planeación, Seguimiento y Evaluación de la Política Ambiental y de Recursos Naturales</t>
  </si>
  <si>
    <t>Programa de Conservación para el Desarrollo Sostenible</t>
  </si>
  <si>
    <t>Agua Potable, Drenaje y Tratamiento</t>
  </si>
  <si>
    <t>Desarrollo Forestal Sustentable para el Bienestar</t>
  </si>
  <si>
    <t>Programa para la Protección y Restauración de Ecosistemas y Especies Prioritarias</t>
  </si>
  <si>
    <t>Bienestar</t>
  </si>
  <si>
    <t>Servicios a grupos con necesidades especiales</t>
  </si>
  <si>
    <t xml:space="preserve">Programa de Apoyo para el Bienestar de las Niñas y Niños, Hijos de Madres Trabajadoras </t>
  </si>
  <si>
    <t>Pensión para el Bienestar de las Personas Adultas Mayores</t>
  </si>
  <si>
    <t>Pensión para el Bienestar de las Personas con Discapacidad Permanente</t>
  </si>
  <si>
    <t>Sembrando Vida</t>
  </si>
  <si>
    <t>Turismo</t>
  </si>
  <si>
    <t>Programa de Calidad y Atención Integral al Turismo</t>
  </si>
  <si>
    <t>Fomento y promoción de la inversión en el sector turístico</t>
  </si>
  <si>
    <t>Desarrollo y promoción de proyectos turísticos sustentables</t>
  </si>
  <si>
    <t>Comisión Nacional de los Derechos Humanos</t>
  </si>
  <si>
    <t>Protección y defensa de los Derechos Humanos de las personas indígenas y afrodescendientes privadas de la libertad.</t>
  </si>
  <si>
    <t>Seguridad y Protección Ciudadana</t>
  </si>
  <si>
    <t>Servicios de inteligencia para la Seguridad Nacional</t>
  </si>
  <si>
    <t>Servicios de protección, custodia, vigilancia y seguridad de personas, bienes e instalaciones</t>
  </si>
  <si>
    <t>Administración del Sistema Federal Penitenciario</t>
  </si>
  <si>
    <t>Operación de la Guardia Nacional para la prevención, investigación y persecución de delitos</t>
  </si>
  <si>
    <t>Plataforma México</t>
  </si>
  <si>
    <t>Humanidades, Ciencias, Tecnologías e Innovación</t>
  </si>
  <si>
    <t>Investigación científica, desarrollo e innovación</t>
  </si>
  <si>
    <t>Becas de posgrado y apoyos a la calidad</t>
  </si>
  <si>
    <t>Entidades no Sectorizadas</t>
  </si>
  <si>
    <t>Comisión Nacional para el Desarrollo de los Pueblos Indígenas</t>
  </si>
  <si>
    <t>Actividades de apoyo Administrativo</t>
  </si>
  <si>
    <t>Planeación y Articulación de la Acción Pública hacia los Pueblos Indígenas</t>
  </si>
  <si>
    <t>Programa de Apoyo a la Educación Indígena</t>
  </si>
  <si>
    <t>Programa para el Bienestar Integral de los Pueblos Indígenas</t>
  </si>
  <si>
    <t>Atención a la salud de personas sin seguridad social</t>
  </si>
  <si>
    <t>Fortalecimiento a la atención médica</t>
  </si>
  <si>
    <t>Atención a la salud y medicamentos gratuitos para la población sin seguridad social laboral</t>
  </si>
  <si>
    <t>Cultura</t>
  </si>
  <si>
    <t>Protección y conservación del Patrimonio Cultural</t>
  </si>
  <si>
    <t>Educación y cultura indígena</t>
  </si>
  <si>
    <t>Estímulos a la creación artística, reconocimientos a las trayectorias y apoyo al desarrollo de proyectos culturales</t>
  </si>
  <si>
    <t>Fiscalía General de la República</t>
  </si>
  <si>
    <t>Investigar y perseguir los delitos del orden federal</t>
  </si>
  <si>
    <t>Investigar y perseguir los delitos relativos a la Delincuencia Organizada</t>
  </si>
  <si>
    <t>n.a.: no aplica.</t>
  </si>
  <si>
    <t>-o-: mayor de 500 por ciento.</t>
  </si>
  <si>
    <r>
      <t xml:space="preserve">Observado </t>
    </r>
    <r>
      <rPr>
        <vertAlign val="superscript"/>
        <sz val="11"/>
        <color theme="0"/>
        <rFont val="Geomanist Medium"/>
        <family val="3"/>
      </rPr>
      <t>p_/</t>
    </r>
  </si>
  <si>
    <t>Control de la operación aduanera</t>
  </si>
  <si>
    <t>Protección Contra Riesgos Sanitarios</t>
  </si>
  <si>
    <t>PEF 2025</t>
  </si>
  <si>
    <t>Enero-marzo 2025</t>
  </si>
  <si>
    <t>Enero - marzo</t>
  </si>
  <si>
    <t>Primer Trimestre de 2025</t>
  </si>
  <si>
    <t>Tren Maya</t>
  </si>
  <si>
    <t>n.a.</t>
  </si>
  <si>
    <t xml:space="preserve">              n.a.</t>
  </si>
  <si>
    <t>Atención, protección, servicios y asistencia consulares</t>
  </si>
  <si>
    <t>Dirigir la infraestructura aeroportuaria, ferroviaria y de servicios auxiliares</t>
  </si>
  <si>
    <t>Provisiones para la construcción y fortalecimiento de infraestructura</t>
  </si>
  <si>
    <t>Puertos, Aeropuertos y Ferrocarriles</t>
  </si>
  <si>
    <t>Estudios de preinversión</t>
  </si>
  <si>
    <t>Provisiones para el desarrollo de trenes de pasajeros y de carga</t>
  </si>
  <si>
    <t>Beca Universal de Educación Básica Rita Cetina</t>
  </si>
  <si>
    <t>Beca Universal de Educación Media Superior Benito Juárez</t>
  </si>
  <si>
    <t>Pensión Mujeres Bienestar</t>
  </si>
  <si>
    <t>Salud Casa por casa</t>
  </si>
  <si>
    <t>Sistema Nacional de Investigadoras e Investigadores</t>
  </si>
  <si>
    <t>Atención a la salud en Centros y Hospitales Regionales de Alta Especialidad</t>
  </si>
  <si>
    <t>Mujeres</t>
  </si>
  <si>
    <t>Promover la Atención y Prevención de la Violencia contra las Mujeres</t>
  </si>
  <si>
    <r>
      <t xml:space="preserve">Política y servicios migratorios </t>
    </r>
    <r>
      <rPr>
        <vertAlign val="superscript"/>
        <sz val="10"/>
        <rFont val="Geomanist Light"/>
        <family val="3"/>
      </rPr>
      <t>1_/</t>
    </r>
  </si>
  <si>
    <t>1_/ El gasto pagado es mayor que el modificado, debido a que incluye Acuerdos de Administración de Fondos.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</si>
</sst>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Geomanist Light"/>
      <family val="3"/>
    </font>
    <font>
      <sz val="10"/>
      <color theme="0"/>
      <name val="Geomanist Light"/>
      <family val="3"/>
    </font>
    <font>
      <sz val="9"/>
      <color theme="1"/>
      <name val="Geomanist Light"/>
      <family val="3"/>
    </font>
    <font>
      <b/>
      <sz val="10"/>
      <name val="Geomanist Light"/>
      <family val="3"/>
    </font>
    <font>
      <b/>
      <sz val="9"/>
      <name val="Geomanist Light"/>
      <family val="3"/>
    </font>
    <font>
      <sz val="9"/>
      <name val="Geomanist Light"/>
      <family val="3"/>
    </font>
    <font>
      <b/>
      <i/>
      <sz val="10"/>
      <name val="Geomanist Light"/>
      <family val="3"/>
    </font>
    <font>
      <i/>
      <sz val="10"/>
      <name val="Geomanist Light"/>
      <family val="3"/>
    </font>
    <font>
      <b/>
      <i/>
      <sz val="9"/>
      <name val="Geomanist Light"/>
      <family val="3"/>
    </font>
    <font>
      <sz val="10"/>
      <name val="Geomanist Medium"/>
      <family val="3"/>
    </font>
    <font>
      <sz val="13"/>
      <color theme="0"/>
      <name val="Geomanist Medium"/>
      <family val="3"/>
    </font>
    <font>
      <sz val="13"/>
      <color theme="0" tint="-0.499984740745262"/>
      <name val="Geomanist Medium"/>
      <family val="3"/>
    </font>
    <font>
      <sz val="12"/>
      <color theme="1"/>
      <name val="Geomanist Medium"/>
      <family val="3"/>
    </font>
    <font>
      <sz val="11"/>
      <name val="Geomanist Light"/>
      <family val="3"/>
    </font>
    <font>
      <sz val="11"/>
      <color theme="0"/>
      <name val="Geomanist Medium"/>
      <family val="3"/>
    </font>
    <font>
      <vertAlign val="superscript"/>
      <sz val="11"/>
      <color theme="0"/>
      <name val="Geomanist Medium"/>
      <family val="3"/>
    </font>
    <font>
      <vertAlign val="superscript"/>
      <sz val="10"/>
      <name val="Geomanist Light"/>
      <family val="3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theme="0" tint="-0.499984740745262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1" fillId="0" borderId="0"/>
  </cellStyleXfs>
  <cellXfs count="55">
    <xf numFmtId="0" fontId="0" fillId="0" borderId="0" xfId="0"/>
    <xf numFmtId="0" fontId="4" fillId="0" borderId="0" xfId="0" applyFont="1"/>
    <xf numFmtId="165" fontId="4" fillId="0" borderId="0" xfId="1" applyNumberFormat="1" applyFont="1"/>
    <xf numFmtId="0" fontId="4" fillId="0" borderId="0" xfId="0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vertical="top"/>
    </xf>
    <xf numFmtId="0" fontId="5" fillId="0" borderId="2" xfId="0" applyFont="1" applyFill="1" applyBorder="1" applyAlignment="1">
      <alignment horizontal="left" wrapText="1"/>
    </xf>
    <xf numFmtId="0" fontId="4" fillId="0" borderId="0" xfId="2" applyFont="1" applyFill="1" applyBorder="1" applyAlignment="1">
      <alignment vertical="top"/>
    </xf>
    <xf numFmtId="0" fontId="6" fillId="0" borderId="1" xfId="0" applyFont="1" applyBorder="1" applyAlignment="1">
      <alignment horizontal="left" wrapText="1"/>
    </xf>
    <xf numFmtId="0" fontId="7" fillId="0" borderId="0" xfId="0" applyFont="1" applyFill="1" applyBorder="1" applyAlignment="1">
      <alignment vertical="top"/>
    </xf>
    <xf numFmtId="165" fontId="9" fillId="0" borderId="0" xfId="1" applyNumberFormat="1" applyFont="1"/>
    <xf numFmtId="164" fontId="8" fillId="0" borderId="0" xfId="0" applyNumberFormat="1" applyFont="1"/>
    <xf numFmtId="0" fontId="10" fillId="0" borderId="0" xfId="0" applyFont="1" applyFill="1" applyBorder="1" applyAlignment="1">
      <alignment vertical="top"/>
    </xf>
    <xf numFmtId="165" fontId="11" fillId="0" borderId="0" xfId="1" applyNumberFormat="1" applyFont="1" applyFill="1" applyBorder="1" applyAlignment="1">
      <alignment vertical="top"/>
    </xf>
    <xf numFmtId="0" fontId="9" fillId="0" borderId="0" xfId="0" quotePrefix="1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164" fontId="9" fillId="0" borderId="1" xfId="0" applyNumberFormat="1" applyFont="1" applyFill="1" applyBorder="1" applyAlignment="1">
      <alignment vertical="top"/>
    </xf>
    <xf numFmtId="164" fontId="9" fillId="0" borderId="1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vertical="top"/>
    </xf>
    <xf numFmtId="164" fontId="13" fillId="0" borderId="0" xfId="0" applyNumberFormat="1" applyFont="1" applyFill="1" applyBorder="1" applyAlignment="1">
      <alignment vertical="top"/>
    </xf>
    <xf numFmtId="0" fontId="18" fillId="2" borderId="0" xfId="2" applyFont="1" applyFill="1" applyBorder="1" applyAlignment="1">
      <alignment horizontal="center" vertical="top" wrapText="1"/>
    </xf>
    <xf numFmtId="0" fontId="18" fillId="2" borderId="0" xfId="2" applyFont="1" applyFill="1" applyBorder="1" applyAlignment="1">
      <alignment vertical="top"/>
    </xf>
    <xf numFmtId="0" fontId="18" fillId="2" borderId="0" xfId="2" applyFont="1" applyFill="1" applyBorder="1" applyAlignment="1">
      <alignment horizontal="center" vertical="center"/>
    </xf>
    <xf numFmtId="0" fontId="18" fillId="2" borderId="0" xfId="2" applyFont="1" applyFill="1" applyBorder="1" applyAlignment="1">
      <alignment horizontal="center" vertical="center" wrapText="1"/>
    </xf>
    <xf numFmtId="0" fontId="18" fillId="2" borderId="0" xfId="2" applyFont="1" applyFill="1" applyBorder="1" applyAlignment="1">
      <alignment horizontal="right" vertical="center"/>
    </xf>
    <xf numFmtId="0" fontId="18" fillId="2" borderId="0" xfId="2" applyFont="1" applyFill="1" applyBorder="1" applyAlignment="1">
      <alignment horizontal="center" vertical="top"/>
    </xf>
    <xf numFmtId="0" fontId="4" fillId="0" borderId="4" xfId="0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164" fontId="4" fillId="0" borderId="4" xfId="0" applyNumberFormat="1" applyFont="1" applyFill="1" applyBorder="1" applyAlignment="1">
      <alignment vertical="top"/>
    </xf>
    <xf numFmtId="164" fontId="4" fillId="0" borderId="4" xfId="0" applyNumberFormat="1" applyFont="1" applyFill="1" applyBorder="1" applyAlignment="1">
      <alignment horizontal="right" vertical="top"/>
    </xf>
    <xf numFmtId="0" fontId="4" fillId="0" borderId="9" xfId="0" applyFont="1" applyFill="1" applyBorder="1" applyAlignment="1">
      <alignment vertical="top"/>
    </xf>
    <xf numFmtId="0" fontId="9" fillId="0" borderId="8" xfId="0" applyFont="1" applyFill="1" applyBorder="1" applyAlignment="1">
      <alignment vertical="center"/>
    </xf>
    <xf numFmtId="164" fontId="9" fillId="0" borderId="8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/>
    </xf>
    <xf numFmtId="0" fontId="18" fillId="2" borderId="3" xfId="2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4" fillId="2" borderId="0" xfId="4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top"/>
    </xf>
    <xf numFmtId="164" fontId="7" fillId="4" borderId="4" xfId="0" applyNumberFormat="1" applyFont="1" applyFill="1" applyBorder="1" applyAlignment="1">
      <alignment vertical="top"/>
    </xf>
    <xf numFmtId="164" fontId="7" fillId="4" borderId="4" xfId="0" applyNumberFormat="1" applyFont="1" applyFill="1" applyBorder="1" applyAlignment="1">
      <alignment horizontal="right" vertical="top"/>
    </xf>
    <xf numFmtId="0" fontId="7" fillId="3" borderId="6" xfId="0" applyFont="1" applyFill="1" applyBorder="1" applyAlignment="1">
      <alignment vertical="top"/>
    </xf>
    <xf numFmtId="164" fontId="7" fillId="3" borderId="6" xfId="0" applyNumberFormat="1" applyFont="1" applyFill="1" applyBorder="1" applyAlignment="1">
      <alignment vertical="top"/>
    </xf>
    <xf numFmtId="164" fontId="7" fillId="3" borderId="6" xfId="0" applyNumberFormat="1" applyFont="1" applyFill="1" applyBorder="1" applyAlignment="1">
      <alignment horizontal="right" vertical="top"/>
    </xf>
    <xf numFmtId="164" fontId="10" fillId="0" borderId="0" xfId="0" applyNumberFormat="1" applyFont="1" applyFill="1" applyBorder="1" applyAlignment="1">
      <alignment vertical="top"/>
    </xf>
    <xf numFmtId="0" fontId="13" fillId="0" borderId="10" xfId="0" applyFont="1" applyFill="1" applyBorder="1" applyAlignment="1">
      <alignment vertical="center"/>
    </xf>
    <xf numFmtId="164" fontId="13" fillId="0" borderId="10" xfId="0" applyNumberFormat="1" applyFont="1" applyFill="1" applyBorder="1" applyAlignment="1">
      <alignment vertical="center"/>
    </xf>
    <xf numFmtId="164" fontId="13" fillId="0" borderId="10" xfId="0" applyNumberFormat="1" applyFont="1" applyFill="1" applyBorder="1" applyAlignment="1">
      <alignment horizontal="right" vertical="center"/>
    </xf>
  </cellXfs>
  <cellStyles count="6">
    <cellStyle name="Millares" xfId="1" builtinId="3"/>
    <cellStyle name="Normal" xfId="0" builtinId="0"/>
    <cellStyle name="Normal 2" xfId="2"/>
    <cellStyle name="Normal 3" xfId="3"/>
    <cellStyle name="Normal 3 2" xfId="4"/>
    <cellStyle name="Normal 4" xfId="5"/>
  </cellStyles>
  <dxfs count="0"/>
  <tableStyles count="0" defaultTableStyle="TableStyleMedium2" defaultPivotStyle="PivotStyleLight16"/>
  <colors>
    <mruColors>
      <color rgb="FFD4C19C"/>
      <color rgb="FFF2F2F2"/>
      <color rgb="FFB38E5D"/>
      <color rgb="FFC4D79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2"/>
  <sheetViews>
    <sheetView showGridLines="0" tabSelected="1" zoomScaleNormal="100" workbookViewId="0">
      <selection sqref="A1:C1"/>
    </sheetView>
  </sheetViews>
  <sheetFormatPr baseColWidth="10" defaultRowHeight="12.75" x14ac:dyDescent="0.2"/>
  <cols>
    <col min="1" max="1" width="3" style="3" customWidth="1"/>
    <col min="2" max="2" width="3.42578125" style="3" customWidth="1"/>
    <col min="3" max="3" width="70.5703125" style="3" customWidth="1"/>
    <col min="4" max="4" width="14.5703125" style="3" customWidth="1"/>
    <col min="5" max="5" width="15" style="3" customWidth="1"/>
    <col min="6" max="6" width="14.140625" style="3" customWidth="1"/>
    <col min="7" max="7" width="1.5703125" style="3" customWidth="1"/>
    <col min="8" max="8" width="12.85546875" style="3" customWidth="1"/>
    <col min="9" max="9" width="16.42578125" style="3" customWidth="1"/>
    <col min="10" max="10" width="14.28515625" style="3" customWidth="1"/>
    <col min="11" max="11" width="14.28515625" style="4" customWidth="1"/>
    <col min="12" max="17" width="14.28515625" style="3" customWidth="1"/>
    <col min="18" max="16384" width="11.42578125" style="3"/>
  </cols>
  <sheetData>
    <row r="1" spans="1:16" s="1" customFormat="1" ht="45.75" customHeight="1" x14ac:dyDescent="0.2">
      <c r="A1" s="42" t="s">
        <v>16</v>
      </c>
      <c r="B1" s="42"/>
      <c r="C1" s="42"/>
      <c r="D1" s="37" t="s">
        <v>191</v>
      </c>
      <c r="E1" s="37"/>
      <c r="F1" s="37"/>
      <c r="K1" s="2"/>
    </row>
    <row r="2" spans="1:16" s="1" customFormat="1" ht="30" customHeight="1" x14ac:dyDescent="0.3">
      <c r="A2" s="38" t="s">
        <v>18</v>
      </c>
      <c r="B2" s="38"/>
      <c r="C2" s="38"/>
      <c r="D2" s="38"/>
      <c r="E2" s="38"/>
      <c r="F2" s="38"/>
      <c r="G2" s="38"/>
      <c r="H2" s="38"/>
      <c r="I2" s="38"/>
      <c r="K2" s="2"/>
    </row>
    <row r="3" spans="1:16" ht="15.75" customHeight="1" x14ac:dyDescent="0.3">
      <c r="A3" s="40" t="s">
        <v>189</v>
      </c>
      <c r="B3" s="40"/>
      <c r="C3" s="40"/>
      <c r="D3" s="40"/>
      <c r="E3" s="40"/>
      <c r="F3" s="40"/>
      <c r="G3" s="40"/>
      <c r="H3" s="40"/>
      <c r="I3" s="40"/>
    </row>
    <row r="4" spans="1:16" ht="17.25" customHeight="1" thickBot="1" x14ac:dyDescent="0.25">
      <c r="A4" s="41" t="s">
        <v>17</v>
      </c>
      <c r="B4" s="41"/>
      <c r="C4" s="41"/>
      <c r="D4" s="41"/>
      <c r="E4" s="41"/>
      <c r="F4" s="41"/>
      <c r="G4" s="41"/>
      <c r="H4" s="41"/>
      <c r="I4" s="41"/>
    </row>
    <row r="5" spans="1:16" ht="4.5" customHeight="1" x14ac:dyDescent="0.2">
      <c r="A5" s="5"/>
      <c r="B5" s="5"/>
      <c r="C5" s="5"/>
      <c r="D5" s="5"/>
      <c r="E5" s="5"/>
      <c r="F5" s="5"/>
      <c r="G5" s="5"/>
      <c r="H5" s="5"/>
      <c r="I5" s="5"/>
    </row>
    <row r="6" spans="1:16" s="6" customFormat="1" ht="37.5" customHeight="1" x14ac:dyDescent="0.2">
      <c r="A6" s="43" t="s">
        <v>20</v>
      </c>
      <c r="B6" s="43"/>
      <c r="C6" s="43"/>
      <c r="D6" s="22" t="s">
        <v>8</v>
      </c>
      <c r="E6" s="44" t="s">
        <v>190</v>
      </c>
      <c r="F6" s="44"/>
      <c r="G6" s="23"/>
      <c r="H6" s="39" t="s">
        <v>1</v>
      </c>
      <c r="I6" s="39"/>
      <c r="K6" s="4"/>
    </row>
    <row r="7" spans="1:16" s="6" customFormat="1" ht="44.25" customHeight="1" x14ac:dyDescent="0.2">
      <c r="A7" s="43"/>
      <c r="B7" s="43"/>
      <c r="C7" s="43"/>
      <c r="D7" s="24" t="s">
        <v>188</v>
      </c>
      <c r="E7" s="25" t="s">
        <v>0</v>
      </c>
      <c r="F7" s="25" t="s">
        <v>185</v>
      </c>
      <c r="G7" s="23"/>
      <c r="H7" s="26" t="s">
        <v>2</v>
      </c>
      <c r="I7" s="25" t="s">
        <v>3</v>
      </c>
      <c r="K7" s="4"/>
    </row>
    <row r="8" spans="1:16" s="6" customFormat="1" ht="16.5" x14ac:dyDescent="0.2">
      <c r="A8" s="43"/>
      <c r="B8" s="43"/>
      <c r="C8" s="43"/>
      <c r="D8" s="27" t="s">
        <v>4</v>
      </c>
      <c r="E8" s="27" t="s">
        <v>5</v>
      </c>
      <c r="F8" s="27" t="s">
        <v>10</v>
      </c>
      <c r="G8" s="27"/>
      <c r="H8" s="27" t="s">
        <v>11</v>
      </c>
      <c r="I8" s="27" t="s">
        <v>12</v>
      </c>
      <c r="K8" s="4"/>
    </row>
    <row r="9" spans="1:16" ht="5.25" customHeight="1" thickBot="1" x14ac:dyDescent="0.25">
      <c r="A9" s="7"/>
      <c r="B9" s="7"/>
      <c r="C9" s="7"/>
      <c r="D9" s="7"/>
      <c r="E9" s="7"/>
      <c r="F9" s="7"/>
      <c r="G9" s="7"/>
      <c r="H9" s="7"/>
      <c r="I9" s="7"/>
    </row>
    <row r="10" spans="1:16" s="8" customFormat="1" ht="5.25" customHeight="1" thickBot="1" x14ac:dyDescent="0.25">
      <c r="A10" s="33"/>
      <c r="B10" s="33"/>
      <c r="C10" s="33"/>
      <c r="D10" s="34"/>
      <c r="E10" s="34"/>
      <c r="F10" s="34"/>
      <c r="G10" s="34"/>
      <c r="H10" s="34"/>
      <c r="I10" s="34"/>
      <c r="K10" s="9"/>
      <c r="L10" s="10"/>
      <c r="M10" s="10"/>
      <c r="N10" s="10"/>
      <c r="O10" s="10"/>
    </row>
    <row r="11" spans="1:16" s="20" customFormat="1" ht="18" customHeight="1" x14ac:dyDescent="0.2">
      <c r="A11" s="52" t="s">
        <v>6</v>
      </c>
      <c r="B11" s="52"/>
      <c r="C11" s="52"/>
      <c r="D11" s="53">
        <f>+D12+D17+D20+D26+D34+D45+D67+D75+D99+D114+D128+D136+D146+D160+D168+D173+D175+D181+D185+D196+D201+D204</f>
        <v>1749218.6749509997</v>
      </c>
      <c r="E11" s="53">
        <f>+E12+E17+E20+E26+E34+E45+E67+E75+E99+E114+E128+E136+E146+E160+E168+E173+E175+E181+E185+E196+E201+E204</f>
        <v>487024.66390063998</v>
      </c>
      <c r="F11" s="53">
        <f>+F12+F17+F20+F26+F34+F45+F67+F75+F99+F114+F128+F136+F146+F160+F168+F173+F175+F181+F185+F196+F201+F204</f>
        <v>417805.74813384004</v>
      </c>
      <c r="G11" s="53"/>
      <c r="H11" s="54">
        <f t="shared" ref="H11" si="0">IF(AND(F11=0,D11&gt;0),"n.a.",IF(AND(F11=0,D11&lt;0),"n.a.",IF(OR(F11=0,D11=0),"              n.a.",IF(OR((AND(F11&lt;0,D11&gt;0)),(AND(F11&gt;0,D11&lt;0))),"                n.a.",IF(((F11/D11))*100&gt;500,"             -o-",((F11/D11))*100)))))</f>
        <v>23.885278274058212</v>
      </c>
      <c r="I11" s="54">
        <f t="shared" ref="I11" si="1">IF(AND(F11=0,E11&gt;0),"n.a.",IF(AND(F11=0,E11&lt;0),"n.a.",IF(OR(F11=0,E11=0),"              n.a.",IF(OR((AND(F11&lt;0,E11&gt;0)),(AND(F11&gt;0,E11&lt;0))),"                n.a.",IF(((F11/E11))*100&gt;500,"             -o-",((F11/E11))*100)))))</f>
        <v>85.787390065131987</v>
      </c>
      <c r="J11" s="21"/>
      <c r="K11" s="21"/>
      <c r="L11" s="21"/>
      <c r="M11" s="21"/>
      <c r="N11" s="21"/>
      <c r="O11" s="21"/>
      <c r="P11" s="21"/>
    </row>
    <row r="12" spans="1:16" s="11" customFormat="1" x14ac:dyDescent="0.2">
      <c r="A12" s="48" t="s">
        <v>9</v>
      </c>
      <c r="B12" s="48"/>
      <c r="C12" s="48"/>
      <c r="D12" s="49">
        <v>3074.35653</v>
      </c>
      <c r="E12" s="49">
        <v>654.64451274000021</v>
      </c>
      <c r="F12" s="49">
        <v>944.46002955000029</v>
      </c>
      <c r="G12" s="49"/>
      <c r="H12" s="50">
        <v>30.720575845183458</v>
      </c>
      <c r="I12" s="50">
        <v>144.27067074876769</v>
      </c>
      <c r="K12" s="12"/>
    </row>
    <row r="13" spans="1:16" s="11" customFormat="1" ht="14.25" x14ac:dyDescent="0.2">
      <c r="A13" s="3"/>
      <c r="B13" s="28" t="s">
        <v>209</v>
      </c>
      <c r="C13" s="28"/>
      <c r="D13" s="30">
        <v>1803.664458</v>
      </c>
      <c r="E13" s="30">
        <v>537.09319332000007</v>
      </c>
      <c r="F13" s="30">
        <v>832.88308883000025</v>
      </c>
      <c r="G13" s="30"/>
      <c r="H13" s="31">
        <v>46.177274555465033</v>
      </c>
      <c r="I13" s="31">
        <v>155.07235972990046</v>
      </c>
      <c r="J13" s="51"/>
      <c r="K13" s="12"/>
    </row>
    <row r="14" spans="1:16" s="11" customFormat="1" x14ac:dyDescent="0.2">
      <c r="A14" s="3"/>
      <c r="B14" s="28" t="s">
        <v>14</v>
      </c>
      <c r="C14" s="28"/>
      <c r="D14" s="30">
        <v>284.77555799999999</v>
      </c>
      <c r="E14" s="30">
        <v>22.513756570000002</v>
      </c>
      <c r="F14" s="30">
        <v>22.08542705</v>
      </c>
      <c r="G14" s="30"/>
      <c r="H14" s="31">
        <v>7.755380133431256</v>
      </c>
      <c r="I14" s="31">
        <v>98.097476453259873</v>
      </c>
      <c r="K14" s="12"/>
    </row>
    <row r="15" spans="1:16" s="11" customFormat="1" x14ac:dyDescent="0.2">
      <c r="A15" s="3"/>
      <c r="B15" s="28" t="s">
        <v>19</v>
      </c>
      <c r="C15" s="28"/>
      <c r="D15" s="30">
        <v>838.85598000000005</v>
      </c>
      <c r="E15" s="30">
        <v>67.626302780000003</v>
      </c>
      <c r="F15" s="30">
        <v>66.285512089999997</v>
      </c>
      <c r="G15" s="30"/>
      <c r="H15" s="31">
        <v>7.9018942071557978</v>
      </c>
      <c r="I15" s="31">
        <v>98.017353256229569</v>
      </c>
      <c r="K15" s="12"/>
    </row>
    <row r="16" spans="1:16" s="11" customFormat="1" x14ac:dyDescent="0.2">
      <c r="A16" s="3"/>
      <c r="B16" s="28" t="s">
        <v>15</v>
      </c>
      <c r="C16" s="28"/>
      <c r="D16" s="30">
        <v>147.06053399999999</v>
      </c>
      <c r="E16" s="30">
        <v>27.411260069999997</v>
      </c>
      <c r="F16" s="30">
        <v>23.206001580000002</v>
      </c>
      <c r="G16" s="30"/>
      <c r="H16" s="31">
        <v>15.77989753525579</v>
      </c>
      <c r="I16" s="31">
        <v>84.658645829264884</v>
      </c>
      <c r="K16" s="12"/>
    </row>
    <row r="17" spans="1:11" s="11" customFormat="1" x14ac:dyDescent="0.2">
      <c r="A17" s="48" t="s">
        <v>21</v>
      </c>
      <c r="B17" s="48"/>
      <c r="C17" s="48"/>
      <c r="D17" s="49">
        <v>5587.9247370000003</v>
      </c>
      <c r="E17" s="49">
        <v>2283.3114423699994</v>
      </c>
      <c r="F17" s="49">
        <v>2164.2599276199981</v>
      </c>
      <c r="G17" s="49"/>
      <c r="H17" s="50">
        <v>38.731014276007024</v>
      </c>
      <c r="I17" s="50">
        <v>94.786015059494915</v>
      </c>
      <c r="K17" s="12"/>
    </row>
    <row r="18" spans="1:11" s="11" customFormat="1" x14ac:dyDescent="0.2">
      <c r="A18" s="3"/>
      <c r="B18" s="28" t="s">
        <v>195</v>
      </c>
      <c r="C18" s="28"/>
      <c r="D18" s="30">
        <v>524.19225800000004</v>
      </c>
      <c r="E18" s="30">
        <v>737.40499266000029</v>
      </c>
      <c r="F18" s="30">
        <v>721.23507387999985</v>
      </c>
      <c r="G18" s="30"/>
      <c r="H18" s="31">
        <v>137.58979894739304</v>
      </c>
      <c r="I18" s="31">
        <v>97.807186154019433</v>
      </c>
      <c r="K18" s="12"/>
    </row>
    <row r="19" spans="1:11" s="11" customFormat="1" x14ac:dyDescent="0.2">
      <c r="A19" s="3"/>
      <c r="B19" s="28" t="s">
        <v>22</v>
      </c>
      <c r="C19" s="28"/>
      <c r="D19" s="30">
        <v>5063.7324790000002</v>
      </c>
      <c r="E19" s="30">
        <v>1545.9064497099992</v>
      </c>
      <c r="F19" s="30">
        <v>1443.0248537399984</v>
      </c>
      <c r="G19" s="30"/>
      <c r="H19" s="31">
        <v>28.497256909294126</v>
      </c>
      <c r="I19" s="31">
        <v>93.344901563137881</v>
      </c>
      <c r="K19" s="12"/>
    </row>
    <row r="20" spans="1:11" s="11" customFormat="1" x14ac:dyDescent="0.2">
      <c r="A20" s="48" t="s">
        <v>23</v>
      </c>
      <c r="B20" s="48"/>
      <c r="C20" s="48"/>
      <c r="D20" s="49">
        <v>15479.628422000002</v>
      </c>
      <c r="E20" s="49">
        <v>4793.404652010001</v>
      </c>
      <c r="F20" s="49">
        <v>3902.2399884899996</v>
      </c>
      <c r="G20" s="49"/>
      <c r="H20" s="50">
        <v>25.208873766918376</v>
      </c>
      <c r="I20" s="50">
        <v>81.408524249119836</v>
      </c>
      <c r="K20" s="12"/>
    </row>
    <row r="21" spans="1:11" s="11" customFormat="1" x14ac:dyDescent="0.2">
      <c r="A21" s="3"/>
      <c r="B21" s="28" t="s">
        <v>24</v>
      </c>
      <c r="C21" s="28"/>
      <c r="D21" s="30">
        <v>542.85559499999999</v>
      </c>
      <c r="E21" s="30">
        <v>136.38261886000001</v>
      </c>
      <c r="F21" s="30">
        <v>117.34765758000003</v>
      </c>
      <c r="G21" s="30"/>
      <c r="H21" s="31">
        <v>21.616735400875815</v>
      </c>
      <c r="I21" s="31">
        <v>86.042971282477126</v>
      </c>
      <c r="K21" s="12"/>
    </row>
    <row r="22" spans="1:11" s="11" customFormat="1" x14ac:dyDescent="0.2">
      <c r="A22" s="3"/>
      <c r="B22" s="28" t="s">
        <v>186</v>
      </c>
      <c r="C22" s="28"/>
      <c r="D22" s="30">
        <v>1937.55285</v>
      </c>
      <c r="E22" s="30">
        <v>1262.3284690600001</v>
      </c>
      <c r="F22" s="30">
        <v>964.97540677000006</v>
      </c>
      <c r="G22" s="30"/>
      <c r="H22" s="31">
        <v>49.80382376511691</v>
      </c>
      <c r="I22" s="31">
        <v>76.444081744316065</v>
      </c>
      <c r="K22" s="12"/>
    </row>
    <row r="23" spans="1:11" s="11" customFormat="1" x14ac:dyDescent="0.2">
      <c r="A23" s="3"/>
      <c r="B23" s="28" t="s">
        <v>25</v>
      </c>
      <c r="C23" s="28"/>
      <c r="D23" s="30">
        <v>9415.0661650000002</v>
      </c>
      <c r="E23" s="30">
        <v>2418.4971021900001</v>
      </c>
      <c r="F23" s="30">
        <v>2267.9631242499995</v>
      </c>
      <c r="G23" s="30"/>
      <c r="H23" s="31">
        <v>24.088658374818756</v>
      </c>
      <c r="I23" s="31">
        <v>93.775722211794715</v>
      </c>
      <c r="K23" s="12"/>
    </row>
    <row r="24" spans="1:11" s="11" customFormat="1" x14ac:dyDescent="0.2">
      <c r="A24" s="3"/>
      <c r="B24" s="28" t="s">
        <v>26</v>
      </c>
      <c r="C24" s="28"/>
      <c r="D24" s="30">
        <v>2356.9632069999998</v>
      </c>
      <c r="E24" s="30">
        <v>538.52804100000003</v>
      </c>
      <c r="F24" s="30">
        <v>139.28520922000001</v>
      </c>
      <c r="G24" s="30"/>
      <c r="H24" s="31">
        <v>5.9095198773715953</v>
      </c>
      <c r="I24" s="31">
        <v>25.864058807663838</v>
      </c>
      <c r="K24" s="12"/>
    </row>
    <row r="25" spans="1:11" s="11" customFormat="1" x14ac:dyDescent="0.2">
      <c r="A25" s="3"/>
      <c r="B25" s="28" t="s">
        <v>32</v>
      </c>
      <c r="C25" s="28"/>
      <c r="D25" s="30">
        <v>1227.190605</v>
      </c>
      <c r="E25" s="30">
        <v>437.66842090000006</v>
      </c>
      <c r="F25" s="30">
        <v>412.66859067000013</v>
      </c>
      <c r="G25" s="30"/>
      <c r="H25" s="31">
        <v>33.627098267265509</v>
      </c>
      <c r="I25" s="31">
        <v>94.287952012029677</v>
      </c>
      <c r="K25" s="12"/>
    </row>
    <row r="26" spans="1:11" s="11" customFormat="1" x14ac:dyDescent="0.2">
      <c r="A26" s="48" t="s">
        <v>27</v>
      </c>
      <c r="B26" s="48"/>
      <c r="C26" s="48"/>
      <c r="D26" s="49">
        <v>56391.397171999997</v>
      </c>
      <c r="E26" s="49">
        <v>13219.447993500002</v>
      </c>
      <c r="F26" s="49">
        <v>5489.8588828100001</v>
      </c>
      <c r="G26" s="49"/>
      <c r="H26" s="50">
        <v>9.735277290728094</v>
      </c>
      <c r="I26" s="50">
        <v>41.528654490787829</v>
      </c>
      <c r="K26" s="12"/>
    </row>
    <row r="27" spans="1:11" s="11" customFormat="1" x14ac:dyDescent="0.2">
      <c r="A27" s="3"/>
      <c r="B27" s="28" t="s">
        <v>28</v>
      </c>
      <c r="C27" s="28"/>
      <c r="D27" s="30">
        <v>6870.3271249999998</v>
      </c>
      <c r="E27" s="30">
        <v>1864.4866554499997</v>
      </c>
      <c r="F27" s="30">
        <v>1613.4860586099999</v>
      </c>
      <c r="G27" s="30"/>
      <c r="H27" s="31">
        <v>23.484850564666527</v>
      </c>
      <c r="I27" s="31">
        <v>86.537817468078359</v>
      </c>
      <c r="K27" s="12"/>
    </row>
    <row r="28" spans="1:11" s="11" customFormat="1" x14ac:dyDescent="0.2">
      <c r="A28" s="3"/>
      <c r="B28" s="28" t="s">
        <v>196</v>
      </c>
      <c r="C28" s="28"/>
      <c r="D28" s="30">
        <v>2255.8279870000001</v>
      </c>
      <c r="E28" s="30">
        <v>544.32838134999997</v>
      </c>
      <c r="F28" s="30">
        <v>290.05551319</v>
      </c>
      <c r="G28" s="30"/>
      <c r="H28" s="31">
        <v>12.858051006616932</v>
      </c>
      <c r="I28" s="31">
        <v>53.286861962006718</v>
      </c>
      <c r="K28" s="12"/>
    </row>
    <row r="29" spans="1:11" s="11" customFormat="1" x14ac:dyDescent="0.2">
      <c r="A29" s="3"/>
      <c r="B29" s="28" t="s">
        <v>29</v>
      </c>
      <c r="C29" s="28"/>
      <c r="D29" s="30">
        <v>6437.4796880000004</v>
      </c>
      <c r="E29" s="30">
        <v>258.95898869999996</v>
      </c>
      <c r="F29" s="30">
        <v>239.73297196000001</v>
      </c>
      <c r="G29" s="30"/>
      <c r="H29" s="31">
        <v>3.7240190816738772</v>
      </c>
      <c r="I29" s="31">
        <v>92.575651906691292</v>
      </c>
      <c r="K29" s="12"/>
    </row>
    <row r="30" spans="1:11" s="11" customFormat="1" x14ac:dyDescent="0.2">
      <c r="A30" s="3"/>
      <c r="B30" s="45" t="s">
        <v>192</v>
      </c>
      <c r="C30" s="45"/>
      <c r="D30" s="46">
        <v>40827.762371999997</v>
      </c>
      <c r="E30" s="46">
        <v>10551.673968000001</v>
      </c>
      <c r="F30" s="46">
        <v>3346.5843390499999</v>
      </c>
      <c r="G30" s="46"/>
      <c r="H30" s="47">
        <v>8.1968350568854937</v>
      </c>
      <c r="I30" s="47">
        <v>31.716146169784686</v>
      </c>
      <c r="K30" s="12"/>
    </row>
    <row r="31" spans="1:11" s="11" customFormat="1" x14ac:dyDescent="0.2">
      <c r="A31" s="3"/>
      <c r="B31" s="32"/>
      <c r="C31" s="28" t="s">
        <v>31</v>
      </c>
      <c r="D31" s="30">
        <v>827.76237300000003</v>
      </c>
      <c r="E31" s="30">
        <v>200.61761099999998</v>
      </c>
      <c r="F31" s="30">
        <v>172.50839318999999</v>
      </c>
      <c r="G31" s="30"/>
      <c r="H31" s="31">
        <v>20.840327951219884</v>
      </c>
      <c r="I31" s="31">
        <v>85.988658886980772</v>
      </c>
      <c r="K31" s="12"/>
    </row>
    <row r="32" spans="1:11" s="11" customFormat="1" x14ac:dyDescent="0.2">
      <c r="A32" s="3"/>
      <c r="B32" s="3"/>
      <c r="C32" s="28" t="s">
        <v>30</v>
      </c>
      <c r="D32" s="30">
        <v>0</v>
      </c>
      <c r="E32" s="30">
        <v>3355.2418266000004</v>
      </c>
      <c r="F32" s="30">
        <v>3174.07594586</v>
      </c>
      <c r="G32" s="30"/>
      <c r="H32" s="31" t="s">
        <v>194</v>
      </c>
      <c r="I32" s="31">
        <v>94.600511971931894</v>
      </c>
      <c r="K32" s="12"/>
    </row>
    <row r="33" spans="1:11" s="11" customFormat="1" x14ac:dyDescent="0.2">
      <c r="A33" s="3"/>
      <c r="B33" s="3"/>
      <c r="C33" s="28" t="s">
        <v>197</v>
      </c>
      <c r="D33" s="30">
        <v>39999.999999</v>
      </c>
      <c r="E33" s="30">
        <v>6995.8145304</v>
      </c>
      <c r="F33" s="30">
        <v>0</v>
      </c>
      <c r="G33" s="30"/>
      <c r="H33" s="31" t="s">
        <v>193</v>
      </c>
      <c r="I33" s="31" t="s">
        <v>193</v>
      </c>
      <c r="K33" s="12"/>
    </row>
    <row r="34" spans="1:11" s="11" customFormat="1" x14ac:dyDescent="0.2">
      <c r="A34" s="48" t="s">
        <v>33</v>
      </c>
      <c r="B34" s="48"/>
      <c r="C34" s="48"/>
      <c r="D34" s="49">
        <v>51757.941393000001</v>
      </c>
      <c r="E34" s="49">
        <v>26918.729083589998</v>
      </c>
      <c r="F34" s="49">
        <v>26767.820762030002</v>
      </c>
      <c r="G34" s="49"/>
      <c r="H34" s="50">
        <v>51.717321132965722</v>
      </c>
      <c r="I34" s="50">
        <v>99.439392843951197</v>
      </c>
      <c r="K34" s="12"/>
    </row>
    <row r="35" spans="1:11" s="11" customFormat="1" x14ac:dyDescent="0.2">
      <c r="A35" s="3"/>
      <c r="B35" s="28" t="s">
        <v>34</v>
      </c>
      <c r="C35" s="28"/>
      <c r="D35" s="30">
        <v>3757.9322419999999</v>
      </c>
      <c r="E35" s="30">
        <v>1105.132726</v>
      </c>
      <c r="F35" s="30">
        <v>1105.132726</v>
      </c>
      <c r="G35" s="30"/>
      <c r="H35" s="31">
        <v>29.408000326579597</v>
      </c>
      <c r="I35" s="31">
        <v>100</v>
      </c>
      <c r="K35" s="12"/>
    </row>
    <row r="36" spans="1:11" s="11" customFormat="1" x14ac:dyDescent="0.2">
      <c r="A36" s="3"/>
      <c r="B36" s="28" t="s">
        <v>35</v>
      </c>
      <c r="C36" s="28"/>
      <c r="D36" s="30">
        <v>5198.2412169999998</v>
      </c>
      <c r="E36" s="30">
        <v>1119.9916739999996</v>
      </c>
      <c r="F36" s="30">
        <v>1116.67801405</v>
      </c>
      <c r="G36" s="30"/>
      <c r="H36" s="31">
        <v>21.481842943303338</v>
      </c>
      <c r="I36" s="31">
        <v>99.704135305027307</v>
      </c>
      <c r="K36" s="12"/>
    </row>
    <row r="37" spans="1:11" s="11" customFormat="1" x14ac:dyDescent="0.2">
      <c r="A37" s="3"/>
      <c r="B37" s="28" t="s">
        <v>36</v>
      </c>
      <c r="C37" s="28"/>
      <c r="D37" s="30">
        <v>1647.087996</v>
      </c>
      <c r="E37" s="30">
        <v>767.60865617000013</v>
      </c>
      <c r="F37" s="30">
        <v>767.57360317000007</v>
      </c>
      <c r="G37" s="30"/>
      <c r="H37" s="31">
        <v>46.601857644161967</v>
      </c>
      <c r="I37" s="31">
        <v>99.995433480365506</v>
      </c>
      <c r="K37" s="12"/>
    </row>
    <row r="38" spans="1:11" s="11" customFormat="1" ht="24.95" customHeight="1" x14ac:dyDescent="0.2">
      <c r="A38" s="3"/>
      <c r="B38" s="35" t="s">
        <v>37</v>
      </c>
      <c r="C38" s="35"/>
      <c r="D38" s="30">
        <v>1873.570009</v>
      </c>
      <c r="E38" s="30">
        <v>397.9152704199999</v>
      </c>
      <c r="F38" s="30">
        <v>395.32204134999989</v>
      </c>
      <c r="G38" s="30"/>
      <c r="H38" s="31">
        <v>21.09993432062884</v>
      </c>
      <c r="I38" s="31">
        <v>99.348296166854098</v>
      </c>
      <c r="K38" s="12"/>
    </row>
    <row r="39" spans="1:11" s="11" customFormat="1" x14ac:dyDescent="0.2">
      <c r="A39" s="3"/>
      <c r="B39" s="28" t="s">
        <v>38</v>
      </c>
      <c r="C39" s="28"/>
      <c r="D39" s="30">
        <v>1479.819581</v>
      </c>
      <c r="E39" s="30">
        <v>680.33232699999996</v>
      </c>
      <c r="F39" s="30">
        <v>680.33232699999996</v>
      </c>
      <c r="G39" s="30"/>
      <c r="H39" s="31">
        <v>45.974004921617535</v>
      </c>
      <c r="I39" s="31">
        <v>100</v>
      </c>
      <c r="K39" s="12"/>
    </row>
    <row r="40" spans="1:11" s="11" customFormat="1" x14ac:dyDescent="0.2">
      <c r="A40" s="3"/>
      <c r="B40" s="28" t="s">
        <v>39</v>
      </c>
      <c r="C40" s="28"/>
      <c r="D40" s="30">
        <v>2560.846196</v>
      </c>
      <c r="E40" s="30">
        <v>1084.6032540000001</v>
      </c>
      <c r="F40" s="30">
        <v>1084.6032540000001</v>
      </c>
      <c r="G40" s="30"/>
      <c r="H40" s="31">
        <v>42.353314919659475</v>
      </c>
      <c r="I40" s="31">
        <v>100</v>
      </c>
      <c r="K40" s="12"/>
    </row>
    <row r="41" spans="1:11" s="11" customFormat="1" x14ac:dyDescent="0.2">
      <c r="A41" s="3"/>
      <c r="B41" s="28" t="s">
        <v>40</v>
      </c>
      <c r="C41" s="28"/>
      <c r="D41" s="30">
        <v>3640.444152</v>
      </c>
      <c r="E41" s="30">
        <v>633.03975100000002</v>
      </c>
      <c r="F41" s="30">
        <v>633.03975090999995</v>
      </c>
      <c r="G41" s="30"/>
      <c r="H41" s="31">
        <v>17.389080136340461</v>
      </c>
      <c r="I41" s="31">
        <v>99.999999985782878</v>
      </c>
      <c r="K41" s="12"/>
    </row>
    <row r="42" spans="1:11" s="11" customFormat="1" x14ac:dyDescent="0.2">
      <c r="A42" s="3"/>
      <c r="B42" s="28" t="s">
        <v>41</v>
      </c>
      <c r="C42" s="28"/>
      <c r="D42" s="30">
        <v>1600</v>
      </c>
      <c r="E42" s="30">
        <v>1461.3724460000001</v>
      </c>
      <c r="F42" s="30">
        <v>1367.5524459999999</v>
      </c>
      <c r="G42" s="30"/>
      <c r="H42" s="31">
        <v>85.472027874999995</v>
      </c>
      <c r="I42" s="31">
        <v>93.580007597871457</v>
      </c>
      <c r="K42" s="12"/>
    </row>
    <row r="43" spans="1:11" s="11" customFormat="1" x14ac:dyDescent="0.2">
      <c r="A43" s="3"/>
      <c r="B43" s="28" t="s">
        <v>42</v>
      </c>
      <c r="C43" s="28"/>
      <c r="D43" s="30">
        <v>12500</v>
      </c>
      <c r="E43" s="30">
        <v>6655.3878656099996</v>
      </c>
      <c r="F43" s="30">
        <v>6655.3878656099996</v>
      </c>
      <c r="G43" s="30"/>
      <c r="H43" s="31">
        <v>53.243102924879992</v>
      </c>
      <c r="I43" s="31">
        <v>100</v>
      </c>
      <c r="K43" s="12"/>
    </row>
    <row r="44" spans="1:11" s="11" customFormat="1" x14ac:dyDescent="0.2">
      <c r="A44" s="3"/>
      <c r="B44" s="28" t="s">
        <v>43</v>
      </c>
      <c r="C44" s="28"/>
      <c r="D44" s="30">
        <v>17500</v>
      </c>
      <c r="E44" s="30">
        <v>13013.34511339</v>
      </c>
      <c r="F44" s="30">
        <v>12962.19873394</v>
      </c>
      <c r="G44" s="30"/>
      <c r="H44" s="31">
        <v>74.069707051085715</v>
      </c>
      <c r="I44" s="31">
        <v>99.60696977599271</v>
      </c>
      <c r="K44" s="12"/>
    </row>
    <row r="45" spans="1:11" s="11" customFormat="1" x14ac:dyDescent="0.2">
      <c r="A45" s="48" t="s">
        <v>44</v>
      </c>
      <c r="B45" s="48"/>
      <c r="C45" s="48"/>
      <c r="D45" s="49">
        <v>140982.59767799999</v>
      </c>
      <c r="E45" s="49">
        <v>29276.720682489999</v>
      </c>
      <c r="F45" s="49">
        <v>12262.682657739997</v>
      </c>
      <c r="G45" s="49"/>
      <c r="H45" s="50">
        <v>8.6980115700149003</v>
      </c>
      <c r="I45" s="50">
        <v>41.885437890160077</v>
      </c>
      <c r="K45" s="12"/>
    </row>
    <row r="46" spans="1:11" s="11" customFormat="1" x14ac:dyDescent="0.2">
      <c r="A46" s="3"/>
      <c r="B46" s="45" t="s">
        <v>45</v>
      </c>
      <c r="C46" s="45"/>
      <c r="D46" s="46">
        <v>34794.918923000005</v>
      </c>
      <c r="E46" s="46">
        <v>8969.5587394199956</v>
      </c>
      <c r="F46" s="46">
        <v>6466.1222484999962</v>
      </c>
      <c r="G46" s="46"/>
      <c r="H46" s="47">
        <v>18.58352440139122</v>
      </c>
      <c r="I46" s="47">
        <v>72.089636027269265</v>
      </c>
      <c r="K46" s="12"/>
    </row>
    <row r="47" spans="1:11" s="11" customFormat="1" ht="25.5" x14ac:dyDescent="0.2">
      <c r="A47" s="3"/>
      <c r="B47" s="32"/>
      <c r="C47" s="29" t="s">
        <v>46</v>
      </c>
      <c r="D47" s="30">
        <v>55.595345000000002</v>
      </c>
      <c r="E47" s="30">
        <v>16.694622949999999</v>
      </c>
      <c r="F47" s="30">
        <v>15.695036940000001</v>
      </c>
      <c r="G47" s="30"/>
      <c r="H47" s="31">
        <v>28.230847276871835</v>
      </c>
      <c r="I47" s="31">
        <v>94.012527189181</v>
      </c>
      <c r="K47" s="12"/>
    </row>
    <row r="48" spans="1:11" s="11" customFormat="1" ht="25.5" x14ac:dyDescent="0.2">
      <c r="A48" s="3"/>
      <c r="B48" s="3"/>
      <c r="C48" s="29" t="s">
        <v>47</v>
      </c>
      <c r="D48" s="30">
        <v>16595.142318999999</v>
      </c>
      <c r="E48" s="30">
        <v>6534.4521184899959</v>
      </c>
      <c r="F48" s="30">
        <v>5809.8329564599962</v>
      </c>
      <c r="G48" s="30"/>
      <c r="H48" s="31">
        <v>35.009238515588031</v>
      </c>
      <c r="I48" s="31">
        <v>88.910789322648725</v>
      </c>
      <c r="K48" s="12"/>
    </row>
    <row r="49" spans="1:11" s="11" customFormat="1" x14ac:dyDescent="0.2">
      <c r="A49" s="3"/>
      <c r="B49" s="3"/>
      <c r="C49" s="28" t="s">
        <v>48</v>
      </c>
      <c r="D49" s="30">
        <v>423.78125899999998</v>
      </c>
      <c r="E49" s="30">
        <v>116.91199798000002</v>
      </c>
      <c r="F49" s="30">
        <v>104.54520377999998</v>
      </c>
      <c r="G49" s="30"/>
      <c r="H49" s="31">
        <v>24.669614703277851</v>
      </c>
      <c r="I49" s="31">
        <v>89.422134243129079</v>
      </c>
      <c r="K49" s="12"/>
    </row>
    <row r="50" spans="1:11" s="11" customFormat="1" x14ac:dyDescent="0.2">
      <c r="A50" s="3"/>
      <c r="B50" s="3"/>
      <c r="C50" s="28" t="s">
        <v>49</v>
      </c>
      <c r="D50" s="30">
        <v>0</v>
      </c>
      <c r="E50" s="30">
        <v>1721.17</v>
      </c>
      <c r="F50" s="30">
        <v>536.04905131999999</v>
      </c>
      <c r="G50" s="30"/>
      <c r="H50" s="31" t="s">
        <v>194</v>
      </c>
      <c r="I50" s="31">
        <v>31.144457044917118</v>
      </c>
      <c r="K50" s="12"/>
    </row>
    <row r="51" spans="1:11" s="11" customFormat="1" x14ac:dyDescent="0.2">
      <c r="A51" s="3"/>
      <c r="B51" s="3"/>
      <c r="C51" s="28" t="s">
        <v>50</v>
      </c>
      <c r="D51" s="30">
        <v>0</v>
      </c>
      <c r="E51" s="30">
        <v>50</v>
      </c>
      <c r="F51" s="30">
        <v>0</v>
      </c>
      <c r="G51" s="30"/>
      <c r="H51" s="31" t="s">
        <v>194</v>
      </c>
      <c r="I51" s="31" t="s">
        <v>193</v>
      </c>
      <c r="K51" s="12"/>
    </row>
    <row r="52" spans="1:11" s="11" customFormat="1" ht="25.5" x14ac:dyDescent="0.2">
      <c r="A52" s="3"/>
      <c r="B52" s="3"/>
      <c r="C52" s="29" t="s">
        <v>51</v>
      </c>
      <c r="D52" s="30">
        <v>0</v>
      </c>
      <c r="E52" s="30">
        <v>60</v>
      </c>
      <c r="F52" s="30">
        <v>0</v>
      </c>
      <c r="G52" s="30"/>
      <c r="H52" s="31" t="s">
        <v>194</v>
      </c>
      <c r="I52" s="31" t="s">
        <v>193</v>
      </c>
      <c r="K52" s="12"/>
    </row>
    <row r="53" spans="1:11" s="11" customFormat="1" ht="25.5" x14ac:dyDescent="0.2">
      <c r="A53" s="3"/>
      <c r="B53" s="3"/>
      <c r="C53" s="29" t="s">
        <v>52</v>
      </c>
      <c r="D53" s="30">
        <v>17720.400000000001</v>
      </c>
      <c r="E53" s="30">
        <v>470.33</v>
      </c>
      <c r="F53" s="30">
        <v>0</v>
      </c>
      <c r="G53" s="30"/>
      <c r="H53" s="31" t="s">
        <v>193</v>
      </c>
      <c r="I53" s="31" t="s">
        <v>193</v>
      </c>
      <c r="K53" s="12"/>
    </row>
    <row r="54" spans="1:11" s="11" customFormat="1" x14ac:dyDescent="0.2">
      <c r="A54" s="3"/>
      <c r="B54" s="45" t="s">
        <v>53</v>
      </c>
      <c r="C54" s="45"/>
      <c r="D54" s="46">
        <v>0</v>
      </c>
      <c r="E54" s="46">
        <v>552.81622239000001</v>
      </c>
      <c r="F54" s="46">
        <v>58.227675920000003</v>
      </c>
      <c r="G54" s="46"/>
      <c r="H54" s="47" t="s">
        <v>194</v>
      </c>
      <c r="I54" s="47">
        <v>10.532917371393928</v>
      </c>
      <c r="K54" s="12"/>
    </row>
    <row r="55" spans="1:11" s="11" customFormat="1" x14ac:dyDescent="0.2">
      <c r="A55" s="3"/>
      <c r="B55" s="32"/>
      <c r="C55" s="28" t="s">
        <v>54</v>
      </c>
      <c r="D55" s="30">
        <v>0</v>
      </c>
      <c r="E55" s="30">
        <v>296</v>
      </c>
      <c r="F55" s="30">
        <v>58.227675920000003</v>
      </c>
      <c r="G55" s="30"/>
      <c r="H55" s="31" t="s">
        <v>194</v>
      </c>
      <c r="I55" s="31">
        <v>19.671512135135135</v>
      </c>
      <c r="K55" s="12"/>
    </row>
    <row r="56" spans="1:11" s="11" customFormat="1" x14ac:dyDescent="0.2">
      <c r="A56" s="3"/>
      <c r="B56" s="3"/>
      <c r="C56" s="28" t="s">
        <v>55</v>
      </c>
      <c r="D56" s="30">
        <v>0</v>
      </c>
      <c r="E56" s="30">
        <v>239.81622238999998</v>
      </c>
      <c r="F56" s="30">
        <v>0</v>
      </c>
      <c r="G56" s="30"/>
      <c r="H56" s="31" t="s">
        <v>194</v>
      </c>
      <c r="I56" s="31" t="s">
        <v>193</v>
      </c>
      <c r="K56" s="12"/>
    </row>
    <row r="57" spans="1:11" s="11" customFormat="1" x14ac:dyDescent="0.2">
      <c r="A57" s="3"/>
      <c r="B57" s="3"/>
      <c r="C57" s="28" t="s">
        <v>56</v>
      </c>
      <c r="D57" s="30">
        <v>0</v>
      </c>
      <c r="E57" s="30">
        <v>17</v>
      </c>
      <c r="F57" s="30">
        <v>0</v>
      </c>
      <c r="G57" s="30"/>
      <c r="H57" s="31" t="s">
        <v>194</v>
      </c>
      <c r="I57" s="31" t="s">
        <v>193</v>
      </c>
      <c r="K57" s="12"/>
    </row>
    <row r="58" spans="1:11" s="11" customFormat="1" x14ac:dyDescent="0.2">
      <c r="A58" s="3"/>
      <c r="B58" s="45" t="s">
        <v>57</v>
      </c>
      <c r="C58" s="45"/>
      <c r="D58" s="46">
        <v>10000</v>
      </c>
      <c r="E58" s="46">
        <v>160.880157</v>
      </c>
      <c r="F58" s="46">
        <v>25.746047440000002</v>
      </c>
      <c r="G58" s="46"/>
      <c r="H58" s="47">
        <v>0.25746047440000003</v>
      </c>
      <c r="I58" s="47">
        <v>16.003246093301613</v>
      </c>
      <c r="K58" s="12"/>
    </row>
    <row r="59" spans="1:11" s="11" customFormat="1" x14ac:dyDescent="0.2">
      <c r="A59" s="3"/>
      <c r="B59" s="32"/>
      <c r="C59" s="28" t="s">
        <v>58</v>
      </c>
      <c r="D59" s="30">
        <v>10000</v>
      </c>
      <c r="E59" s="30">
        <v>160.880157</v>
      </c>
      <c r="F59" s="30">
        <v>25.746047440000002</v>
      </c>
      <c r="G59" s="30"/>
      <c r="H59" s="31">
        <v>0.25746047440000003</v>
      </c>
      <c r="I59" s="31">
        <v>16.003246093301613</v>
      </c>
      <c r="K59" s="12"/>
    </row>
    <row r="60" spans="1:11" s="11" customFormat="1" x14ac:dyDescent="0.2">
      <c r="A60" s="3"/>
      <c r="B60" s="45" t="s">
        <v>198</v>
      </c>
      <c r="C60" s="45"/>
      <c r="D60" s="46">
        <v>96187.678755000001</v>
      </c>
      <c r="E60" s="46">
        <v>19593.465563680002</v>
      </c>
      <c r="F60" s="46">
        <v>5712.58668588</v>
      </c>
      <c r="G60" s="46"/>
      <c r="H60" s="47">
        <v>5.9390004622427277</v>
      </c>
      <c r="I60" s="47">
        <v>29.155570602422181</v>
      </c>
      <c r="K60" s="12"/>
    </row>
    <row r="61" spans="1:11" s="11" customFormat="1" x14ac:dyDescent="0.2">
      <c r="A61" s="3"/>
      <c r="B61" s="32"/>
      <c r="C61" s="28" t="s">
        <v>59</v>
      </c>
      <c r="D61" s="30">
        <v>2876.3136669999999</v>
      </c>
      <c r="E61" s="30">
        <v>996.0506046600002</v>
      </c>
      <c r="F61" s="30">
        <v>989.90085338999984</v>
      </c>
      <c r="G61" s="30"/>
      <c r="H61" s="31">
        <v>34.415608587726396</v>
      </c>
      <c r="I61" s="31">
        <v>99.38258646285351</v>
      </c>
      <c r="K61" s="12"/>
    </row>
    <row r="62" spans="1:11" s="11" customFormat="1" x14ac:dyDescent="0.2">
      <c r="A62" s="3"/>
      <c r="B62" s="3"/>
      <c r="C62" s="28" t="s">
        <v>60</v>
      </c>
      <c r="D62" s="30">
        <v>1311.365088</v>
      </c>
      <c r="E62" s="30">
        <v>393.8174499600002</v>
      </c>
      <c r="F62" s="30">
        <v>372.13583249000015</v>
      </c>
      <c r="G62" s="30"/>
      <c r="H62" s="31">
        <v>28.377744374570398</v>
      </c>
      <c r="I62" s="31">
        <v>94.494500568168775</v>
      </c>
      <c r="K62" s="12"/>
    </row>
    <row r="63" spans="1:11" s="11" customFormat="1" x14ac:dyDescent="0.2">
      <c r="A63" s="3"/>
      <c r="B63" s="3"/>
      <c r="C63" s="28" t="s">
        <v>199</v>
      </c>
      <c r="D63" s="30">
        <v>0</v>
      </c>
      <c r="E63" s="30">
        <v>393.81097185000004</v>
      </c>
      <c r="F63" s="30">
        <v>0</v>
      </c>
      <c r="G63" s="30"/>
      <c r="H63" s="31" t="s">
        <v>194</v>
      </c>
      <c r="I63" s="31" t="s">
        <v>193</v>
      </c>
      <c r="K63" s="12"/>
    </row>
    <row r="64" spans="1:11" s="11" customFormat="1" x14ac:dyDescent="0.2">
      <c r="A64" s="3"/>
      <c r="B64" s="3"/>
      <c r="C64" s="28" t="s">
        <v>61</v>
      </c>
      <c r="D64" s="30">
        <v>1556.323911</v>
      </c>
      <c r="E64" s="30">
        <v>5645.1993439999997</v>
      </c>
      <c r="F64" s="30">
        <v>4350.55</v>
      </c>
      <c r="G64" s="30"/>
      <c r="H64" s="31">
        <v>279.54013745150257</v>
      </c>
      <c r="I64" s="31">
        <v>77.066366214755249</v>
      </c>
      <c r="K64" s="12"/>
    </row>
    <row r="65" spans="1:11" s="11" customFormat="1" x14ac:dyDescent="0.2">
      <c r="A65" s="3"/>
      <c r="B65" s="3"/>
      <c r="C65" s="28" t="s">
        <v>30</v>
      </c>
      <c r="D65" s="30">
        <v>277.33439800000002</v>
      </c>
      <c r="E65" s="30">
        <v>2800</v>
      </c>
      <c r="F65" s="30">
        <v>0</v>
      </c>
      <c r="G65" s="30"/>
      <c r="H65" s="31" t="s">
        <v>193</v>
      </c>
      <c r="I65" s="31" t="s">
        <v>193</v>
      </c>
      <c r="K65" s="12"/>
    </row>
    <row r="66" spans="1:11" s="11" customFormat="1" x14ac:dyDescent="0.2">
      <c r="A66" s="3"/>
      <c r="B66" s="3"/>
      <c r="C66" s="28" t="s">
        <v>200</v>
      </c>
      <c r="D66" s="30">
        <v>90166.341690999994</v>
      </c>
      <c r="E66" s="30">
        <v>9364.5871932099999</v>
      </c>
      <c r="F66" s="30">
        <v>0</v>
      </c>
      <c r="G66" s="30"/>
      <c r="H66" s="31" t="s">
        <v>193</v>
      </c>
      <c r="I66" s="31" t="s">
        <v>193</v>
      </c>
      <c r="K66" s="12"/>
    </row>
    <row r="67" spans="1:11" s="11" customFormat="1" x14ac:dyDescent="0.2">
      <c r="A67" s="48" t="s">
        <v>62</v>
      </c>
      <c r="B67" s="48"/>
      <c r="C67" s="48"/>
      <c r="D67" s="49">
        <v>1788.0061149999999</v>
      </c>
      <c r="E67" s="49">
        <v>339.32961953000006</v>
      </c>
      <c r="F67" s="49">
        <v>324.34024935999997</v>
      </c>
      <c r="G67" s="49"/>
      <c r="H67" s="50">
        <v>18.139772936962242</v>
      </c>
      <c r="I67" s="50">
        <v>95.582651997558713</v>
      </c>
      <c r="K67" s="12"/>
    </row>
    <row r="68" spans="1:11" s="11" customFormat="1" x14ac:dyDescent="0.2">
      <c r="A68" s="3"/>
      <c r="B68" s="28" t="s">
        <v>63</v>
      </c>
      <c r="C68" s="28"/>
      <c r="D68" s="30">
        <v>299.27719100000002</v>
      </c>
      <c r="E68" s="30">
        <v>70.941136540000002</v>
      </c>
      <c r="F68" s="30">
        <v>70.501296330000017</v>
      </c>
      <c r="G68" s="30"/>
      <c r="H68" s="31">
        <v>23.557189939677031</v>
      </c>
      <c r="I68" s="31">
        <v>99.379992721498084</v>
      </c>
      <c r="K68" s="12"/>
    </row>
    <row r="69" spans="1:11" s="11" customFormat="1" x14ac:dyDescent="0.2">
      <c r="A69" s="3"/>
      <c r="B69" s="28" t="s">
        <v>64</v>
      </c>
      <c r="C69" s="28"/>
      <c r="D69" s="30">
        <v>361.58781699999997</v>
      </c>
      <c r="E69" s="30">
        <v>93.60886648999994</v>
      </c>
      <c r="F69" s="30">
        <v>92.910171739999953</v>
      </c>
      <c r="G69" s="30"/>
      <c r="H69" s="31">
        <v>25.695050378315145</v>
      </c>
      <c r="I69" s="31">
        <v>99.253601954388984</v>
      </c>
      <c r="K69" s="12"/>
    </row>
    <row r="70" spans="1:11" s="11" customFormat="1" x14ac:dyDescent="0.2">
      <c r="A70" s="3"/>
      <c r="B70" s="28" t="s">
        <v>65</v>
      </c>
      <c r="C70" s="28"/>
      <c r="D70" s="30">
        <v>76.458207999999999</v>
      </c>
      <c r="E70" s="30">
        <v>3.1563658300000004</v>
      </c>
      <c r="F70" s="30">
        <v>2.5693809299999999</v>
      </c>
      <c r="G70" s="30"/>
      <c r="H70" s="31">
        <v>3.3605037277358107</v>
      </c>
      <c r="I70" s="31">
        <v>81.403141092805441</v>
      </c>
      <c r="K70" s="12"/>
    </row>
    <row r="71" spans="1:11" s="11" customFormat="1" x14ac:dyDescent="0.2">
      <c r="A71" s="3"/>
      <c r="B71" s="28" t="s">
        <v>66</v>
      </c>
      <c r="C71" s="28"/>
      <c r="D71" s="30">
        <v>134.98415</v>
      </c>
      <c r="E71" s="30">
        <v>17.426298929999998</v>
      </c>
      <c r="F71" s="30">
        <v>15.755117960000002</v>
      </c>
      <c r="G71" s="30"/>
      <c r="H71" s="31">
        <v>11.671828107225924</v>
      </c>
      <c r="I71" s="31">
        <v>90.410006297303909</v>
      </c>
      <c r="K71" s="12"/>
    </row>
    <row r="72" spans="1:11" s="11" customFormat="1" ht="24.95" customHeight="1" x14ac:dyDescent="0.2">
      <c r="A72" s="3"/>
      <c r="B72" s="35" t="s">
        <v>67</v>
      </c>
      <c r="C72" s="35"/>
      <c r="D72" s="30">
        <v>125.086466</v>
      </c>
      <c r="E72" s="30">
        <v>21.029939519999999</v>
      </c>
      <c r="F72" s="30">
        <v>19.471792079999997</v>
      </c>
      <c r="G72" s="30"/>
      <c r="H72" s="31">
        <v>15.566665765423412</v>
      </c>
      <c r="I72" s="31">
        <v>92.590813499400866</v>
      </c>
      <c r="K72" s="12"/>
    </row>
    <row r="73" spans="1:11" s="11" customFormat="1" ht="24.95" customHeight="1" x14ac:dyDescent="0.2">
      <c r="A73" s="3"/>
      <c r="B73" s="35" t="s">
        <v>68</v>
      </c>
      <c r="C73" s="35"/>
      <c r="D73" s="30">
        <v>492.67910899999998</v>
      </c>
      <c r="E73" s="30">
        <v>75.953057710000039</v>
      </c>
      <c r="F73" s="30">
        <v>68.458298429999971</v>
      </c>
      <c r="G73" s="30"/>
      <c r="H73" s="31">
        <v>13.895108840509</v>
      </c>
      <c r="I73" s="31">
        <v>90.132379780395198</v>
      </c>
      <c r="K73" s="12"/>
    </row>
    <row r="74" spans="1:11" s="11" customFormat="1" ht="24.95" customHeight="1" x14ac:dyDescent="0.2">
      <c r="A74" s="3"/>
      <c r="B74" s="35" t="s">
        <v>69</v>
      </c>
      <c r="C74" s="35"/>
      <c r="D74" s="30">
        <v>297.93317400000001</v>
      </c>
      <c r="E74" s="30">
        <v>57.213954510000036</v>
      </c>
      <c r="F74" s="30">
        <v>54.67419189000001</v>
      </c>
      <c r="G74" s="30"/>
      <c r="H74" s="31">
        <v>18.351159475111022</v>
      </c>
      <c r="I74" s="31">
        <v>95.560938512725741</v>
      </c>
      <c r="K74" s="12"/>
    </row>
    <row r="75" spans="1:11" s="11" customFormat="1" x14ac:dyDescent="0.2">
      <c r="A75" s="48" t="s">
        <v>70</v>
      </c>
      <c r="B75" s="48"/>
      <c r="C75" s="48"/>
      <c r="D75" s="49">
        <v>456621.07590300002</v>
      </c>
      <c r="E75" s="49">
        <v>112483.78252343998</v>
      </c>
      <c r="F75" s="49">
        <v>106961.31655276996</v>
      </c>
      <c r="G75" s="49"/>
      <c r="H75" s="50">
        <v>23.424524665500055</v>
      </c>
      <c r="I75" s="50">
        <v>95.090433619158205</v>
      </c>
      <c r="K75" s="12"/>
    </row>
    <row r="76" spans="1:11" s="11" customFormat="1" x14ac:dyDescent="0.2">
      <c r="A76" s="3"/>
      <c r="B76" s="28" t="s">
        <v>71</v>
      </c>
      <c r="C76" s="28"/>
      <c r="D76" s="30">
        <v>5999.0344299999997</v>
      </c>
      <c r="E76" s="30">
        <v>1403.0622900000001</v>
      </c>
      <c r="F76" s="30">
        <v>1403.0622900000001</v>
      </c>
      <c r="G76" s="30"/>
      <c r="H76" s="31">
        <v>23.3881353136358</v>
      </c>
      <c r="I76" s="31">
        <v>100</v>
      </c>
      <c r="K76" s="12"/>
    </row>
    <row r="77" spans="1:11" s="11" customFormat="1" x14ac:dyDescent="0.2">
      <c r="A77" s="3"/>
      <c r="B77" s="28" t="s">
        <v>72</v>
      </c>
      <c r="C77" s="28"/>
      <c r="D77" s="30">
        <v>3894.7098999999998</v>
      </c>
      <c r="E77" s="30">
        <v>502.00800189000006</v>
      </c>
      <c r="F77" s="30">
        <v>501.39916715000004</v>
      </c>
      <c r="G77" s="30"/>
      <c r="H77" s="31">
        <v>12.873851455534597</v>
      </c>
      <c r="I77" s="31">
        <v>99.87872011248669</v>
      </c>
      <c r="K77" s="12"/>
    </row>
    <row r="78" spans="1:11" s="11" customFormat="1" x14ac:dyDescent="0.2">
      <c r="A78" s="3"/>
      <c r="B78" s="28" t="s">
        <v>73</v>
      </c>
      <c r="C78" s="28"/>
      <c r="D78" s="30">
        <v>53658.593626000002</v>
      </c>
      <c r="E78" s="30">
        <v>11553.156478980003</v>
      </c>
      <c r="F78" s="30">
        <v>11109.852061589994</v>
      </c>
      <c r="G78" s="30"/>
      <c r="H78" s="31">
        <v>20.704702286879861</v>
      </c>
      <c r="I78" s="31">
        <v>96.162915146206458</v>
      </c>
      <c r="K78" s="12"/>
    </row>
    <row r="79" spans="1:11" s="11" customFormat="1" x14ac:dyDescent="0.2">
      <c r="A79" s="3"/>
      <c r="B79" s="28" t="s">
        <v>74</v>
      </c>
      <c r="C79" s="28"/>
      <c r="D79" s="30">
        <v>69078.539443999995</v>
      </c>
      <c r="E79" s="30">
        <v>18088.141523760001</v>
      </c>
      <c r="F79" s="30">
        <v>17803.041877119984</v>
      </c>
      <c r="G79" s="30"/>
      <c r="H79" s="31">
        <v>25.772174716508594</v>
      </c>
      <c r="I79" s="31">
        <v>98.423831180967269</v>
      </c>
      <c r="K79" s="12"/>
    </row>
    <row r="80" spans="1:11" s="11" customFormat="1" x14ac:dyDescent="0.2">
      <c r="A80" s="3"/>
      <c r="B80" s="28" t="s">
        <v>75</v>
      </c>
      <c r="C80" s="28"/>
      <c r="D80" s="30">
        <v>4685.5468940000001</v>
      </c>
      <c r="E80" s="30">
        <v>1508.1590180000001</v>
      </c>
      <c r="F80" s="30">
        <v>1508.1590180000001</v>
      </c>
      <c r="G80" s="30"/>
      <c r="H80" s="31">
        <v>32.187470366186034</v>
      </c>
      <c r="I80" s="31">
        <v>100</v>
      </c>
      <c r="K80" s="12"/>
    </row>
    <row r="81" spans="1:11" s="11" customFormat="1" x14ac:dyDescent="0.2">
      <c r="A81" s="3"/>
      <c r="B81" s="28" t="s">
        <v>76</v>
      </c>
      <c r="C81" s="28"/>
      <c r="D81" s="30">
        <v>1013.46272</v>
      </c>
      <c r="E81" s="30">
        <v>249.12109098999989</v>
      </c>
      <c r="F81" s="30">
        <v>222.46045187999988</v>
      </c>
      <c r="G81" s="30"/>
      <c r="H81" s="31">
        <v>21.950531330841642</v>
      </c>
      <c r="I81" s="31">
        <v>89.29812044253201</v>
      </c>
      <c r="K81" s="12"/>
    </row>
    <row r="82" spans="1:11" s="11" customFormat="1" x14ac:dyDescent="0.2">
      <c r="A82" s="3"/>
      <c r="B82" s="28" t="s">
        <v>77</v>
      </c>
      <c r="C82" s="28"/>
      <c r="D82" s="30">
        <v>19849.939137000001</v>
      </c>
      <c r="E82" s="30">
        <v>5636.8663437599989</v>
      </c>
      <c r="F82" s="30">
        <v>5633.6598634000011</v>
      </c>
      <c r="G82" s="30"/>
      <c r="H82" s="31">
        <v>28.381245023058739</v>
      </c>
      <c r="I82" s="31">
        <v>99.943115905816228</v>
      </c>
      <c r="K82" s="12"/>
    </row>
    <row r="83" spans="1:11" s="11" customFormat="1" x14ac:dyDescent="0.2">
      <c r="A83" s="3"/>
      <c r="B83" s="28" t="s">
        <v>78</v>
      </c>
      <c r="C83" s="28"/>
      <c r="D83" s="30">
        <v>228.988283</v>
      </c>
      <c r="E83" s="30">
        <v>59.381888789999998</v>
      </c>
      <c r="F83" s="30">
        <v>40.588341019999987</v>
      </c>
      <c r="G83" s="30"/>
      <c r="H83" s="31">
        <v>17.725073304296529</v>
      </c>
      <c r="I83" s="31">
        <v>68.351380946365452</v>
      </c>
      <c r="K83" s="12"/>
    </row>
    <row r="84" spans="1:11" s="11" customFormat="1" x14ac:dyDescent="0.2">
      <c r="A84" s="3"/>
      <c r="B84" s="28" t="s">
        <v>79</v>
      </c>
      <c r="C84" s="28"/>
      <c r="D84" s="30">
        <v>1730.8340250000001</v>
      </c>
      <c r="E84" s="30">
        <v>554.64117863999991</v>
      </c>
      <c r="F84" s="30">
        <v>418.37650862999993</v>
      </c>
      <c r="G84" s="30"/>
      <c r="H84" s="31">
        <v>24.171960025456507</v>
      </c>
      <c r="I84" s="31">
        <v>75.431923330300535</v>
      </c>
      <c r="K84" s="12"/>
    </row>
    <row r="85" spans="1:11" s="11" customFormat="1" x14ac:dyDescent="0.2">
      <c r="A85" s="3"/>
      <c r="B85" s="28" t="s">
        <v>80</v>
      </c>
      <c r="C85" s="28"/>
      <c r="D85" s="30">
        <v>1432.8558720000001</v>
      </c>
      <c r="E85" s="30">
        <v>437.88097001000023</v>
      </c>
      <c r="F85" s="30">
        <v>416.37701918000062</v>
      </c>
      <c r="G85" s="30"/>
      <c r="H85" s="31">
        <v>29.059239475273657</v>
      </c>
      <c r="I85" s="31">
        <v>95.089087605358031</v>
      </c>
      <c r="K85" s="12"/>
    </row>
    <row r="86" spans="1:11" s="11" customFormat="1" x14ac:dyDescent="0.2">
      <c r="A86" s="3"/>
      <c r="B86" s="28" t="s">
        <v>81</v>
      </c>
      <c r="C86" s="28"/>
      <c r="D86" s="30">
        <v>6365.049199</v>
      </c>
      <c r="E86" s="30">
        <v>2443.2497013800003</v>
      </c>
      <c r="F86" s="30">
        <v>2229.5328057500019</v>
      </c>
      <c r="G86" s="30"/>
      <c r="H86" s="31">
        <v>35.027738765951398</v>
      </c>
      <c r="I86" s="31">
        <v>91.25276080012263</v>
      </c>
      <c r="K86" s="12"/>
    </row>
    <row r="87" spans="1:11" s="11" customFormat="1" x14ac:dyDescent="0.2">
      <c r="A87" s="3"/>
      <c r="B87" s="28" t="s">
        <v>82</v>
      </c>
      <c r="C87" s="28"/>
      <c r="D87" s="30">
        <v>250.44002800000001</v>
      </c>
      <c r="E87" s="30">
        <v>64.846092029999994</v>
      </c>
      <c r="F87" s="30">
        <v>62.564534969999997</v>
      </c>
      <c r="G87" s="30"/>
      <c r="H87" s="31">
        <v>24.981843146096434</v>
      </c>
      <c r="I87" s="31">
        <v>96.481581250965021</v>
      </c>
      <c r="K87" s="12"/>
    </row>
    <row r="88" spans="1:11" s="11" customFormat="1" x14ac:dyDescent="0.2">
      <c r="A88" s="3"/>
      <c r="B88" s="28" t="s">
        <v>83</v>
      </c>
      <c r="C88" s="28"/>
      <c r="D88" s="30">
        <v>3821.3138530000001</v>
      </c>
      <c r="E88" s="30">
        <v>467.28107367000007</v>
      </c>
      <c r="F88" s="30">
        <v>417.72767818999978</v>
      </c>
      <c r="G88" s="30"/>
      <c r="H88" s="31">
        <v>10.931519740574416</v>
      </c>
      <c r="I88" s="31">
        <v>89.395377156876776</v>
      </c>
      <c r="K88" s="12"/>
    </row>
    <row r="89" spans="1:11" s="11" customFormat="1" x14ac:dyDescent="0.2">
      <c r="A89" s="3"/>
      <c r="B89" s="28" t="s">
        <v>201</v>
      </c>
      <c r="C89" s="28"/>
      <c r="D89" s="30">
        <v>78840.678394999995</v>
      </c>
      <c r="E89" s="30">
        <v>13800.28906694</v>
      </c>
      <c r="F89" s="30">
        <v>13795.740208380001</v>
      </c>
      <c r="G89" s="30"/>
      <c r="H89" s="31">
        <v>17.498251523486275</v>
      </c>
      <c r="I89" s="31">
        <v>99.967037947263748</v>
      </c>
      <c r="K89" s="12"/>
    </row>
    <row r="90" spans="1:11" s="11" customFormat="1" x14ac:dyDescent="0.2">
      <c r="A90" s="3"/>
      <c r="B90" s="28" t="s">
        <v>84</v>
      </c>
      <c r="C90" s="28"/>
      <c r="D90" s="30">
        <v>1688.5531329999999</v>
      </c>
      <c r="E90" s="30">
        <v>357.87338999999997</v>
      </c>
      <c r="F90" s="30">
        <v>357.87338999999997</v>
      </c>
      <c r="G90" s="30"/>
      <c r="H90" s="31">
        <v>21.194085220414561</v>
      </c>
      <c r="I90" s="31">
        <v>100</v>
      </c>
      <c r="K90" s="12"/>
    </row>
    <row r="91" spans="1:11" s="11" customFormat="1" x14ac:dyDescent="0.2">
      <c r="A91" s="3"/>
      <c r="B91" s="28" t="s">
        <v>85</v>
      </c>
      <c r="C91" s="28"/>
      <c r="D91" s="30">
        <v>275.21615300000002</v>
      </c>
      <c r="E91" s="30">
        <v>0.81713638</v>
      </c>
      <c r="F91" s="30">
        <v>0.14284235000000001</v>
      </c>
      <c r="G91" s="30"/>
      <c r="H91" s="31">
        <v>5.1901877285524006E-2</v>
      </c>
      <c r="I91" s="31">
        <v>17.480845731039416</v>
      </c>
      <c r="K91" s="12"/>
    </row>
    <row r="92" spans="1:11" s="11" customFormat="1" x14ac:dyDescent="0.2">
      <c r="A92" s="3"/>
      <c r="B92" s="28" t="s">
        <v>86</v>
      </c>
      <c r="C92" s="28"/>
      <c r="D92" s="30">
        <v>1968.0680319999999</v>
      </c>
      <c r="E92" s="30">
        <v>227.58051800999999</v>
      </c>
      <c r="F92" s="30">
        <v>145.34217621000002</v>
      </c>
      <c r="G92" s="30"/>
      <c r="H92" s="31">
        <v>7.3850178879385417</v>
      </c>
      <c r="I92" s="31">
        <v>63.864067751007411</v>
      </c>
      <c r="K92" s="12"/>
    </row>
    <row r="93" spans="1:11" s="11" customFormat="1" x14ac:dyDescent="0.2">
      <c r="A93" s="3"/>
      <c r="B93" s="28" t="s">
        <v>87</v>
      </c>
      <c r="C93" s="28"/>
      <c r="D93" s="30">
        <v>25000</v>
      </c>
      <c r="E93" s="30">
        <v>14.763094429999999</v>
      </c>
      <c r="F93" s="30">
        <v>14.48610263</v>
      </c>
      <c r="G93" s="30"/>
      <c r="H93" s="31">
        <v>5.7944410520000003E-2</v>
      </c>
      <c r="I93" s="31">
        <v>98.12375514284372</v>
      </c>
      <c r="K93" s="12"/>
    </row>
    <row r="94" spans="1:11" s="11" customFormat="1" x14ac:dyDescent="0.2">
      <c r="A94" s="3"/>
      <c r="B94" s="28" t="s">
        <v>88</v>
      </c>
      <c r="C94" s="28"/>
      <c r="D94" s="30">
        <v>12163.460768999999</v>
      </c>
      <c r="E94" s="30">
        <v>1925.80250047</v>
      </c>
      <c r="F94" s="30">
        <v>1925.80250047</v>
      </c>
      <c r="G94" s="30"/>
      <c r="H94" s="31">
        <v>15.83268559042121</v>
      </c>
      <c r="I94" s="31">
        <v>100</v>
      </c>
      <c r="K94" s="12"/>
    </row>
    <row r="95" spans="1:11" s="11" customFormat="1" x14ac:dyDescent="0.2">
      <c r="A95" s="3"/>
      <c r="B95" s="28" t="s">
        <v>202</v>
      </c>
      <c r="C95" s="28"/>
      <c r="D95" s="30">
        <v>40922.380567</v>
      </c>
      <c r="E95" s="30">
        <v>15476.632484899999</v>
      </c>
      <c r="F95" s="30">
        <v>15476.632484899999</v>
      </c>
      <c r="G95" s="30"/>
      <c r="H95" s="31">
        <v>37.819482323519637</v>
      </c>
      <c r="I95" s="31">
        <v>100</v>
      </c>
      <c r="K95" s="12"/>
    </row>
    <row r="96" spans="1:11" s="11" customFormat="1" x14ac:dyDescent="0.2">
      <c r="A96" s="3"/>
      <c r="B96" s="28" t="s">
        <v>89</v>
      </c>
      <c r="C96" s="28"/>
      <c r="D96" s="30">
        <v>110558.399895</v>
      </c>
      <c r="E96" s="30">
        <v>36149.833825439993</v>
      </c>
      <c r="F96" s="30">
        <v>32655.089002029999</v>
      </c>
      <c r="G96" s="30"/>
      <c r="H96" s="31">
        <v>29.536506527810939</v>
      </c>
      <c r="I96" s="31">
        <v>90.332611651037226</v>
      </c>
      <c r="K96" s="12"/>
    </row>
    <row r="97" spans="1:11" s="11" customFormat="1" x14ac:dyDescent="0.2">
      <c r="A97" s="3"/>
      <c r="B97" s="28" t="s">
        <v>90</v>
      </c>
      <c r="C97" s="28"/>
      <c r="D97" s="30">
        <v>10195.011548</v>
      </c>
      <c r="E97" s="30">
        <v>938.81211599999995</v>
      </c>
      <c r="F97" s="30">
        <v>318.29858280000002</v>
      </c>
      <c r="G97" s="30"/>
      <c r="H97" s="31">
        <v>3.1221012482564774</v>
      </c>
      <c r="I97" s="31">
        <v>33.904396564051162</v>
      </c>
      <c r="K97" s="12"/>
    </row>
    <row r="98" spans="1:11" s="11" customFormat="1" x14ac:dyDescent="0.2">
      <c r="A98" s="3"/>
      <c r="B98" s="28" t="s">
        <v>91</v>
      </c>
      <c r="C98" s="28"/>
      <c r="D98" s="30">
        <v>3000</v>
      </c>
      <c r="E98" s="30">
        <v>623.58273897000004</v>
      </c>
      <c r="F98" s="30">
        <v>505.10764612000003</v>
      </c>
      <c r="G98" s="30"/>
      <c r="H98" s="31">
        <v>16.836921537333335</v>
      </c>
      <c r="I98" s="31">
        <v>81.000902455111131</v>
      </c>
      <c r="K98" s="12"/>
    </row>
    <row r="99" spans="1:11" s="11" customFormat="1" x14ac:dyDescent="0.2">
      <c r="A99" s="48" t="s">
        <v>92</v>
      </c>
      <c r="B99" s="48"/>
      <c r="C99" s="48"/>
      <c r="D99" s="49">
        <v>59457.114041000001</v>
      </c>
      <c r="E99" s="49">
        <v>11895.42047931</v>
      </c>
      <c r="F99" s="49">
        <v>8908.4761523799989</v>
      </c>
      <c r="G99" s="49"/>
      <c r="H99" s="50">
        <v>14.983028181012884</v>
      </c>
      <c r="I99" s="50">
        <v>74.889964317568541</v>
      </c>
      <c r="K99" s="12"/>
    </row>
    <row r="100" spans="1:11" s="11" customFormat="1" x14ac:dyDescent="0.2">
      <c r="A100" s="3"/>
      <c r="B100" s="28" t="s">
        <v>93</v>
      </c>
      <c r="C100" s="28"/>
      <c r="D100" s="30">
        <v>1031.6989699999999</v>
      </c>
      <c r="E100" s="30">
        <v>87.363858419999971</v>
      </c>
      <c r="F100" s="30">
        <v>68.095031769999977</v>
      </c>
      <c r="G100" s="30"/>
      <c r="H100" s="31">
        <v>6.6002810655127417</v>
      </c>
      <c r="I100" s="31">
        <v>77.944167074941333</v>
      </c>
      <c r="K100" s="12"/>
    </row>
    <row r="101" spans="1:11" s="11" customFormat="1" x14ac:dyDescent="0.2">
      <c r="A101" s="3"/>
      <c r="B101" s="28" t="s">
        <v>187</v>
      </c>
      <c r="C101" s="28"/>
      <c r="D101" s="30">
        <v>673.13220899999999</v>
      </c>
      <c r="E101" s="30">
        <v>247.4908684099999</v>
      </c>
      <c r="F101" s="30">
        <v>209.34063701999992</v>
      </c>
      <c r="G101" s="30"/>
      <c r="H101" s="31">
        <v>31.099483017013068</v>
      </c>
      <c r="I101" s="31">
        <v>84.585196360942376</v>
      </c>
      <c r="K101" s="12"/>
    </row>
    <row r="102" spans="1:11" s="11" customFormat="1" x14ac:dyDescent="0.2">
      <c r="A102" s="3"/>
      <c r="B102" s="28" t="s">
        <v>81</v>
      </c>
      <c r="C102" s="28"/>
      <c r="D102" s="30">
        <v>4233.499468</v>
      </c>
      <c r="E102" s="30">
        <v>811.1394115400002</v>
      </c>
      <c r="F102" s="30">
        <v>715.76164106000078</v>
      </c>
      <c r="G102" s="30"/>
      <c r="H102" s="31">
        <v>16.907091791797075</v>
      </c>
      <c r="I102" s="31">
        <v>88.24150705500567</v>
      </c>
      <c r="K102" s="12"/>
    </row>
    <row r="103" spans="1:11" s="11" customFormat="1" x14ac:dyDescent="0.2">
      <c r="A103" s="3"/>
      <c r="B103" s="28" t="s">
        <v>94</v>
      </c>
      <c r="C103" s="28"/>
      <c r="D103" s="30">
        <v>7847.9036260000003</v>
      </c>
      <c r="E103" s="30">
        <v>1607.9913426800001</v>
      </c>
      <c r="F103" s="30">
        <v>1597.4472263400005</v>
      </c>
      <c r="G103" s="30"/>
      <c r="H103" s="31">
        <v>20.355082101768925</v>
      </c>
      <c r="I103" s="31">
        <v>99.34426784149062</v>
      </c>
      <c r="K103" s="12"/>
    </row>
    <row r="104" spans="1:11" s="11" customFormat="1" x14ac:dyDescent="0.2">
      <c r="A104" s="3"/>
      <c r="B104" s="28" t="s">
        <v>95</v>
      </c>
      <c r="C104" s="28"/>
      <c r="D104" s="30">
        <v>2445.369917</v>
      </c>
      <c r="E104" s="30">
        <v>555.92456899000024</v>
      </c>
      <c r="F104" s="30">
        <v>507.61942102999984</v>
      </c>
      <c r="G104" s="30"/>
      <c r="H104" s="31">
        <v>20.758389865724347</v>
      </c>
      <c r="I104" s="31">
        <v>91.31084491412912</v>
      </c>
      <c r="K104" s="12"/>
    </row>
    <row r="105" spans="1:11" s="11" customFormat="1" x14ac:dyDescent="0.2">
      <c r="A105" s="3"/>
      <c r="B105" s="28" t="s">
        <v>96</v>
      </c>
      <c r="C105" s="28"/>
      <c r="D105" s="30">
        <v>30510.335454</v>
      </c>
      <c r="E105" s="30">
        <v>7588.1285485700009</v>
      </c>
      <c r="F105" s="30">
        <v>5080.5025334799993</v>
      </c>
      <c r="G105" s="30"/>
      <c r="H105" s="31">
        <v>16.651742623871836</v>
      </c>
      <c r="I105" s="31">
        <v>66.953300816674101</v>
      </c>
      <c r="K105" s="12"/>
    </row>
    <row r="106" spans="1:11" s="11" customFormat="1" x14ac:dyDescent="0.2">
      <c r="A106" s="3"/>
      <c r="B106" s="28" t="s">
        <v>97</v>
      </c>
      <c r="C106" s="28"/>
      <c r="D106" s="30">
        <v>1510.056857</v>
      </c>
      <c r="E106" s="30">
        <v>500.69311981000004</v>
      </c>
      <c r="F106" s="30">
        <v>312.76926415999998</v>
      </c>
      <c r="G106" s="30"/>
      <c r="H106" s="31">
        <v>20.712416404066563</v>
      </c>
      <c r="I106" s="31">
        <v>62.467258243669846</v>
      </c>
      <c r="K106" s="12"/>
    </row>
    <row r="107" spans="1:11" s="11" customFormat="1" x14ac:dyDescent="0.2">
      <c r="A107" s="3"/>
      <c r="B107" s="28" t="s">
        <v>98</v>
      </c>
      <c r="C107" s="28"/>
      <c r="D107" s="30">
        <v>4571.7523970000002</v>
      </c>
      <c r="E107" s="30">
        <v>0.54452715000000007</v>
      </c>
      <c r="F107" s="30">
        <v>0.14705615</v>
      </c>
      <c r="G107" s="30"/>
      <c r="H107" s="31">
        <v>3.2166254256573205E-3</v>
      </c>
      <c r="I107" s="31">
        <v>27.006210801426516</v>
      </c>
      <c r="K107" s="12"/>
    </row>
    <row r="108" spans="1:11" s="11" customFormat="1" x14ac:dyDescent="0.2">
      <c r="A108" s="3"/>
      <c r="B108" s="28" t="s">
        <v>99</v>
      </c>
      <c r="C108" s="28"/>
      <c r="D108" s="30">
        <v>732.66964199999995</v>
      </c>
      <c r="E108" s="30">
        <v>158.34109827000003</v>
      </c>
      <c r="F108" s="30">
        <v>144.59010736000005</v>
      </c>
      <c r="G108" s="30"/>
      <c r="H108" s="31">
        <v>19.734693383133248</v>
      </c>
      <c r="I108" s="31">
        <v>91.315589534087934</v>
      </c>
      <c r="K108" s="12"/>
    </row>
    <row r="109" spans="1:11" s="11" customFormat="1" x14ac:dyDescent="0.2">
      <c r="A109" s="3"/>
      <c r="B109" s="28" t="s">
        <v>100</v>
      </c>
      <c r="C109" s="28"/>
      <c r="D109" s="30">
        <v>614.74507700000004</v>
      </c>
      <c r="E109" s="30">
        <v>24.283726589999997</v>
      </c>
      <c r="F109" s="30">
        <v>21.795293419999993</v>
      </c>
      <c r="G109" s="30"/>
      <c r="H109" s="31">
        <v>3.5454197577901048</v>
      </c>
      <c r="I109" s="31">
        <v>89.752671770630386</v>
      </c>
      <c r="K109" s="12"/>
    </row>
    <row r="110" spans="1:11" s="11" customFormat="1" x14ac:dyDescent="0.2">
      <c r="A110" s="3"/>
      <c r="B110" s="28" t="s">
        <v>101</v>
      </c>
      <c r="C110" s="28"/>
      <c r="D110" s="30">
        <v>688.36289899999997</v>
      </c>
      <c r="E110" s="30">
        <v>105.05285728000001</v>
      </c>
      <c r="F110" s="30">
        <v>91.863027550000012</v>
      </c>
      <c r="G110" s="30"/>
      <c r="H110" s="31">
        <v>13.345145080226064</v>
      </c>
      <c r="I110" s="31">
        <v>87.444577832999997</v>
      </c>
      <c r="K110" s="12"/>
    </row>
    <row r="111" spans="1:11" s="11" customFormat="1" x14ac:dyDescent="0.2">
      <c r="A111" s="3"/>
      <c r="B111" s="28" t="s">
        <v>102</v>
      </c>
      <c r="C111" s="28"/>
      <c r="D111" s="30">
        <v>2847.9794350000002</v>
      </c>
      <c r="E111" s="30">
        <v>134.22374426999997</v>
      </c>
      <c r="F111" s="30">
        <v>126.20070971000004</v>
      </c>
      <c r="G111" s="30"/>
      <c r="H111" s="31">
        <v>4.4312366921989392</v>
      </c>
      <c r="I111" s="31">
        <v>94.022641371215911</v>
      </c>
      <c r="K111" s="12"/>
    </row>
    <row r="112" spans="1:11" s="11" customFormat="1" x14ac:dyDescent="0.2">
      <c r="A112" s="3"/>
      <c r="B112" s="28" t="s">
        <v>103</v>
      </c>
      <c r="C112" s="28"/>
      <c r="D112" s="30">
        <v>913.95137699999998</v>
      </c>
      <c r="E112" s="30">
        <v>6.6968643399999985</v>
      </c>
      <c r="F112" s="30">
        <v>6.6968643399999985</v>
      </c>
      <c r="G112" s="30"/>
      <c r="H112" s="31">
        <v>0.73273748566166863</v>
      </c>
      <c r="I112" s="31">
        <v>100</v>
      </c>
      <c r="K112" s="12"/>
    </row>
    <row r="113" spans="1:11" s="11" customFormat="1" x14ac:dyDescent="0.2">
      <c r="A113" s="3"/>
      <c r="B113" s="28" t="s">
        <v>104</v>
      </c>
      <c r="C113" s="28"/>
      <c r="D113" s="30">
        <v>835.65671299999997</v>
      </c>
      <c r="E113" s="30">
        <v>67.54594299</v>
      </c>
      <c r="F113" s="30">
        <v>25.647338989999994</v>
      </c>
      <c r="G113" s="30"/>
      <c r="H113" s="31">
        <v>3.0691237910273323</v>
      </c>
      <c r="I113" s="31">
        <v>37.970213834748023</v>
      </c>
      <c r="K113" s="12"/>
    </row>
    <row r="114" spans="1:11" s="11" customFormat="1" x14ac:dyDescent="0.2">
      <c r="A114" s="48" t="s">
        <v>105</v>
      </c>
      <c r="B114" s="48"/>
      <c r="C114" s="48"/>
      <c r="D114" s="49">
        <v>32913.386034999996</v>
      </c>
      <c r="E114" s="49">
        <v>4030.1676986399998</v>
      </c>
      <c r="F114" s="49">
        <v>3306.4779721900004</v>
      </c>
      <c r="G114" s="49"/>
      <c r="H114" s="50">
        <v>10.045997603145121</v>
      </c>
      <c r="I114" s="50">
        <v>82.043185778740366</v>
      </c>
      <c r="K114" s="12"/>
    </row>
    <row r="115" spans="1:11" s="11" customFormat="1" x14ac:dyDescent="0.2">
      <c r="A115" s="3"/>
      <c r="B115" s="45" t="s">
        <v>106</v>
      </c>
      <c r="C115" s="45"/>
      <c r="D115" s="46">
        <v>99.924074000000005</v>
      </c>
      <c r="E115" s="46">
        <v>33.308036999999999</v>
      </c>
      <c r="F115" s="46">
        <v>21.054977010000002</v>
      </c>
      <c r="G115" s="46"/>
      <c r="H115" s="47">
        <v>21.070975358750886</v>
      </c>
      <c r="I115" s="47">
        <v>63.212902669707013</v>
      </c>
      <c r="K115" s="12"/>
    </row>
    <row r="116" spans="1:11" s="11" customFormat="1" ht="25.5" x14ac:dyDescent="0.2">
      <c r="A116" s="3"/>
      <c r="B116" s="32"/>
      <c r="C116" s="29" t="s">
        <v>107</v>
      </c>
      <c r="D116" s="30">
        <v>38.814391000000001</v>
      </c>
      <c r="E116" s="30">
        <v>12.938133000000001</v>
      </c>
      <c r="F116" s="30">
        <v>9.5159625800000018</v>
      </c>
      <c r="G116" s="30"/>
      <c r="H116" s="31">
        <v>24.516583501207069</v>
      </c>
      <c r="I116" s="31">
        <v>73.549735344349926</v>
      </c>
      <c r="K116" s="12"/>
    </row>
    <row r="117" spans="1:11" s="11" customFormat="1" x14ac:dyDescent="0.2">
      <c r="A117" s="3"/>
      <c r="B117" s="3"/>
      <c r="C117" s="28" t="s">
        <v>81</v>
      </c>
      <c r="D117" s="30">
        <v>15.371067999999999</v>
      </c>
      <c r="E117" s="30">
        <v>5.1236940000000004</v>
      </c>
      <c r="F117" s="30">
        <v>3.4115449999999998</v>
      </c>
      <c r="G117" s="30"/>
      <c r="H117" s="31">
        <v>22.194586609076218</v>
      </c>
      <c r="I117" s="31">
        <v>66.583699182660013</v>
      </c>
      <c r="K117" s="12"/>
    </row>
    <row r="118" spans="1:11" s="11" customFormat="1" x14ac:dyDescent="0.2">
      <c r="A118" s="3"/>
      <c r="B118" s="3"/>
      <c r="C118" s="28" t="s">
        <v>82</v>
      </c>
      <c r="D118" s="30">
        <v>6.8918689999999998</v>
      </c>
      <c r="E118" s="30">
        <v>2.2972950000000001</v>
      </c>
      <c r="F118" s="30">
        <v>1.0854123199999999</v>
      </c>
      <c r="G118" s="30"/>
      <c r="H118" s="31">
        <v>15.749172249211352</v>
      </c>
      <c r="I118" s="31">
        <v>47.247407059171756</v>
      </c>
      <c r="K118" s="12"/>
    </row>
    <row r="119" spans="1:11" s="11" customFormat="1" ht="25.5" x14ac:dyDescent="0.2">
      <c r="A119" s="3"/>
      <c r="B119" s="3"/>
      <c r="C119" s="29" t="s">
        <v>108</v>
      </c>
      <c r="D119" s="30">
        <v>38.846746000000003</v>
      </c>
      <c r="E119" s="30">
        <v>12.948915</v>
      </c>
      <c r="F119" s="30">
        <v>7.04205711</v>
      </c>
      <c r="G119" s="30"/>
      <c r="H119" s="31">
        <v>18.127791475764791</v>
      </c>
      <c r="I119" s="31">
        <v>54.383375827241132</v>
      </c>
      <c r="K119" s="12"/>
    </row>
    <row r="120" spans="1:11" s="11" customFormat="1" x14ac:dyDescent="0.2">
      <c r="A120" s="3"/>
      <c r="B120" s="45" t="s">
        <v>110</v>
      </c>
      <c r="C120" s="45"/>
      <c r="D120" s="46">
        <v>25122.921721999999</v>
      </c>
      <c r="E120" s="46">
        <v>3160.9865110000001</v>
      </c>
      <c r="F120" s="46">
        <v>2764.1388465100003</v>
      </c>
      <c r="G120" s="46"/>
      <c r="H120" s="47">
        <v>11.002457743955233</v>
      </c>
      <c r="I120" s="47">
        <v>87.44544897268625</v>
      </c>
      <c r="K120" s="12"/>
    </row>
    <row r="121" spans="1:11" s="11" customFormat="1" x14ac:dyDescent="0.2">
      <c r="A121" s="3"/>
      <c r="B121" s="32"/>
      <c r="C121" s="28" t="s">
        <v>111</v>
      </c>
      <c r="D121" s="30">
        <v>86.089144000000005</v>
      </c>
      <c r="E121" s="30">
        <v>114.013797</v>
      </c>
      <c r="F121" s="30">
        <v>114.013797</v>
      </c>
      <c r="G121" s="30"/>
      <c r="H121" s="31">
        <v>132.43690400731595</v>
      </c>
      <c r="I121" s="31">
        <v>100</v>
      </c>
      <c r="K121" s="12"/>
    </row>
    <row r="122" spans="1:11" s="11" customFormat="1" x14ac:dyDescent="0.2">
      <c r="A122" s="3"/>
      <c r="B122" s="3"/>
      <c r="C122" s="28" t="s">
        <v>112</v>
      </c>
      <c r="D122" s="30">
        <v>22058.459983000001</v>
      </c>
      <c r="E122" s="30">
        <v>3007.324063</v>
      </c>
      <c r="F122" s="30">
        <v>2642.1652885100002</v>
      </c>
      <c r="G122" s="30"/>
      <c r="H122" s="31">
        <v>11.97801338147025</v>
      </c>
      <c r="I122" s="31">
        <v>87.857684544786636</v>
      </c>
      <c r="K122" s="12"/>
    </row>
    <row r="123" spans="1:11" s="11" customFormat="1" x14ac:dyDescent="0.2">
      <c r="A123" s="3"/>
      <c r="B123" s="3"/>
      <c r="C123" s="28" t="s">
        <v>81</v>
      </c>
      <c r="D123" s="30">
        <v>27.475539000000001</v>
      </c>
      <c r="E123" s="30">
        <v>5.9384790000000001</v>
      </c>
      <c r="F123" s="30">
        <v>5.9384790000000001</v>
      </c>
      <c r="G123" s="30"/>
      <c r="H123" s="31">
        <v>21.613694275478998</v>
      </c>
      <c r="I123" s="31">
        <v>100</v>
      </c>
      <c r="K123" s="12"/>
    </row>
    <row r="124" spans="1:11" s="11" customFormat="1" x14ac:dyDescent="0.2">
      <c r="A124" s="3"/>
      <c r="B124" s="3"/>
      <c r="C124" s="28" t="s">
        <v>82</v>
      </c>
      <c r="D124" s="30">
        <v>9.3570390000000003</v>
      </c>
      <c r="E124" s="30">
        <v>2.0212819999999998</v>
      </c>
      <c r="F124" s="30">
        <v>2.0212819999999998</v>
      </c>
      <c r="G124" s="30"/>
      <c r="H124" s="31">
        <v>21.601726785578212</v>
      </c>
      <c r="I124" s="31">
        <v>100</v>
      </c>
      <c r="K124" s="12"/>
    </row>
    <row r="125" spans="1:11" s="11" customFormat="1" x14ac:dyDescent="0.2">
      <c r="A125" s="3"/>
      <c r="B125" s="3"/>
      <c r="C125" s="28" t="s">
        <v>109</v>
      </c>
      <c r="D125" s="30">
        <v>2941.5400169999998</v>
      </c>
      <c r="E125" s="30">
        <v>31.688890000000001</v>
      </c>
      <c r="F125" s="30">
        <v>0</v>
      </c>
      <c r="G125" s="30"/>
      <c r="H125" s="31" t="s">
        <v>193</v>
      </c>
      <c r="I125" s="31" t="s">
        <v>193</v>
      </c>
      <c r="K125" s="12"/>
    </row>
    <row r="126" spans="1:11" s="11" customFormat="1" x14ac:dyDescent="0.2">
      <c r="A126" s="3"/>
      <c r="B126" s="28" t="s">
        <v>113</v>
      </c>
      <c r="C126" s="28"/>
      <c r="D126" s="30">
        <v>7690.5402389999999</v>
      </c>
      <c r="E126" s="30">
        <v>599.55887408000001</v>
      </c>
      <c r="F126" s="30">
        <v>284.96987210999987</v>
      </c>
      <c r="G126" s="30"/>
      <c r="H126" s="31">
        <v>3.7054597369489151</v>
      </c>
      <c r="I126" s="31">
        <v>47.529923153464317</v>
      </c>
      <c r="K126" s="12"/>
    </row>
    <row r="127" spans="1:11" s="11" customFormat="1" x14ac:dyDescent="0.2">
      <c r="A127" s="3"/>
      <c r="B127" s="28" t="s">
        <v>29</v>
      </c>
      <c r="C127" s="28"/>
      <c r="D127" s="30">
        <v>0</v>
      </c>
      <c r="E127" s="30">
        <v>236.31427656000002</v>
      </c>
      <c r="F127" s="30">
        <v>236.31427656000002</v>
      </c>
      <c r="G127" s="30"/>
      <c r="H127" s="31" t="s">
        <v>194</v>
      </c>
      <c r="I127" s="31">
        <v>100</v>
      </c>
      <c r="K127" s="12"/>
    </row>
    <row r="128" spans="1:11" s="11" customFormat="1" x14ac:dyDescent="0.2">
      <c r="A128" s="48" t="s">
        <v>114</v>
      </c>
      <c r="B128" s="48"/>
      <c r="C128" s="48"/>
      <c r="D128" s="49">
        <v>25796.768453000001</v>
      </c>
      <c r="E128" s="49">
        <v>3898.5558995199999</v>
      </c>
      <c r="F128" s="49">
        <v>3627.3585527099999</v>
      </c>
      <c r="G128" s="49"/>
      <c r="H128" s="50">
        <v>14.06129050357143</v>
      </c>
      <c r="I128" s="50">
        <v>93.043646062805195</v>
      </c>
      <c r="K128" s="12"/>
    </row>
    <row r="129" spans="1:11" s="11" customFormat="1" x14ac:dyDescent="0.2">
      <c r="A129" s="3"/>
      <c r="B129" s="28" t="s">
        <v>115</v>
      </c>
      <c r="C129" s="28"/>
      <c r="D129" s="30">
        <v>313.60422799999998</v>
      </c>
      <c r="E129" s="30">
        <v>72.03950709999998</v>
      </c>
      <c r="F129" s="30">
        <v>71.295225810000005</v>
      </c>
      <c r="G129" s="30"/>
      <c r="H129" s="31">
        <v>22.734140500809833</v>
      </c>
      <c r="I129" s="31">
        <v>98.966842889462285</v>
      </c>
      <c r="K129" s="12"/>
    </row>
    <row r="130" spans="1:11" s="11" customFormat="1" x14ac:dyDescent="0.2">
      <c r="A130" s="3"/>
      <c r="B130" s="28" t="s">
        <v>116</v>
      </c>
      <c r="C130" s="28"/>
      <c r="D130" s="30">
        <v>767.08875799999998</v>
      </c>
      <c r="E130" s="30">
        <v>210.65031614999992</v>
      </c>
      <c r="F130" s="30">
        <v>204.50790259999997</v>
      </c>
      <c r="G130" s="30"/>
      <c r="H130" s="31">
        <v>26.660265903675253</v>
      </c>
      <c r="I130" s="31">
        <v>97.084071050894565</v>
      </c>
      <c r="K130" s="12"/>
    </row>
    <row r="131" spans="1:11" s="11" customFormat="1" x14ac:dyDescent="0.2">
      <c r="A131" s="3"/>
      <c r="B131" s="28" t="s">
        <v>117</v>
      </c>
      <c r="C131" s="28"/>
      <c r="D131" s="30">
        <v>222.364529</v>
      </c>
      <c r="E131" s="30">
        <v>55.042180000000009</v>
      </c>
      <c r="F131" s="30">
        <v>53.727412740000005</v>
      </c>
      <c r="G131" s="30"/>
      <c r="H131" s="31">
        <v>24.161862947124991</v>
      </c>
      <c r="I131" s="31">
        <v>97.611345953230767</v>
      </c>
      <c r="K131" s="12"/>
    </row>
    <row r="132" spans="1:11" s="11" customFormat="1" x14ac:dyDescent="0.2">
      <c r="A132" s="3"/>
      <c r="B132" s="28" t="s">
        <v>118</v>
      </c>
      <c r="C132" s="28"/>
      <c r="D132" s="30">
        <v>26.799816</v>
      </c>
      <c r="E132" s="30">
        <v>11.24187893</v>
      </c>
      <c r="F132" s="30">
        <v>11.174029559999999</v>
      </c>
      <c r="G132" s="30"/>
      <c r="H132" s="31">
        <v>41.694426409494753</v>
      </c>
      <c r="I132" s="31">
        <v>99.396458808865674</v>
      </c>
      <c r="K132" s="12"/>
    </row>
    <row r="133" spans="1:11" s="11" customFormat="1" x14ac:dyDescent="0.2">
      <c r="A133" s="3"/>
      <c r="B133" s="28" t="s">
        <v>119</v>
      </c>
      <c r="C133" s="28"/>
      <c r="D133" s="30">
        <v>36.364412000000002</v>
      </c>
      <c r="E133" s="30">
        <v>11.200071320000001</v>
      </c>
      <c r="F133" s="30">
        <v>10.361648499999999</v>
      </c>
      <c r="G133" s="30"/>
      <c r="H133" s="31">
        <v>28.49392559956696</v>
      </c>
      <c r="I133" s="31">
        <v>92.514129633238781</v>
      </c>
      <c r="K133" s="12"/>
    </row>
    <row r="134" spans="1:11" s="11" customFormat="1" x14ac:dyDescent="0.2">
      <c r="A134" s="3"/>
      <c r="B134" s="28" t="s">
        <v>120</v>
      </c>
      <c r="C134" s="28"/>
      <c r="D134" s="30">
        <v>225.54670999999999</v>
      </c>
      <c r="E134" s="30">
        <v>131.05963334</v>
      </c>
      <c r="F134" s="30">
        <v>99.785446550000003</v>
      </c>
      <c r="G134" s="30"/>
      <c r="H134" s="31">
        <v>44.241588161494356</v>
      </c>
      <c r="I134" s="31">
        <v>76.137437597687082</v>
      </c>
      <c r="K134" s="12"/>
    </row>
    <row r="135" spans="1:11" s="11" customFormat="1" x14ac:dyDescent="0.2">
      <c r="A135" s="3"/>
      <c r="B135" s="28" t="s">
        <v>121</v>
      </c>
      <c r="C135" s="28"/>
      <c r="D135" s="30">
        <v>24205</v>
      </c>
      <c r="E135" s="30">
        <v>3407.3223126799999</v>
      </c>
      <c r="F135" s="30">
        <v>3176.5068869500001</v>
      </c>
      <c r="G135" s="30"/>
      <c r="H135" s="31">
        <v>13.123350080355298</v>
      </c>
      <c r="I135" s="31">
        <v>93.225899854820199</v>
      </c>
      <c r="K135" s="12"/>
    </row>
    <row r="136" spans="1:11" s="11" customFormat="1" x14ac:dyDescent="0.2">
      <c r="A136" s="48" t="s">
        <v>122</v>
      </c>
      <c r="B136" s="48"/>
      <c r="C136" s="48"/>
      <c r="D136" s="49">
        <v>36897.502285999995</v>
      </c>
      <c r="E136" s="49">
        <v>6789.9468180800004</v>
      </c>
      <c r="F136" s="49">
        <v>4827.0625778600006</v>
      </c>
      <c r="G136" s="49"/>
      <c r="H136" s="50">
        <v>13.082355928714263</v>
      </c>
      <c r="I136" s="50">
        <v>71.09131642985318</v>
      </c>
      <c r="K136" s="12"/>
    </row>
    <row r="137" spans="1:11" s="11" customFormat="1" x14ac:dyDescent="0.2">
      <c r="A137" s="3"/>
      <c r="B137" s="28" t="s">
        <v>123</v>
      </c>
      <c r="C137" s="28"/>
      <c r="D137" s="30">
        <v>763.78894500000001</v>
      </c>
      <c r="E137" s="30">
        <v>209.40665094000022</v>
      </c>
      <c r="F137" s="30">
        <v>198.85639306000013</v>
      </c>
      <c r="G137" s="30"/>
      <c r="H137" s="31">
        <v>26.035516010250724</v>
      </c>
      <c r="I137" s="31">
        <v>94.96183247636057</v>
      </c>
      <c r="K137" s="12"/>
    </row>
    <row r="138" spans="1:11" s="11" customFormat="1" x14ac:dyDescent="0.2">
      <c r="A138" s="3"/>
      <c r="B138" s="28" t="s">
        <v>124</v>
      </c>
      <c r="C138" s="28"/>
      <c r="D138" s="30">
        <v>205.29150000000001</v>
      </c>
      <c r="E138" s="30">
        <v>17.440786080000002</v>
      </c>
      <c r="F138" s="30">
        <v>16.832394760000003</v>
      </c>
      <c r="G138" s="30"/>
      <c r="H138" s="31">
        <v>8.1992653178529071</v>
      </c>
      <c r="I138" s="31">
        <v>96.511674891204223</v>
      </c>
      <c r="K138" s="12"/>
    </row>
    <row r="139" spans="1:11" s="11" customFormat="1" x14ac:dyDescent="0.2">
      <c r="A139" s="3"/>
      <c r="B139" s="28" t="s">
        <v>125</v>
      </c>
      <c r="C139" s="28"/>
      <c r="D139" s="30">
        <v>117.29418099999999</v>
      </c>
      <c r="E139" s="30">
        <v>50.331406919999999</v>
      </c>
      <c r="F139" s="30">
        <v>50.331406919999999</v>
      </c>
      <c r="G139" s="30"/>
      <c r="H139" s="31">
        <v>42.910403986707578</v>
      </c>
      <c r="I139" s="31">
        <v>100</v>
      </c>
      <c r="K139" s="12"/>
    </row>
    <row r="140" spans="1:11" s="11" customFormat="1" x14ac:dyDescent="0.2">
      <c r="A140" s="3"/>
      <c r="B140" s="28" t="s">
        <v>126</v>
      </c>
      <c r="C140" s="28"/>
      <c r="D140" s="30">
        <v>141.970799</v>
      </c>
      <c r="E140" s="30">
        <v>58.914995439999998</v>
      </c>
      <c r="F140" s="30">
        <v>54.298178199999995</v>
      </c>
      <c r="G140" s="30"/>
      <c r="H140" s="31">
        <v>38.246018605558454</v>
      </c>
      <c r="I140" s="31">
        <v>92.16359569321898</v>
      </c>
      <c r="K140" s="12"/>
    </row>
    <row r="141" spans="1:11" s="11" customFormat="1" x14ac:dyDescent="0.2">
      <c r="A141" s="3"/>
      <c r="B141" s="28" t="s">
        <v>127</v>
      </c>
      <c r="C141" s="28"/>
      <c r="D141" s="30">
        <v>846.58542399999999</v>
      </c>
      <c r="E141" s="30">
        <v>201.70976795000013</v>
      </c>
      <c r="F141" s="30">
        <v>189.55409862000019</v>
      </c>
      <c r="G141" s="30"/>
      <c r="H141" s="31">
        <v>22.390427858346897</v>
      </c>
      <c r="I141" s="31">
        <v>93.973683350320897</v>
      </c>
      <c r="K141" s="12"/>
    </row>
    <row r="142" spans="1:11" s="11" customFormat="1" x14ac:dyDescent="0.2">
      <c r="A142" s="3"/>
      <c r="B142" s="28" t="s">
        <v>128</v>
      </c>
      <c r="C142" s="28"/>
      <c r="D142" s="30">
        <v>32000</v>
      </c>
      <c r="E142" s="30">
        <v>5951.0508591799999</v>
      </c>
      <c r="F142" s="30">
        <v>4021.0098666199997</v>
      </c>
      <c r="G142" s="30"/>
      <c r="H142" s="31">
        <v>12.565655833187501</v>
      </c>
      <c r="I142" s="31">
        <v>67.568064225451067</v>
      </c>
      <c r="K142" s="12"/>
    </row>
    <row r="143" spans="1:11" s="11" customFormat="1" x14ac:dyDescent="0.2">
      <c r="A143" s="3"/>
      <c r="B143" s="28" t="s">
        <v>129</v>
      </c>
      <c r="C143" s="28"/>
      <c r="D143" s="30">
        <v>84.335654000000005</v>
      </c>
      <c r="E143" s="30">
        <v>5.397761</v>
      </c>
      <c r="F143" s="30">
        <v>1.9537500000000001</v>
      </c>
      <c r="G143" s="30"/>
      <c r="H143" s="31">
        <v>2.3166358560520557</v>
      </c>
      <c r="I143" s="31">
        <v>36.195563308564424</v>
      </c>
      <c r="K143" s="12"/>
    </row>
    <row r="144" spans="1:11" s="11" customFormat="1" x14ac:dyDescent="0.2">
      <c r="A144" s="3"/>
      <c r="B144" s="28" t="s">
        <v>130</v>
      </c>
      <c r="C144" s="28"/>
      <c r="D144" s="30">
        <v>2500</v>
      </c>
      <c r="E144" s="30">
        <v>224.58807616999999</v>
      </c>
      <c r="F144" s="30">
        <v>224.13381379</v>
      </c>
      <c r="G144" s="30"/>
      <c r="H144" s="31">
        <v>8.9653525516000006</v>
      </c>
      <c r="I144" s="31">
        <v>99.797735308237762</v>
      </c>
      <c r="K144" s="12"/>
    </row>
    <row r="145" spans="1:11" s="11" customFormat="1" x14ac:dyDescent="0.2">
      <c r="A145" s="3"/>
      <c r="B145" s="28" t="s">
        <v>131</v>
      </c>
      <c r="C145" s="28"/>
      <c r="D145" s="30">
        <v>238.235783</v>
      </c>
      <c r="E145" s="30">
        <v>71.106514400000037</v>
      </c>
      <c r="F145" s="30">
        <v>70.09267589000001</v>
      </c>
      <c r="G145" s="30"/>
      <c r="H145" s="31">
        <v>29.421556664306809</v>
      </c>
      <c r="I145" s="31">
        <v>98.57419742965206</v>
      </c>
      <c r="K145" s="12"/>
    </row>
    <row r="146" spans="1:11" s="11" customFormat="1" x14ac:dyDescent="0.2">
      <c r="A146" s="48" t="s">
        <v>132</v>
      </c>
      <c r="B146" s="48"/>
      <c r="C146" s="48"/>
      <c r="D146" s="49">
        <v>21378.526314000002</v>
      </c>
      <c r="E146" s="49">
        <v>4754.3403398499968</v>
      </c>
      <c r="F146" s="49">
        <v>3581.8657520799998</v>
      </c>
      <c r="G146" s="49"/>
      <c r="H146" s="50">
        <v>16.754502623197041</v>
      </c>
      <c r="I146" s="50">
        <v>75.338858727833752</v>
      </c>
      <c r="K146" s="12"/>
    </row>
    <row r="147" spans="1:11" s="11" customFormat="1" x14ac:dyDescent="0.2">
      <c r="A147" s="3"/>
      <c r="B147" s="28" t="s">
        <v>134</v>
      </c>
      <c r="C147" s="28"/>
      <c r="D147" s="30">
        <v>4809.9196760000004</v>
      </c>
      <c r="E147" s="30">
        <v>909.99519640999961</v>
      </c>
      <c r="F147" s="30">
        <v>799.55926930999999</v>
      </c>
      <c r="G147" s="30"/>
      <c r="H147" s="31">
        <v>16.623131427735714</v>
      </c>
      <c r="I147" s="31">
        <v>87.864119773854</v>
      </c>
      <c r="K147" s="12"/>
    </row>
    <row r="148" spans="1:11" s="11" customFormat="1" x14ac:dyDescent="0.2">
      <c r="A148" s="3"/>
      <c r="B148" s="28" t="s">
        <v>133</v>
      </c>
      <c r="C148" s="28"/>
      <c r="D148" s="30">
        <v>30.891655</v>
      </c>
      <c r="E148" s="30">
        <v>5.3698702799999989</v>
      </c>
      <c r="F148" s="30">
        <v>4.9807663999999994</v>
      </c>
      <c r="G148" s="30"/>
      <c r="H148" s="31">
        <v>16.123339458504244</v>
      </c>
      <c r="I148" s="31">
        <v>92.753942652037409</v>
      </c>
      <c r="K148" s="12"/>
    </row>
    <row r="149" spans="1:11" s="11" customFormat="1" x14ac:dyDescent="0.2">
      <c r="A149" s="3"/>
      <c r="B149" s="28" t="s">
        <v>135</v>
      </c>
      <c r="C149" s="28"/>
      <c r="D149" s="30">
        <v>143.44347200000001</v>
      </c>
      <c r="E149" s="30">
        <v>9.0746642600000005</v>
      </c>
      <c r="F149" s="30">
        <v>5.7751848100000007</v>
      </c>
      <c r="G149" s="30"/>
      <c r="H149" s="31">
        <v>4.0261050081107914</v>
      </c>
      <c r="I149" s="31">
        <v>63.640754572665593</v>
      </c>
      <c r="K149" s="12"/>
    </row>
    <row r="150" spans="1:11" s="11" customFormat="1" x14ac:dyDescent="0.2">
      <c r="A150" s="3"/>
      <c r="B150" s="28" t="s">
        <v>136</v>
      </c>
      <c r="C150" s="28"/>
      <c r="D150" s="30">
        <v>1407.656103</v>
      </c>
      <c r="E150" s="30">
        <v>329.19615366999966</v>
      </c>
      <c r="F150" s="30">
        <v>310.46453613999978</v>
      </c>
      <c r="G150" s="30"/>
      <c r="H150" s="31">
        <v>22.055425006032156</v>
      </c>
      <c r="I150" s="31">
        <v>94.309891740479671</v>
      </c>
      <c r="K150" s="12"/>
    </row>
    <row r="151" spans="1:11" s="11" customFormat="1" x14ac:dyDescent="0.2">
      <c r="A151" s="3"/>
      <c r="B151" s="28" t="s">
        <v>137</v>
      </c>
      <c r="C151" s="28"/>
      <c r="D151" s="30">
        <v>799.78882499999997</v>
      </c>
      <c r="E151" s="30">
        <v>207.68476463999991</v>
      </c>
      <c r="F151" s="30">
        <v>184.43817857000022</v>
      </c>
      <c r="G151" s="30"/>
      <c r="H151" s="31">
        <v>23.060859667550396</v>
      </c>
      <c r="I151" s="31">
        <v>88.806792780252692</v>
      </c>
      <c r="K151" s="12"/>
    </row>
    <row r="152" spans="1:11" s="11" customFormat="1" x14ac:dyDescent="0.2">
      <c r="A152" s="3"/>
      <c r="B152" s="28" t="s">
        <v>138</v>
      </c>
      <c r="C152" s="28"/>
      <c r="D152" s="30">
        <v>7864.0834219999997</v>
      </c>
      <c r="E152" s="30">
        <v>2342.3278956399972</v>
      </c>
      <c r="F152" s="30">
        <v>2021.9186592599997</v>
      </c>
      <c r="G152" s="30"/>
      <c r="H152" s="31">
        <v>25.710798713091272</v>
      </c>
      <c r="I152" s="31">
        <v>86.320905925408368</v>
      </c>
      <c r="K152" s="12"/>
    </row>
    <row r="153" spans="1:11" s="11" customFormat="1" x14ac:dyDescent="0.2">
      <c r="A153" s="3"/>
      <c r="B153" s="28" t="s">
        <v>139</v>
      </c>
      <c r="C153" s="28"/>
      <c r="D153" s="30">
        <v>288.03891399999998</v>
      </c>
      <c r="E153" s="30">
        <v>63.497606529999999</v>
      </c>
      <c r="F153" s="30">
        <v>0.86756500000000003</v>
      </c>
      <c r="G153" s="30"/>
      <c r="H153" s="31">
        <v>0.30119715004896874</v>
      </c>
      <c r="I153" s="31">
        <v>1.3662955935041605</v>
      </c>
      <c r="K153" s="12"/>
    </row>
    <row r="154" spans="1:11" s="11" customFormat="1" x14ac:dyDescent="0.2">
      <c r="A154" s="3"/>
      <c r="B154" s="28" t="s">
        <v>140</v>
      </c>
      <c r="C154" s="28"/>
      <c r="D154" s="30">
        <v>2007.888725</v>
      </c>
      <c r="E154" s="30">
        <v>468.11439718000003</v>
      </c>
      <c r="F154" s="30">
        <v>0.34884079000000001</v>
      </c>
      <c r="G154" s="30"/>
      <c r="H154" s="31">
        <v>1.7373512070495839E-2</v>
      </c>
      <c r="I154" s="31">
        <v>7.4520414689545053E-2</v>
      </c>
      <c r="K154" s="12"/>
    </row>
    <row r="155" spans="1:11" s="11" customFormat="1" x14ac:dyDescent="0.2">
      <c r="A155" s="3"/>
      <c r="B155" s="28" t="s">
        <v>141</v>
      </c>
      <c r="C155" s="28"/>
      <c r="D155" s="30">
        <v>548.93202199999996</v>
      </c>
      <c r="E155" s="30">
        <v>170.23323015999992</v>
      </c>
      <c r="F155" s="30">
        <v>156.43460946999994</v>
      </c>
      <c r="G155" s="30"/>
      <c r="H155" s="31">
        <v>28.497993048399707</v>
      </c>
      <c r="I155" s="31">
        <v>91.894284871977788</v>
      </c>
      <c r="K155" s="12"/>
    </row>
    <row r="156" spans="1:11" s="11" customFormat="1" x14ac:dyDescent="0.2">
      <c r="A156" s="3"/>
      <c r="B156" s="28" t="s">
        <v>142</v>
      </c>
      <c r="C156" s="28"/>
      <c r="D156" s="30">
        <v>161.092885</v>
      </c>
      <c r="E156" s="30">
        <v>31</v>
      </c>
      <c r="F156" s="30">
        <v>31</v>
      </c>
      <c r="G156" s="30"/>
      <c r="H156" s="31">
        <v>19.243556287417661</v>
      </c>
      <c r="I156" s="31">
        <v>100</v>
      </c>
      <c r="K156" s="12"/>
    </row>
    <row r="157" spans="1:11" s="11" customFormat="1" x14ac:dyDescent="0.2">
      <c r="A157" s="3"/>
      <c r="B157" s="28" t="s">
        <v>143</v>
      </c>
      <c r="C157" s="28"/>
      <c r="D157" s="30">
        <v>2170.06023</v>
      </c>
      <c r="E157" s="30">
        <v>142.78484504000002</v>
      </c>
      <c r="F157" s="30">
        <v>32.5</v>
      </c>
      <c r="G157" s="30"/>
      <c r="H157" s="31">
        <v>1.4976542840011402</v>
      </c>
      <c r="I157" s="31">
        <v>22.761519257100002</v>
      </c>
      <c r="K157" s="12"/>
    </row>
    <row r="158" spans="1:11" s="11" customFormat="1" x14ac:dyDescent="0.2">
      <c r="A158" s="3"/>
      <c r="B158" s="28" t="s">
        <v>144</v>
      </c>
      <c r="C158" s="28"/>
      <c r="D158" s="30">
        <v>938.35015999999996</v>
      </c>
      <c r="E158" s="30">
        <v>29.529033719999997</v>
      </c>
      <c r="F158" s="30">
        <v>0.57109233000000004</v>
      </c>
      <c r="G158" s="30"/>
      <c r="H158" s="31">
        <v>6.0861323879350115E-2</v>
      </c>
      <c r="I158" s="31">
        <v>1.9340027696646218</v>
      </c>
      <c r="K158" s="12"/>
    </row>
    <row r="159" spans="1:11" s="11" customFormat="1" x14ac:dyDescent="0.2">
      <c r="A159" s="3"/>
      <c r="B159" s="28" t="s">
        <v>145</v>
      </c>
      <c r="C159" s="28"/>
      <c r="D159" s="30">
        <v>208.380225</v>
      </c>
      <c r="E159" s="30">
        <v>45.532682319999999</v>
      </c>
      <c r="F159" s="30">
        <v>33.00705</v>
      </c>
      <c r="G159" s="30"/>
      <c r="H159" s="31">
        <v>15.839818773590441</v>
      </c>
      <c r="I159" s="31">
        <v>72.490897347160725</v>
      </c>
      <c r="K159" s="12"/>
    </row>
    <row r="160" spans="1:11" s="11" customFormat="1" x14ac:dyDescent="0.2">
      <c r="A160" s="48" t="s">
        <v>146</v>
      </c>
      <c r="B160" s="48"/>
      <c r="C160" s="48"/>
      <c r="D160" s="49">
        <v>571986.01308099995</v>
      </c>
      <c r="E160" s="49">
        <v>191531.9951262</v>
      </c>
      <c r="F160" s="49">
        <v>182011.43210542999</v>
      </c>
      <c r="G160" s="49"/>
      <c r="H160" s="50">
        <v>31.820958544952223</v>
      </c>
      <c r="I160" s="50">
        <v>95.029257114720224</v>
      </c>
      <c r="K160" s="12"/>
    </row>
    <row r="161" spans="1:11" s="11" customFormat="1" x14ac:dyDescent="0.2">
      <c r="A161" s="3"/>
      <c r="B161" s="28" t="s">
        <v>147</v>
      </c>
      <c r="C161" s="28"/>
      <c r="D161" s="30">
        <v>311.951956</v>
      </c>
      <c r="E161" s="30">
        <v>71.878724459999987</v>
      </c>
      <c r="F161" s="30">
        <v>64.391542709999996</v>
      </c>
      <c r="G161" s="30"/>
      <c r="H161" s="31">
        <v>20.641493496517775</v>
      </c>
      <c r="I161" s="31">
        <v>89.583591241708021</v>
      </c>
      <c r="K161" s="12"/>
    </row>
    <row r="162" spans="1:11" s="11" customFormat="1" x14ac:dyDescent="0.2">
      <c r="A162" s="3"/>
      <c r="B162" s="28" t="s">
        <v>148</v>
      </c>
      <c r="C162" s="28"/>
      <c r="D162" s="30">
        <v>3185</v>
      </c>
      <c r="E162" s="30">
        <v>1105.677807</v>
      </c>
      <c r="F162" s="30">
        <v>647.55133999999998</v>
      </c>
      <c r="G162" s="30"/>
      <c r="H162" s="31">
        <v>20.331282260596545</v>
      </c>
      <c r="I162" s="31">
        <v>58.566006833128014</v>
      </c>
      <c r="K162" s="12"/>
    </row>
    <row r="163" spans="1:11" s="11" customFormat="1" x14ac:dyDescent="0.2">
      <c r="A163" s="3"/>
      <c r="B163" s="28" t="s">
        <v>149</v>
      </c>
      <c r="C163" s="28"/>
      <c r="D163" s="30">
        <v>483427.619205</v>
      </c>
      <c r="E163" s="30">
        <v>163419.36441821</v>
      </c>
      <c r="F163" s="30">
        <v>159321.54437407001</v>
      </c>
      <c r="G163" s="30"/>
      <c r="H163" s="31">
        <v>32.956649153822731</v>
      </c>
      <c r="I163" s="31">
        <v>97.492451363564754</v>
      </c>
      <c r="K163" s="12"/>
    </row>
    <row r="164" spans="1:11" s="11" customFormat="1" x14ac:dyDescent="0.2">
      <c r="A164" s="3"/>
      <c r="B164" s="28" t="s">
        <v>150</v>
      </c>
      <c r="C164" s="28"/>
      <c r="D164" s="30">
        <v>28961.441920000001</v>
      </c>
      <c r="E164" s="30">
        <v>10895.457628459999</v>
      </c>
      <c r="F164" s="30">
        <v>9659.8315464099996</v>
      </c>
      <c r="G164" s="30"/>
      <c r="H164" s="31">
        <v>33.354111211359189</v>
      </c>
      <c r="I164" s="31">
        <v>88.659254854771561</v>
      </c>
      <c r="K164" s="12"/>
    </row>
    <row r="165" spans="1:11" s="11" customFormat="1" x14ac:dyDescent="0.2">
      <c r="A165" s="3"/>
      <c r="B165" s="28" t="s">
        <v>151</v>
      </c>
      <c r="C165" s="28"/>
      <c r="D165" s="30">
        <v>39100</v>
      </c>
      <c r="E165" s="30">
        <v>8425.3048678800005</v>
      </c>
      <c r="F165" s="30">
        <v>6422.6253022399997</v>
      </c>
      <c r="G165" s="30"/>
      <c r="H165" s="31">
        <v>16.426151668132992</v>
      </c>
      <c r="I165" s="31">
        <v>76.230182799973605</v>
      </c>
      <c r="K165" s="12"/>
    </row>
    <row r="166" spans="1:11" s="11" customFormat="1" x14ac:dyDescent="0.2">
      <c r="A166" s="3"/>
      <c r="B166" s="28" t="s">
        <v>203</v>
      </c>
      <c r="C166" s="28"/>
      <c r="D166" s="30">
        <v>15000</v>
      </c>
      <c r="E166" s="30">
        <v>6450</v>
      </c>
      <c r="F166" s="30">
        <v>5424.69</v>
      </c>
      <c r="G166" s="30"/>
      <c r="H166" s="31">
        <v>36.1646</v>
      </c>
      <c r="I166" s="31">
        <v>84.103720930232555</v>
      </c>
      <c r="K166" s="12"/>
    </row>
    <row r="167" spans="1:11" s="11" customFormat="1" x14ac:dyDescent="0.2">
      <c r="A167" s="3"/>
      <c r="B167" s="28" t="s">
        <v>204</v>
      </c>
      <c r="C167" s="28"/>
      <c r="D167" s="30">
        <v>2000</v>
      </c>
      <c r="E167" s="30">
        <v>1164.3116801900001</v>
      </c>
      <c r="F167" s="30">
        <v>470.798</v>
      </c>
      <c r="G167" s="30"/>
      <c r="H167" s="31">
        <v>23.539899999999999</v>
      </c>
      <c r="I167" s="31">
        <v>40.435736238871371</v>
      </c>
      <c r="K167" s="12"/>
    </row>
    <row r="168" spans="1:11" s="11" customFormat="1" x14ac:dyDescent="0.2">
      <c r="A168" s="48" t="s">
        <v>152</v>
      </c>
      <c r="B168" s="48"/>
      <c r="C168" s="48"/>
      <c r="D168" s="49">
        <v>1104.6283109999999</v>
      </c>
      <c r="E168" s="49">
        <v>380.26350437999997</v>
      </c>
      <c r="F168" s="49">
        <v>326.89911481999997</v>
      </c>
      <c r="G168" s="49"/>
      <c r="H168" s="50">
        <v>29.593584698554771</v>
      </c>
      <c r="I168" s="50">
        <v>85.966470895752181</v>
      </c>
      <c r="K168" s="12"/>
    </row>
    <row r="169" spans="1:11" s="11" customFormat="1" x14ac:dyDescent="0.2">
      <c r="A169" s="3"/>
      <c r="B169" s="28" t="s">
        <v>153</v>
      </c>
      <c r="C169" s="28"/>
      <c r="D169" s="30">
        <v>286.94753500000002</v>
      </c>
      <c r="E169" s="30">
        <v>70.012922089999989</v>
      </c>
      <c r="F169" s="30">
        <v>57.967215239999987</v>
      </c>
      <c r="G169" s="30"/>
      <c r="H169" s="31">
        <v>20.20132887358659</v>
      </c>
      <c r="I169" s="31">
        <v>82.795023417940584</v>
      </c>
      <c r="K169" s="12"/>
    </row>
    <row r="170" spans="1:11" s="11" customFormat="1" x14ac:dyDescent="0.2">
      <c r="A170" s="3"/>
      <c r="B170" s="28" t="s">
        <v>154</v>
      </c>
      <c r="C170" s="28"/>
      <c r="D170" s="30">
        <v>726.46615999999995</v>
      </c>
      <c r="E170" s="30">
        <v>243.93089980000002</v>
      </c>
      <c r="F170" s="30">
        <v>217.00372117000001</v>
      </c>
      <c r="G170" s="30"/>
      <c r="H170" s="31">
        <v>29.871139650882021</v>
      </c>
      <c r="I170" s="31">
        <v>88.961144876652469</v>
      </c>
      <c r="K170" s="12"/>
    </row>
    <row r="171" spans="1:11" s="11" customFormat="1" x14ac:dyDescent="0.2">
      <c r="A171" s="3"/>
      <c r="B171" s="28" t="s">
        <v>155</v>
      </c>
      <c r="C171" s="28"/>
      <c r="D171" s="30">
        <v>91.214616000000007</v>
      </c>
      <c r="E171" s="30">
        <v>22.174519250000003</v>
      </c>
      <c r="F171" s="30">
        <v>18.108145030000003</v>
      </c>
      <c r="G171" s="30"/>
      <c r="H171" s="31">
        <v>19.852240599247825</v>
      </c>
      <c r="I171" s="31">
        <v>81.661950934967848</v>
      </c>
      <c r="K171" s="12"/>
    </row>
    <row r="172" spans="1:11" s="11" customFormat="1" x14ac:dyDescent="0.2">
      <c r="A172" s="3"/>
      <c r="B172" s="28" t="s">
        <v>30</v>
      </c>
      <c r="C172" s="28"/>
      <c r="D172" s="30">
        <v>0</v>
      </c>
      <c r="E172" s="30">
        <v>44.145163240000002</v>
      </c>
      <c r="F172" s="30">
        <v>33.820033379999998</v>
      </c>
      <c r="G172" s="30"/>
      <c r="H172" s="31" t="s">
        <v>194</v>
      </c>
      <c r="I172" s="31">
        <v>76.61096006403622</v>
      </c>
      <c r="K172" s="12"/>
    </row>
    <row r="173" spans="1:11" s="11" customFormat="1" x14ac:dyDescent="0.2">
      <c r="A173" s="48" t="s">
        <v>156</v>
      </c>
      <c r="B173" s="48"/>
      <c r="C173" s="48"/>
      <c r="D173" s="49">
        <v>17.779586999999999</v>
      </c>
      <c r="E173" s="49">
        <v>3.751852</v>
      </c>
      <c r="F173" s="49">
        <v>2.5892771999999997</v>
      </c>
      <c r="G173" s="49"/>
      <c r="H173" s="50">
        <v>14.563202171119046</v>
      </c>
      <c r="I173" s="50">
        <v>69.013308627312583</v>
      </c>
      <c r="K173" s="12"/>
    </row>
    <row r="174" spans="1:11" s="11" customFormat="1" ht="24.95" customHeight="1" x14ac:dyDescent="0.2">
      <c r="A174" s="3"/>
      <c r="B174" s="36" t="s">
        <v>157</v>
      </c>
      <c r="C174" s="36"/>
      <c r="D174" s="30">
        <v>17.779586999999999</v>
      </c>
      <c r="E174" s="30">
        <v>3.751852</v>
      </c>
      <c r="F174" s="30">
        <v>2.5892771999999997</v>
      </c>
      <c r="G174" s="30"/>
      <c r="H174" s="31">
        <v>14.563202171119046</v>
      </c>
      <c r="I174" s="31">
        <v>69.013308627312583</v>
      </c>
      <c r="K174" s="12"/>
    </row>
    <row r="175" spans="1:11" s="11" customFormat="1" x14ac:dyDescent="0.2">
      <c r="A175" s="48" t="s">
        <v>158</v>
      </c>
      <c r="B175" s="48"/>
      <c r="C175" s="48"/>
      <c r="D175" s="49">
        <v>48773.888371000001</v>
      </c>
      <c r="E175" s="49">
        <v>15125.374195689999</v>
      </c>
      <c r="F175" s="49">
        <v>9826.2958125099995</v>
      </c>
      <c r="G175" s="49"/>
      <c r="H175" s="50">
        <v>20.146632021146221</v>
      </c>
      <c r="I175" s="50">
        <v>64.965637777807956</v>
      </c>
      <c r="K175" s="12"/>
    </row>
    <row r="176" spans="1:11" s="11" customFormat="1" x14ac:dyDescent="0.2">
      <c r="A176" s="3"/>
      <c r="B176" s="28" t="s">
        <v>159</v>
      </c>
      <c r="C176" s="28"/>
      <c r="D176" s="30">
        <v>2759.9938259999999</v>
      </c>
      <c r="E176" s="30">
        <v>1234.6951426100002</v>
      </c>
      <c r="F176" s="30">
        <v>706.10385110999994</v>
      </c>
      <c r="G176" s="30"/>
      <c r="H176" s="31">
        <v>25.583530095548845</v>
      </c>
      <c r="I176" s="31">
        <v>57.188517775924794</v>
      </c>
      <c r="K176" s="12"/>
    </row>
    <row r="177" spans="1:11" s="11" customFormat="1" ht="24.95" customHeight="1" x14ac:dyDescent="0.2">
      <c r="A177" s="3"/>
      <c r="B177" s="35" t="s">
        <v>160</v>
      </c>
      <c r="C177" s="35"/>
      <c r="D177" s="30">
        <v>2066.4417020000001</v>
      </c>
      <c r="E177" s="30">
        <v>1357.7916940199998</v>
      </c>
      <c r="F177" s="30">
        <v>1157.4656011699999</v>
      </c>
      <c r="G177" s="30"/>
      <c r="H177" s="31">
        <v>56.012497233759362</v>
      </c>
      <c r="I177" s="31">
        <v>85.246183657458047</v>
      </c>
      <c r="K177" s="12"/>
    </row>
    <row r="178" spans="1:11" s="11" customFormat="1" x14ac:dyDescent="0.2">
      <c r="A178" s="3"/>
      <c r="B178" s="28" t="s">
        <v>161</v>
      </c>
      <c r="C178" s="28"/>
      <c r="D178" s="30">
        <v>23305.856510000001</v>
      </c>
      <c r="E178" s="30">
        <v>4051.6187568500004</v>
      </c>
      <c r="F178" s="30">
        <v>3718.0725936199997</v>
      </c>
      <c r="G178" s="30"/>
      <c r="H178" s="31">
        <v>15.953383185143446</v>
      </c>
      <c r="I178" s="31">
        <v>91.767582705897979</v>
      </c>
      <c r="K178" s="12"/>
    </row>
    <row r="179" spans="1:11" s="11" customFormat="1" ht="24.95" customHeight="1" x14ac:dyDescent="0.2">
      <c r="A179" s="3"/>
      <c r="B179" s="35" t="s">
        <v>162</v>
      </c>
      <c r="C179" s="35"/>
      <c r="D179" s="30">
        <v>20205.638534999998</v>
      </c>
      <c r="E179" s="30">
        <v>8379.4814749199995</v>
      </c>
      <c r="F179" s="30">
        <v>4166.0066708499999</v>
      </c>
      <c r="G179" s="30"/>
      <c r="H179" s="31">
        <v>20.618040175437592</v>
      </c>
      <c r="I179" s="31">
        <v>49.7167597221733</v>
      </c>
      <c r="K179" s="12"/>
    </row>
    <row r="180" spans="1:11" s="11" customFormat="1" x14ac:dyDescent="0.2">
      <c r="A180" s="3"/>
      <c r="B180" s="28" t="s">
        <v>163</v>
      </c>
      <c r="C180" s="28"/>
      <c r="D180" s="30">
        <v>435.95779800000003</v>
      </c>
      <c r="E180" s="30">
        <v>101.78712729</v>
      </c>
      <c r="F180" s="30">
        <v>78.647095760000013</v>
      </c>
      <c r="G180" s="30"/>
      <c r="H180" s="31">
        <v>18.040070878603714</v>
      </c>
      <c r="I180" s="31">
        <v>77.266249528712891</v>
      </c>
      <c r="K180" s="12"/>
    </row>
    <row r="181" spans="1:11" s="11" customFormat="1" x14ac:dyDescent="0.2">
      <c r="A181" s="48" t="s">
        <v>164</v>
      </c>
      <c r="B181" s="48"/>
      <c r="C181" s="48"/>
      <c r="D181" s="49">
        <v>29182.251454000001</v>
      </c>
      <c r="E181" s="49">
        <v>8561.6971309500004</v>
      </c>
      <c r="F181" s="49">
        <v>7969.4577956100002</v>
      </c>
      <c r="G181" s="49"/>
      <c r="H181" s="50">
        <v>27.309262988745953</v>
      </c>
      <c r="I181" s="50">
        <v>93.082687622771758</v>
      </c>
      <c r="K181" s="12"/>
    </row>
    <row r="182" spans="1:11" s="11" customFormat="1" x14ac:dyDescent="0.2">
      <c r="A182" s="3"/>
      <c r="B182" s="28" t="s">
        <v>165</v>
      </c>
      <c r="C182" s="28"/>
      <c r="D182" s="30">
        <v>6064.6541280000001</v>
      </c>
      <c r="E182" s="30">
        <v>1672.2723469499997</v>
      </c>
      <c r="F182" s="30">
        <v>1640.5379329999998</v>
      </c>
      <c r="G182" s="30"/>
      <c r="H182" s="31">
        <v>27.050807818137123</v>
      </c>
      <c r="I182" s="31">
        <v>98.102317842672022</v>
      </c>
      <c r="K182" s="12"/>
    </row>
    <row r="183" spans="1:11" s="11" customFormat="1" x14ac:dyDescent="0.2">
      <c r="A183" s="3"/>
      <c r="B183" s="28" t="s">
        <v>166</v>
      </c>
      <c r="C183" s="28"/>
      <c r="D183" s="30">
        <v>14302.928064</v>
      </c>
      <c r="E183" s="30">
        <v>3344.2597240000005</v>
      </c>
      <c r="F183" s="30">
        <v>3337.1073108300002</v>
      </c>
      <c r="G183" s="30"/>
      <c r="H183" s="31">
        <v>23.33163738150505</v>
      </c>
      <c r="I183" s="31">
        <v>99.786128657452309</v>
      </c>
      <c r="K183" s="12"/>
    </row>
    <row r="184" spans="1:11" s="11" customFormat="1" x14ac:dyDescent="0.2">
      <c r="A184" s="3"/>
      <c r="B184" s="28" t="s">
        <v>205</v>
      </c>
      <c r="C184" s="28"/>
      <c r="D184" s="30">
        <v>8814.6692619999994</v>
      </c>
      <c r="E184" s="30">
        <v>3545.1650599999998</v>
      </c>
      <c r="F184" s="30">
        <v>2991.8125517799999</v>
      </c>
      <c r="G184" s="30"/>
      <c r="H184" s="31">
        <v>33.94129107801799</v>
      </c>
      <c r="I184" s="31">
        <v>84.391347120520251</v>
      </c>
      <c r="K184" s="12"/>
    </row>
    <row r="185" spans="1:11" s="11" customFormat="1" x14ac:dyDescent="0.2">
      <c r="A185" s="48" t="s">
        <v>167</v>
      </c>
      <c r="B185" s="48"/>
      <c r="C185" s="48"/>
      <c r="D185" s="49">
        <v>166921.135549</v>
      </c>
      <c r="E185" s="49">
        <v>44681.244568650007</v>
      </c>
      <c r="F185" s="49">
        <v>30447.226653959991</v>
      </c>
      <c r="G185" s="49"/>
      <c r="H185" s="50">
        <v>18.240486175594075</v>
      </c>
      <c r="I185" s="50">
        <v>68.143192849473309</v>
      </c>
      <c r="K185" s="12"/>
    </row>
    <row r="186" spans="1:11" s="11" customFormat="1" x14ac:dyDescent="0.2">
      <c r="A186" s="3"/>
      <c r="B186" s="45" t="s">
        <v>168</v>
      </c>
      <c r="C186" s="45"/>
      <c r="D186" s="46">
        <v>4856.1103119999998</v>
      </c>
      <c r="E186" s="46">
        <v>887.10965900000019</v>
      </c>
      <c r="F186" s="46">
        <v>694.65942575000008</v>
      </c>
      <c r="G186" s="46"/>
      <c r="H186" s="47">
        <v>14.304852672588961</v>
      </c>
      <c r="I186" s="47">
        <v>78.305925169731466</v>
      </c>
      <c r="K186" s="12"/>
    </row>
    <row r="187" spans="1:11" s="11" customFormat="1" x14ac:dyDescent="0.2">
      <c r="A187" s="3"/>
      <c r="B187" s="32"/>
      <c r="C187" s="28" t="s">
        <v>169</v>
      </c>
      <c r="D187" s="30">
        <v>170.374675</v>
      </c>
      <c r="E187" s="30">
        <v>34.820564769999997</v>
      </c>
      <c r="F187" s="30">
        <v>32.739837089999995</v>
      </c>
      <c r="G187" s="30"/>
      <c r="H187" s="31">
        <v>19.21637537386351</v>
      </c>
      <c r="I187" s="31">
        <v>94.024428685336332</v>
      </c>
      <c r="K187" s="12"/>
    </row>
    <row r="188" spans="1:11" s="11" customFormat="1" x14ac:dyDescent="0.2">
      <c r="A188" s="3"/>
      <c r="B188" s="3"/>
      <c r="C188" s="28" t="s">
        <v>82</v>
      </c>
      <c r="D188" s="30">
        <v>12.193897</v>
      </c>
      <c r="E188" s="30">
        <v>3.4889070000000002</v>
      </c>
      <c r="F188" s="30">
        <v>3.0495842199999998</v>
      </c>
      <c r="G188" s="30"/>
      <c r="H188" s="31">
        <v>25.009102668326623</v>
      </c>
      <c r="I188" s="31">
        <v>87.408011162235042</v>
      </c>
      <c r="K188" s="12"/>
    </row>
    <row r="189" spans="1:11" s="11" customFormat="1" x14ac:dyDescent="0.2">
      <c r="A189" s="3"/>
      <c r="B189" s="3"/>
      <c r="C189" s="28" t="s">
        <v>170</v>
      </c>
      <c r="D189" s="30">
        <v>1051.1992749999999</v>
      </c>
      <c r="E189" s="30">
        <v>273.4964741</v>
      </c>
      <c r="F189" s="30">
        <v>254.79404474999998</v>
      </c>
      <c r="G189" s="30"/>
      <c r="H189" s="31">
        <v>24.238415190117021</v>
      </c>
      <c r="I189" s="31">
        <v>93.161729264867319</v>
      </c>
      <c r="K189" s="12"/>
    </row>
    <row r="190" spans="1:11" s="11" customFormat="1" x14ac:dyDescent="0.2">
      <c r="A190" s="3"/>
      <c r="B190" s="3"/>
      <c r="C190" s="28" t="s">
        <v>171</v>
      </c>
      <c r="D190" s="30">
        <v>1980.234152</v>
      </c>
      <c r="E190" s="30">
        <v>341.7546091000001</v>
      </c>
      <c r="F190" s="30">
        <v>315.45304050999999</v>
      </c>
      <c r="G190" s="30"/>
      <c r="H190" s="31">
        <v>15.930087873264798</v>
      </c>
      <c r="I190" s="31">
        <v>92.303960827546859</v>
      </c>
      <c r="K190" s="12"/>
    </row>
    <row r="191" spans="1:11" s="11" customFormat="1" x14ac:dyDescent="0.2">
      <c r="A191" s="3"/>
      <c r="B191" s="3"/>
      <c r="C191" s="28" t="s">
        <v>172</v>
      </c>
      <c r="D191" s="30">
        <v>1642.108313</v>
      </c>
      <c r="E191" s="30">
        <v>233.54910403000002</v>
      </c>
      <c r="F191" s="30">
        <v>88.622919180000025</v>
      </c>
      <c r="G191" s="30"/>
      <c r="H191" s="31">
        <v>5.3968985162795429</v>
      </c>
      <c r="I191" s="31">
        <v>37.94616106453406</v>
      </c>
      <c r="K191" s="12"/>
    </row>
    <row r="192" spans="1:11" s="11" customFormat="1" x14ac:dyDescent="0.2">
      <c r="A192" s="3"/>
      <c r="B192" s="28" t="s">
        <v>173</v>
      </c>
      <c r="C192" s="28"/>
      <c r="D192" s="30">
        <v>66148.548169000002</v>
      </c>
      <c r="E192" s="30">
        <v>24120.687468990011</v>
      </c>
      <c r="F192" s="30">
        <v>22303.899464839989</v>
      </c>
      <c r="G192" s="30"/>
      <c r="H192" s="31">
        <v>33.717897190814746</v>
      </c>
      <c r="I192" s="31">
        <v>92.467926104984713</v>
      </c>
      <c r="K192" s="12"/>
    </row>
    <row r="193" spans="1:11" s="11" customFormat="1" x14ac:dyDescent="0.2">
      <c r="A193" s="3"/>
      <c r="B193" s="28" t="s">
        <v>206</v>
      </c>
      <c r="C193" s="28"/>
      <c r="D193" s="30">
        <v>6981.3828430000003</v>
      </c>
      <c r="E193" s="30">
        <v>1910.8449385299982</v>
      </c>
      <c r="F193" s="30">
        <v>1808.3596582499983</v>
      </c>
      <c r="G193" s="30"/>
      <c r="H193" s="31">
        <v>25.902599798880537</v>
      </c>
      <c r="I193" s="31">
        <v>94.636651137227219</v>
      </c>
      <c r="K193" s="12"/>
    </row>
    <row r="194" spans="1:11" s="11" customFormat="1" x14ac:dyDescent="0.2">
      <c r="A194" s="3"/>
      <c r="B194" s="28" t="s">
        <v>174</v>
      </c>
      <c r="C194" s="28"/>
      <c r="D194" s="30">
        <v>3089.4399899999999</v>
      </c>
      <c r="E194" s="30">
        <v>202.93381269000011</v>
      </c>
      <c r="F194" s="30">
        <v>192.08053073999992</v>
      </c>
      <c r="G194" s="30"/>
      <c r="H194" s="31">
        <v>6.217325190381831</v>
      </c>
      <c r="I194" s="31">
        <v>94.651811935066945</v>
      </c>
      <c r="K194" s="12"/>
    </row>
    <row r="195" spans="1:11" s="11" customFormat="1" ht="24.95" customHeight="1" x14ac:dyDescent="0.2">
      <c r="A195" s="3"/>
      <c r="B195" s="35" t="s">
        <v>175</v>
      </c>
      <c r="C195" s="35"/>
      <c r="D195" s="30">
        <v>85845.654234999995</v>
      </c>
      <c r="E195" s="30">
        <v>17559.668689439997</v>
      </c>
      <c r="F195" s="30">
        <v>5448.227574380001</v>
      </c>
      <c r="G195" s="30"/>
      <c r="H195" s="31">
        <v>6.3465385906031253</v>
      </c>
      <c r="I195" s="31">
        <v>31.026938325188596</v>
      </c>
      <c r="K195" s="12"/>
    </row>
    <row r="196" spans="1:11" s="11" customFormat="1" x14ac:dyDescent="0.2">
      <c r="A196" s="48" t="s">
        <v>176</v>
      </c>
      <c r="B196" s="48"/>
      <c r="C196" s="48"/>
      <c r="D196" s="49">
        <v>7697.6748709999993</v>
      </c>
      <c r="E196" s="49">
        <v>1507.9970556999997</v>
      </c>
      <c r="F196" s="49">
        <v>1500.5132961899999</v>
      </c>
      <c r="G196" s="49"/>
      <c r="H196" s="50">
        <v>19.49307188646004</v>
      </c>
      <c r="I196" s="50">
        <v>99.503728506517149</v>
      </c>
      <c r="K196" s="12"/>
    </row>
    <row r="197" spans="1:11" s="11" customFormat="1" x14ac:dyDescent="0.2">
      <c r="A197" s="3"/>
      <c r="B197" s="28" t="s">
        <v>75</v>
      </c>
      <c r="C197" s="28"/>
      <c r="D197" s="30">
        <v>4224.0262359999997</v>
      </c>
      <c r="E197" s="30">
        <v>827.64764921999983</v>
      </c>
      <c r="F197" s="30">
        <v>820.5397075599999</v>
      </c>
      <c r="G197" s="30"/>
      <c r="H197" s="31">
        <v>19.425535300107921</v>
      </c>
      <c r="I197" s="31">
        <v>99.141187476736178</v>
      </c>
      <c r="K197" s="12"/>
    </row>
    <row r="198" spans="1:11" s="11" customFormat="1" x14ac:dyDescent="0.2">
      <c r="A198" s="3"/>
      <c r="B198" s="28" t="s">
        <v>177</v>
      </c>
      <c r="C198" s="28"/>
      <c r="D198" s="30">
        <v>2753.9468590000001</v>
      </c>
      <c r="E198" s="30">
        <v>564.00971159999983</v>
      </c>
      <c r="F198" s="30">
        <v>564.00457959999983</v>
      </c>
      <c r="G198" s="30"/>
      <c r="H198" s="31">
        <v>20.479864299371357</v>
      </c>
      <c r="I198" s="31">
        <v>99.999090086589916</v>
      </c>
      <c r="K198" s="12"/>
    </row>
    <row r="199" spans="1:11" s="11" customFormat="1" x14ac:dyDescent="0.2">
      <c r="A199" s="3"/>
      <c r="B199" s="28" t="s">
        <v>178</v>
      </c>
      <c r="C199" s="28"/>
      <c r="D199" s="30">
        <v>66.468297000000007</v>
      </c>
      <c r="E199" s="30">
        <v>11.388737840000001</v>
      </c>
      <c r="F199" s="30">
        <v>11.01805199</v>
      </c>
      <c r="G199" s="30"/>
      <c r="H199" s="31">
        <v>16.576401814537238</v>
      </c>
      <c r="I199" s="31">
        <v>96.7451542461706</v>
      </c>
      <c r="K199" s="12"/>
    </row>
    <row r="200" spans="1:11" s="11" customFormat="1" ht="24.95" customHeight="1" x14ac:dyDescent="0.2">
      <c r="A200" s="3"/>
      <c r="B200" s="35" t="s">
        <v>179</v>
      </c>
      <c r="C200" s="35"/>
      <c r="D200" s="30">
        <v>653.23347899999999</v>
      </c>
      <c r="E200" s="30">
        <v>104.95095704000001</v>
      </c>
      <c r="F200" s="30">
        <v>104.95095703999999</v>
      </c>
      <c r="G200" s="30"/>
      <c r="H200" s="31">
        <v>16.066377553193352</v>
      </c>
      <c r="I200" s="31">
        <v>99.999999999999986</v>
      </c>
      <c r="K200" s="12"/>
    </row>
    <row r="201" spans="1:11" s="11" customFormat="1" x14ac:dyDescent="0.2">
      <c r="A201" s="48" t="s">
        <v>180</v>
      </c>
      <c r="B201" s="48"/>
      <c r="C201" s="48"/>
      <c r="D201" s="49">
        <v>15101.865670000001</v>
      </c>
      <c r="E201" s="49">
        <v>3883.1349890000001</v>
      </c>
      <c r="F201" s="49">
        <v>2651.1391831499977</v>
      </c>
      <c r="G201" s="49"/>
      <c r="H201" s="50">
        <v>17.555044132173091</v>
      </c>
      <c r="I201" s="50">
        <v>68.273165642194925</v>
      </c>
      <c r="K201" s="12"/>
    </row>
    <row r="202" spans="1:11" s="11" customFormat="1" x14ac:dyDescent="0.2">
      <c r="A202" s="3"/>
      <c r="B202" s="28" t="s">
        <v>181</v>
      </c>
      <c r="C202" s="28"/>
      <c r="D202" s="30">
        <v>13680.859763</v>
      </c>
      <c r="E202" s="30">
        <v>3527.130537</v>
      </c>
      <c r="F202" s="30">
        <v>2302.3858656499979</v>
      </c>
      <c r="G202" s="30"/>
      <c r="H202" s="31">
        <v>16.829248347949736</v>
      </c>
      <c r="I202" s="31">
        <v>65.276457491371772</v>
      </c>
      <c r="K202" s="12"/>
    </row>
    <row r="203" spans="1:11" s="11" customFormat="1" x14ac:dyDescent="0.2">
      <c r="A203" s="3"/>
      <c r="B203" s="28" t="s">
        <v>182</v>
      </c>
      <c r="C203" s="28"/>
      <c r="D203" s="30">
        <v>1421.005907</v>
      </c>
      <c r="E203" s="30">
        <v>356.00445200000001</v>
      </c>
      <c r="F203" s="30">
        <v>348.75331750000009</v>
      </c>
      <c r="G203" s="30"/>
      <c r="H203" s="31">
        <v>24.54270709094245</v>
      </c>
      <c r="I203" s="31">
        <v>97.96318993786069</v>
      </c>
      <c r="K203" s="12"/>
    </row>
    <row r="204" spans="1:11" s="11" customFormat="1" x14ac:dyDescent="0.2">
      <c r="A204" s="48" t="s">
        <v>207</v>
      </c>
      <c r="B204" s="48"/>
      <c r="C204" s="48"/>
      <c r="D204" s="49">
        <v>307.21297800000002</v>
      </c>
      <c r="E204" s="49">
        <v>11.403733000000001</v>
      </c>
      <c r="F204" s="49">
        <v>1.9748373800000001</v>
      </c>
      <c r="G204" s="49"/>
      <c r="H204" s="50">
        <v>0.64282355285133819</v>
      </c>
      <c r="I204" s="50">
        <v>17.317464202292353</v>
      </c>
      <c r="K204" s="12"/>
    </row>
    <row r="205" spans="1:11" s="11" customFormat="1" x14ac:dyDescent="0.2">
      <c r="A205" s="3"/>
      <c r="B205" s="28" t="s">
        <v>208</v>
      </c>
      <c r="C205" s="28"/>
      <c r="D205" s="30">
        <v>307.21297800000002</v>
      </c>
      <c r="E205" s="30">
        <v>11.403733000000001</v>
      </c>
      <c r="F205" s="30">
        <v>1.9748373800000001</v>
      </c>
      <c r="G205" s="30"/>
      <c r="H205" s="31">
        <v>0.64282355285133819</v>
      </c>
      <c r="I205" s="31">
        <v>17.317464202292353</v>
      </c>
      <c r="K205" s="12"/>
    </row>
    <row r="206" spans="1:11" s="11" customFormat="1" ht="6.95" customHeight="1" thickBot="1" x14ac:dyDescent="0.25">
      <c r="A206" s="16"/>
      <c r="B206" s="17"/>
      <c r="C206" s="16"/>
      <c r="D206" s="18"/>
      <c r="E206" s="18"/>
      <c r="F206" s="18"/>
      <c r="G206" s="18"/>
      <c r="H206" s="19"/>
      <c r="I206" s="19"/>
      <c r="K206" s="12"/>
    </row>
    <row r="207" spans="1:11" x14ac:dyDescent="0.2">
      <c r="A207" s="13" t="s">
        <v>13</v>
      </c>
      <c r="B207" s="14"/>
      <c r="C207" s="15"/>
      <c r="D207" s="15"/>
      <c r="E207" s="15"/>
      <c r="F207" s="15"/>
      <c r="G207" s="15"/>
      <c r="H207" s="15"/>
      <c r="I207" s="15"/>
    </row>
    <row r="208" spans="1:11" x14ac:dyDescent="0.2">
      <c r="A208" s="13" t="s">
        <v>210</v>
      </c>
      <c r="B208" s="14"/>
      <c r="C208" s="15"/>
      <c r="D208" s="15"/>
      <c r="E208" s="15"/>
      <c r="F208" s="15"/>
      <c r="G208" s="15"/>
      <c r="H208" s="15"/>
      <c r="I208" s="15"/>
    </row>
    <row r="209" spans="1:11" x14ac:dyDescent="0.2">
      <c r="A209" s="13" t="s">
        <v>183</v>
      </c>
      <c r="B209" s="14"/>
      <c r="C209" s="15"/>
      <c r="D209" s="15"/>
      <c r="E209" s="15"/>
      <c r="F209" s="15"/>
      <c r="G209" s="15"/>
      <c r="H209" s="15"/>
      <c r="I209" s="15"/>
      <c r="K209" s="3"/>
    </row>
    <row r="210" spans="1:11" x14ac:dyDescent="0.2">
      <c r="A210" s="13" t="s">
        <v>184</v>
      </c>
      <c r="B210" s="14"/>
      <c r="C210" s="15"/>
      <c r="D210" s="15"/>
      <c r="E210" s="15"/>
      <c r="F210" s="15"/>
      <c r="G210" s="15"/>
      <c r="H210" s="15"/>
      <c r="I210" s="15"/>
      <c r="K210" s="3"/>
    </row>
    <row r="211" spans="1:11" x14ac:dyDescent="0.2">
      <c r="A211" s="14" t="s">
        <v>7</v>
      </c>
      <c r="B211" s="14"/>
      <c r="C211" s="15"/>
      <c r="D211" s="15"/>
      <c r="E211" s="15"/>
      <c r="F211" s="15"/>
      <c r="G211" s="15"/>
      <c r="H211" s="15"/>
      <c r="I211" s="15"/>
      <c r="K211" s="3"/>
    </row>
    <row r="212" spans="1:11" x14ac:dyDescent="0.2">
      <c r="A212" s="13"/>
      <c r="K212" s="3"/>
    </row>
  </sheetData>
  <mergeCells count="17">
    <mergeCell ref="B200:C200"/>
    <mergeCell ref="D1:F1"/>
    <mergeCell ref="A2:I2"/>
    <mergeCell ref="H6:I6"/>
    <mergeCell ref="A3:I3"/>
    <mergeCell ref="A4:I4"/>
    <mergeCell ref="A1:C1"/>
    <mergeCell ref="A6:C8"/>
    <mergeCell ref="E6:F6"/>
    <mergeCell ref="B72:C72"/>
    <mergeCell ref="B73:C73"/>
    <mergeCell ref="B74:C74"/>
    <mergeCell ref="B38:C38"/>
    <mergeCell ref="B174:C174"/>
    <mergeCell ref="B177:C177"/>
    <mergeCell ref="B179:C179"/>
    <mergeCell ref="B195:C195"/>
  </mergeCells>
  <printOptions horizontalCentered="1"/>
  <pageMargins left="0.19685039370078741" right="0.19685039370078741" top="0.59055118110236227" bottom="0.59055118110236227" header="0" footer="0"/>
  <pageSetup scale="70" orientation="portrait" r:id="rId1"/>
  <headerFooter alignWithMargins="0"/>
  <ignoredErrors>
    <ignoredError sqref="D8:F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Prin_Prog_T1_2025</vt:lpstr>
      <vt:lpstr>Prin_Prog_T1_2025!Área_de_impresión</vt:lpstr>
      <vt:lpstr>Prin_Prog_T1_2025!Títulos_a_imprimir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Mejia Ramirez</dc:creator>
  <cp:lastModifiedBy>UPCP</cp:lastModifiedBy>
  <cp:lastPrinted>2023-10-25T23:52:44Z</cp:lastPrinted>
  <dcterms:created xsi:type="dcterms:W3CDTF">2014-10-24T17:02:04Z</dcterms:created>
  <dcterms:modified xsi:type="dcterms:W3CDTF">2025-04-25T23:19:47Z</dcterms:modified>
</cp:coreProperties>
</file>