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4\Trimestral I_2024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'C1'!$A$12:$L$1444</definedName>
    <definedName name="_xlnm._FilterDatabase" localSheetId="1" hidden="1">'C2'!$A$17:$M$877</definedName>
    <definedName name="_xlnm.Print_Area" localSheetId="0">'C1'!$A$4:$L$1451</definedName>
    <definedName name="_xlnm.Print_Area" localSheetId="1">'C2'!$A$4:$M$884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K16" i="2"/>
  <c r="K15" i="2" s="1"/>
  <c r="K14" i="2" s="1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L15" i="2" l="1"/>
  <c r="K15" i="1"/>
  <c r="L14" i="2" l="1"/>
  <c r="K14" i="1"/>
  <c r="J1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J14" i="1" l="1"/>
  <c r="K13" i="1"/>
  <c r="J13" i="1" l="1"/>
  <c r="M14" i="2" l="1"/>
  <c r="L13" i="1" l="1"/>
  <c r="M881" i="2" l="1"/>
  <c r="M880" i="2"/>
  <c r="M879" i="2"/>
  <c r="L14" i="1" l="1"/>
  <c r="M15" i="2" l="1"/>
  <c r="L1446" i="1" l="1"/>
  <c r="L1447" i="1"/>
  <c r="L1448" i="1"/>
  <c r="L15" i="1" l="1"/>
  <c r="M16" i="2" l="1"/>
</calcChain>
</file>

<file path=xl/sharedStrings.xml><?xml version="1.0" encoding="utf-8"?>
<sst xmlns="http://schemas.openxmlformats.org/spreadsheetml/2006/main" count="4258" uniqueCount="2505">
  <si>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</si>
  <si>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</si>
  <si>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</si>
  <si>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</si>
  <si>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</si>
  <si>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</si>
  <si>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</si>
  <si>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</si>
  <si>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</si>
  <si>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</si>
  <si>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</si>
  <si>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</si>
  <si>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</si>
  <si>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</si>
  <si>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</si>
  <si>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</si>
  <si>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</si>
  <si>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</si>
  <si>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</si>
  <si>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</si>
  <si>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</si>
  <si>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</si>
  <si>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</si>
  <si>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</si>
  <si>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</si>
  <si>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</si>
  <si>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</si>
  <si>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</si>
  <si>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K025</t>
  </si>
  <si>
    <t>Proyectos de inmuebles (oficinas administrativas)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</si>
  <si>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</si>
  <si>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</si>
  <si>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</si>
  <si>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</si>
  <si>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</si>
  <si>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</si>
  <si>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Poder Judicial</t>
  </si>
  <si>
    <t>Suprema Corte de Justicia de la Nación</t>
  </si>
  <si>
    <t>Consejo de la Judicatura Federal</t>
  </si>
  <si>
    <t>Sala Superior</t>
  </si>
  <si>
    <t>Salas Regionales</t>
  </si>
  <si>
    <t>Instituto Nacional Electoral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</si>
  <si>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</si>
  <si>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</si>
  <si>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</si>
  <si>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</si>
  <si>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</si>
  <si>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</si>
  <si>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Órgano Interno de Control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</si>
  <si>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</si>
  <si>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</si>
  <si>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</si>
  <si>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</si>
  <si>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</si>
  <si>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</si>
  <si>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</si>
  <si>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</si>
  <si>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</si>
  <si>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</si>
  <si>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</si>
  <si>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</si>
  <si>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</si>
  <si>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</si>
  <si>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</si>
  <si>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</si>
  <si>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</si>
  <si>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</si>
  <si>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</si>
  <si>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</si>
  <si>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</si>
  <si>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</si>
  <si>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Difusión de los Derechos Humanos</t>
  </si>
  <si>
    <t>Centro Nacional de Derechos Humanos</t>
  </si>
  <si>
    <t>Dirección General de Quejas y Orientación</t>
  </si>
  <si>
    <t>Dirección General de Planeación y Estrategia Institucional</t>
  </si>
  <si>
    <t>Coordinación General de Administración y Finanzas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</si>
  <si>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</si>
  <si>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</si>
  <si>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</si>
  <si>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</si>
  <si>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Coordinación General de Especialidades Científicas y Técnicas</t>
  </si>
  <si>
    <t>Dirección General de Oficinas Foráneas</t>
  </si>
  <si>
    <t>Dirección General de Finanzas</t>
  </si>
  <si>
    <t>Dirección General de Tecnologías de la Información y Comunicaciones</t>
  </si>
  <si>
    <t>Dirección General de Recursos Humanos</t>
  </si>
  <si>
    <t>Dirección General de Recursos Materiales y Servicios Generales</t>
  </si>
  <si>
    <t>Unidad Técnica para la Igualdad de Género</t>
  </si>
  <si>
    <t>Comisión Federal de Competencia Económica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</si>
  <si>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</si>
  <si>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</si>
  <si>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</si>
  <si>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</si>
  <si>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</si>
  <si>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Instituto Federal de Telecomunicaciones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</si>
  <si>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</si>
  <si>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</si>
  <si>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</si>
  <si>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</si>
  <si>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</si>
  <si>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</si>
  <si>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</si>
  <si>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</si>
  <si>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</si>
  <si>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</si>
  <si>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</si>
  <si>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</si>
  <si>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</si>
  <si>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</si>
  <si>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</si>
  <si>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</si>
  <si>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Unidad de Administración</t>
  </si>
  <si>
    <t>Instituto Nacional de Transparencia, Acceso a la Información y Protección de Datos Personales</t>
  </si>
  <si>
    <t>Dirección General de Administración</t>
  </si>
  <si>
    <t>Contraloría Interna</t>
  </si>
  <si>
    <t>Fiscalía General de la República</t>
  </si>
  <si>
    <t>Dirección General de Comunicación Social</t>
  </si>
  <si>
    <t>Policía Federal Ministerial</t>
  </si>
  <si>
    <t>Fiscalía Especializada en materia de Combate a la Corrupción</t>
  </si>
  <si>
    <t>Centro de Formación y Servicio Profesional de Carrera</t>
  </si>
  <si>
    <t>Dirección General de Asuntos Jurídicos</t>
  </si>
  <si>
    <t>Fiscalía Especializada de Control Regional</t>
  </si>
  <si>
    <t>Fiscalía Especializada en materia de Delincuencia Organizada</t>
  </si>
  <si>
    <t>Fiscalía Especializada de Control Competencial</t>
  </si>
  <si>
    <t>Fiscalía Especializada en materia de Derechos Humanos</t>
  </si>
  <si>
    <t>Fiscalía Especial en Investigación del Delito de Tortura</t>
  </si>
  <si>
    <t>Fiscalía Especializada en materia de Delitos Electorales</t>
  </si>
  <si>
    <t>Oficialía Mayor</t>
  </si>
  <si>
    <t>Dirección General de Recursos Humanos y Organización</t>
  </si>
  <si>
    <t>Fiscalía Especializada de Asuntos Internos</t>
  </si>
  <si>
    <t>Órganos Desconcentrados</t>
  </si>
  <si>
    <t>A00</t>
  </si>
  <si>
    <t>B00</t>
  </si>
  <si>
    <t>C00</t>
  </si>
  <si>
    <t>Centro de Evaluación y Control de Confianza</t>
  </si>
  <si>
    <t>D00</t>
  </si>
  <si>
    <t>E00</t>
  </si>
  <si>
    <t>Agencia de Investigación Criminal</t>
  </si>
  <si>
    <t>F00</t>
  </si>
  <si>
    <t>Órgano Especializado de Mecanismos Alternativos de Solución de Controversias</t>
  </si>
  <si>
    <t>Entidades paraestatales</t>
  </si>
  <si>
    <t>Instituto Nacional de Ciencias Penales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</si>
  <si>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</si>
  <si>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</si>
  <si>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</si>
  <si>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</si>
  <si>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</si>
  <si>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</si>
  <si>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</si>
  <si>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</si>
  <si>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</si>
  <si>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</si>
  <si>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</si>
  <si>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</si>
  <si>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</si>
  <si>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</si>
  <si>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</si>
  <si>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</si>
  <si>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</si>
  <si>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</si>
  <si>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</si>
  <si>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</si>
  <si>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</si>
  <si>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</si>
  <si>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</si>
  <si>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</si>
  <si>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</si>
  <si>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</si>
  <si>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</si>
  <si>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</si>
  <si>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</si>
  <si>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</si>
  <si>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</si>
  <si>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</si>
  <si>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</si>
  <si>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</si>
  <si>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</si>
  <si>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Segunda Sala Regional del Noroeste III, con sede en la Ciudad de Culiacán, Estado de Sinaloa</t>
  </si>
  <si>
    <t>Sala Regional del Centro IV, con sede en la Ciudad de Silao de la Victoria, Estado de Guanajuato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</si>
  <si>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</si>
  <si>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</si>
  <si>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</si>
  <si>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</si>
  <si>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 del Golfo-Norte, con sede en Ciudad Victoria, Estado de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</si>
  <si>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</si>
  <si>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</si>
  <si>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</si>
  <si>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Tercera Sala Regional de Oriente, con sede en el municipio de San Andrés Cholula, Estado de Puebla</t>
  </si>
  <si>
    <t>Secretaría Operativa de Administración</t>
  </si>
  <si>
    <t>Dirección General de Programación y Presupuesto</t>
  </si>
  <si>
    <t>Dirección General de Archivos</t>
  </si>
  <si>
    <t>Dirección General de Delegaciones Administrativas</t>
  </si>
  <si>
    <t>Ramos Administrativos</t>
  </si>
  <si>
    <t>Oficina de la Presidencia de la República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</si>
  <si>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</si>
  <si>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</si>
  <si>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</si>
  <si>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</si>
  <si>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Secretaría Técnica del Gabinete</t>
  </si>
  <si>
    <t>Coordinación de Asesores del Presidente</t>
  </si>
  <si>
    <t>Jefatura de la Oficina de la Presidencia</t>
  </si>
  <si>
    <t>Coordinación de Estrategia Digital Nacional</t>
  </si>
  <si>
    <t>Subjefatura de la Oficina de la Presidencia</t>
  </si>
  <si>
    <t>Subjefatura de Asuntos Internacionales e Interlocución con Sectores Productivos</t>
  </si>
  <si>
    <t>Coordinación General de Política y Gobierno</t>
  </si>
  <si>
    <t>Coordinación General de Programas para el Desarrollo</t>
  </si>
  <si>
    <t>Gobernación</t>
  </si>
  <si>
    <t>Secretaría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</si>
  <si>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</si>
  <si>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</si>
  <si>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</si>
  <si>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</si>
  <si>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</si>
  <si>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</si>
  <si>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</si>
  <si>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</si>
  <si>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</si>
  <si>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</si>
  <si>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</si>
  <si>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</si>
  <si>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</si>
  <si>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</si>
  <si>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</si>
  <si>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</si>
  <si>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Dirección General de Información Legislativa </t>
  </si>
  <si>
    <t>Dirección General de Estudios Legislativos </t>
  </si>
  <si>
    <t>Unidad de Normatividad de Medios de Comunicación </t>
  </si>
  <si>
    <t>Dirección General de Radio, Televisión y Cinematografía </t>
  </si>
  <si>
    <t>Dirección General de Normatividad de Comunicación</t>
  </si>
  <si>
    <t>Dirección General de Medios Impresos </t>
  </si>
  <si>
    <t>Subsecretaría de Desarrollo Democrático, Participación Social y Asuntos Religiosos</t>
  </si>
  <si>
    <t>Unidad de Desarrollo Democrático</t>
  </si>
  <si>
    <t>Dirección General de Cultura Democrática y Fomento Cívico </t>
  </si>
  <si>
    <t>Dirección General de Vinculación con Organizaciones de la Sociedad Civil </t>
  </si>
  <si>
    <t>Unidad de Construcción de Ciudadanía y Participación Social </t>
  </si>
  <si>
    <t>Dirección General de Construcción de Ciudadanía y Participación Social</t>
  </si>
  <si>
    <t>Dirección General de Coordinación Interinstitucional </t>
  </si>
  <si>
    <t>Unidad de Asuntos Religiosos, Prevención y la Reconstrucción del Tejido Social</t>
  </si>
  <si>
    <t>Dirección General de Asuntos Religiosos</t>
  </si>
  <si>
    <t>Dirección General de Prevención Social del Delito y la Reconstrucción del Tejido Social del Delito </t>
  </si>
  <si>
    <t>Subsecretaría de Derechos Humanos, Población y Migración</t>
  </si>
  <si>
    <t>Comisión para el Diálogo con los Pueblos Indígenas de México 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</si>
  <si>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</si>
  <si>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</si>
  <si>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</si>
  <si>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para la Protección de Personas Defensoras de Derechos Humanos y Periodistas</t>
  </si>
  <si>
    <t>Unidad de Apoyo al Sistema de Justicia </t>
  </si>
  <si>
    <t>Dirección General para el Fortalecimiento de los Tribunales Superiores y las Procuradurías Estatales </t>
  </si>
  <si>
    <t>Dirección General para la Reconciliación y Justicia </t>
  </si>
  <si>
    <t>Unidad de Política Migratoria, Registro e Identidad de Personas</t>
  </si>
  <si>
    <t>Dirección General del Registro Nacional de Población e Identidad</t>
  </si>
  <si>
    <t>Instituto Nacional para el Federalismo y el Desarrollo Municipal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</si>
  <si>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</si>
  <si>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</si>
  <si>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</si>
  <si>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</si>
  <si>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</si>
  <si>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</si>
  <si>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</si>
  <si>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</si>
  <si>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</si>
  <si>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</si>
  <si>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</si>
  <si>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</si>
  <si>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</si>
  <si>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</si>
  <si>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</si>
  <si>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X00</t>
  </si>
  <si>
    <t>Comisión Nacional de Búsqueda de Personas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</si>
  <si>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</si>
  <si>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</si>
  <si>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</si>
  <si>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</si>
  <si>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</si>
  <si>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</si>
  <si>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</si>
  <si>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Ejecutiva de Estrategia y Diplomacia Pública</t>
  </si>
  <si>
    <t>Dirección General de Prospectiva</t>
  </si>
  <si>
    <t>Dirección Ejecutiva de Diplomacia Cultural y Turística</t>
  </si>
  <si>
    <t xml:space="preserve">Dirección General de Diplomacia Cultural </t>
  </si>
  <si>
    <t>Dirección General de Diplomacia Turística</t>
  </si>
  <si>
    <t>Jefatura de Unidad para América del Norte</t>
  </si>
  <si>
    <t>Dirección General de Protección Consular y Planeación Estratégica</t>
  </si>
  <si>
    <t>Dirección General de Asuntos Especiales</t>
  </si>
  <si>
    <t>Secciones Mexicanas de la Comisión Internacional de Límites y Aguas entre México y Estados Unidos</t>
  </si>
  <si>
    <t>Dirección General de Servicios Consulares</t>
  </si>
  <si>
    <t>Subsecretaría para América Latina y el Caribe</t>
  </si>
  <si>
    <t>Dirección General para Centroamérica y el Caribe</t>
  </si>
  <si>
    <t>Dirección General de Organismos y Mecanismos Regionales Americanos</t>
  </si>
  <si>
    <t>Dirección General para América del Sur</t>
  </si>
  <si>
    <t>Secciones Mexicanas de las Comisiones Internacionales de Límites y Aguas entre México y Guatemala, y entre México y Belice</t>
  </si>
  <si>
    <t>Subsecretaría de Relaciones Exteriores</t>
  </si>
  <si>
    <t>Dirección General para Europa</t>
  </si>
  <si>
    <t>Dirección General para Asia-Pacífico</t>
  </si>
  <si>
    <t>Dirección Genera para África, Asia Central y Medio Oriente</t>
  </si>
  <si>
    <t>Dirección General del Servicio Exterior y de Recursos Humanos</t>
  </si>
  <si>
    <t>Dirección General de Oficinas de Pasaportes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</si>
  <si>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</si>
  <si>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</si>
  <si>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</si>
  <si>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Dirección General de Coordinación Interinstitucional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</si>
  <si>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</si>
  <si>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</si>
  <si>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</si>
  <si>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</si>
  <si>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</si>
  <si>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Dirección General de Impulso Económico Global</t>
  </si>
  <si>
    <t>I00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</si>
  <si>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</si>
  <si>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</si>
  <si>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</si>
  <si>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</si>
  <si>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</si>
  <si>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Unidad de Inteligencia Financiera</t>
  </si>
  <si>
    <t>Unidad de Comunicación Social y Vocero</t>
  </si>
  <si>
    <t>Subsecretaría de Hacienda y Crédito Público</t>
  </si>
  <si>
    <t>Unidad de Crédito Público y Asuntos Internacionales de Hacienda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</si>
  <si>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</si>
  <si>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</si>
  <si>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</si>
  <si>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</si>
  <si>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Política de Ingresos Tributarios</t>
  </si>
  <si>
    <t>Unidad de Legislación Tributaria</t>
  </si>
  <si>
    <t>Unidad de Coordinación con Entidades Federativas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</si>
  <si>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</si>
  <si>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</si>
  <si>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</si>
  <si>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</si>
  <si>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</si>
  <si>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</si>
  <si>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Unidad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</si>
  <si>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</si>
  <si>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</si>
  <si>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</si>
  <si>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</si>
  <si>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</si>
  <si>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</si>
  <si>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</si>
  <si>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</si>
  <si>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</si>
  <si>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</si>
  <si>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</si>
  <si>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Dirección General de la Conservaduría de Palacio Nacional y Patrimonio Cultural</t>
  </si>
  <si>
    <t>Dirección General de Tecnologías y Seguridad de la Información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</si>
  <si>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</si>
  <si>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</si>
  <si>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</si>
  <si>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</si>
  <si>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</si>
  <si>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H00</t>
  </si>
  <si>
    <t>Agencia Nacional de Aduanas de México</t>
  </si>
  <si>
    <t>G3A</t>
  </si>
  <si>
    <t>Comisión Nacional para la Protección y Defensa de los Usuarios de Servicios Financieros</t>
  </si>
  <si>
    <t>HJO</t>
  </si>
  <si>
    <t>Banco del Bienestar, S.N.C., I.B.D.</t>
  </si>
  <si>
    <t>HKA</t>
  </si>
  <si>
    <t>Instituto para Devolver al Pueblo lo Robado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</si>
  <si>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</si>
  <si>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</si>
  <si>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</si>
  <si>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</si>
  <si>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</si>
  <si>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</si>
  <si>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</si>
  <si>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</si>
  <si>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</si>
  <si>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</si>
  <si>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</si>
  <si>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</si>
  <si>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</si>
  <si>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</si>
  <si>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</si>
  <si>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</si>
  <si>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</si>
  <si>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</si>
  <si>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</si>
  <si>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</si>
  <si>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</si>
  <si>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</si>
  <si>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</si>
  <si>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</si>
  <si>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</si>
  <si>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</si>
  <si>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</si>
  <si>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Dirección General de Materiales de Guerra</t>
  </si>
  <si>
    <t>Dirección General de Transportes Militares</t>
  </si>
  <si>
    <t>Cuerpo de Policía Militar</t>
  </si>
  <si>
    <t>Comandancia del Ejército Mexicano</t>
  </si>
  <si>
    <t>HZI</t>
  </si>
  <si>
    <t>Aeropuerto Internacional Felipe Ángeles, S.A. de C.V.</t>
  </si>
  <si>
    <t>Agricultura y Desarrollo Rural</t>
  </si>
  <si>
    <t>Dirección General de Supervisión, Evaluación y Rendición de Cuentas</t>
  </si>
  <si>
    <t>Dirección General de Normalización Agroalimentaria</t>
  </si>
  <si>
    <t>Oficina del Abogado General</t>
  </si>
  <si>
    <t>Coordinación General de Enlace Sectorial</t>
  </si>
  <si>
    <t>Coordinación General de Operación Territorial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</si>
  <si>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</si>
  <si>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</si>
  <si>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</si>
  <si>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</si>
  <si>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</si>
  <si>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</si>
  <si>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</si>
  <si>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</si>
  <si>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</si>
  <si>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</si>
  <si>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</si>
  <si>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</si>
  <si>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</si>
  <si>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</si>
  <si>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</si>
  <si>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</si>
  <si>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</si>
  <si>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</si>
  <si>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</si>
  <si>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</si>
  <si>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</si>
  <si>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</si>
  <si>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</si>
  <si>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</si>
  <si>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</si>
  <si>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</si>
  <si>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</si>
  <si>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</si>
  <si>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</si>
  <si>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</si>
  <si>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</si>
  <si>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</si>
  <si>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</si>
  <si>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</si>
  <si>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</si>
  <si>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</si>
  <si>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</si>
  <si>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</si>
  <si>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Fomento a la Agricultura</t>
  </si>
  <si>
    <t>Dirección General de Suelos y Agua</t>
  </si>
  <si>
    <t>Dirección General de Gestión de Riesgos</t>
  </si>
  <si>
    <t>Dirección General de Políticas, Prospección y Cambio Climático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</si>
  <si>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</si>
  <si>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</si>
  <si>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</si>
  <si>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</si>
  <si>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</si>
  <si>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Dirección General de Programación, Presupuesto y Finanzas</t>
  </si>
  <si>
    <t>Dirección General de Capital Humano y Desarrollo Organizacional</t>
  </si>
  <si>
    <t>Dirección General de Recursos Materiales, Inmuebles y Servicios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</si>
  <si>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</si>
  <si>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</si>
  <si>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</si>
  <si>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</si>
  <si>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Coordinación General de Ganadería</t>
  </si>
  <si>
    <t>Dirección General de Sustentabilidad de Tierras de Uso Ganadero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</si>
  <si>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</si>
  <si>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</si>
  <si>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</si>
  <si>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</si>
  <si>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</si>
  <si>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</si>
  <si>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</si>
  <si>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</si>
  <si>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</si>
  <si>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</si>
  <si>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</si>
  <si>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</si>
  <si>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</si>
  <si>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</si>
  <si>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</si>
  <si>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</si>
  <si>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</si>
  <si>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</si>
  <si>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</si>
  <si>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</si>
  <si>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</si>
  <si>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</si>
  <si>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VSS</t>
  </si>
  <si>
    <t>Diconsa, S.A. de C.V.</t>
  </si>
  <si>
    <t>VST</t>
  </si>
  <si>
    <t>Liconsa, S.A. de C.V.</t>
  </si>
  <si>
    <t>Infraestructura, Comunicaciones y Transportes</t>
  </si>
  <si>
    <t>Dirección General de Vinculación</t>
  </si>
  <si>
    <t>Dirección General de Planeación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</si>
  <si>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</si>
  <si>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</si>
  <si>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</si>
  <si>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</si>
  <si>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</si>
  <si>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</si>
  <si>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</si>
  <si>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</si>
  <si>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</si>
  <si>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</si>
  <si>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</si>
  <si>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</si>
  <si>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de la Sociedad de la Información y el Conocimiento</t>
  </si>
  <si>
    <t>Coordinación General de Centros SCT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</si>
  <si>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</si>
  <si>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</si>
  <si>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</si>
  <si>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</si>
  <si>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</si>
  <si>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</si>
  <si>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</si>
  <si>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</si>
  <si>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</si>
  <si>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</si>
  <si>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</si>
  <si>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</si>
  <si>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</si>
  <si>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</si>
  <si>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</si>
  <si>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</si>
  <si>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</si>
  <si>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</si>
  <si>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</si>
  <si>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</si>
  <si>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</si>
  <si>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</si>
  <si>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</si>
  <si>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</si>
  <si>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</si>
  <si>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</si>
  <si>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</si>
  <si>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</si>
  <si>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</si>
  <si>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</si>
  <si>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</si>
  <si>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</si>
  <si>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</si>
  <si>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</si>
  <si>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</si>
  <si>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</si>
  <si>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</si>
  <si>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J4Q</t>
  </si>
  <si>
    <t>Organismo Promotor de Inversiones en Telecomunicaciones</t>
  </si>
  <si>
    <t>J9E</t>
  </si>
  <si>
    <t>Servicio Postal Mexicano</t>
  </si>
  <si>
    <t>JZN</t>
  </si>
  <si>
    <t>Agencia Espacial Mexicana</t>
  </si>
  <si>
    <t>KCZ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</si>
  <si>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</si>
  <si>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</si>
  <si>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</si>
  <si>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</si>
  <si>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</si>
  <si>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Unidad de Apoyo Jurídico</t>
  </si>
  <si>
    <t>Unidad de Prospectiva, Planeación y Evaluación</t>
  </si>
  <si>
    <t>Unidad de Desarrollo Productivo</t>
  </si>
  <si>
    <t>Dirección General de Coordinación Territorial de Trámites y Servicios de Economía</t>
  </si>
  <si>
    <t>Unidad de Normatividad, Competitividad y Competencia</t>
  </si>
  <si>
    <t>Dirección General de Normas</t>
  </si>
  <si>
    <t>Dirección General de Normatividad Mercantil</t>
  </si>
  <si>
    <t>Dirección General de Competitividad y Competencia</t>
  </si>
  <si>
    <t>Subsecretaría de Industria y Comercio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</si>
  <si>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</si>
  <si>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</si>
  <si>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</si>
  <si>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</si>
  <si>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Dirección General de Contenido Nacional y Fomento en el Sector Energético</t>
  </si>
  <si>
    <t>Unidad de Fomento y Crecimiento Económico</t>
  </si>
  <si>
    <t>Subsecretaría de Comercio Exterior</t>
  </si>
  <si>
    <t>Dirección General de Planeación y Estrategias de Negociación</t>
  </si>
  <si>
    <t>Dirección General de Consultoría Jurídica de Comercio Internacional</t>
  </si>
  <si>
    <t>Dirección General de Seguimiento, Administración y Supervisión del Cumplimiento de Tratados Comerciales</t>
  </si>
  <si>
    <t>Dirección General de Acceso a Mercados de Bienes</t>
  </si>
  <si>
    <t>Dirección General de Facilitación Comercial y de Comercio Exterior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</si>
  <si>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</si>
  <si>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</si>
  <si>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</si>
  <si>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Unidad de Inteligencia Económica Global</t>
  </si>
  <si>
    <t>Dirección General de Inversión Extranjera</t>
  </si>
  <si>
    <t>Unidad de Coordinación de Actividades Extractivas</t>
  </si>
  <si>
    <t>Dirección General de Minas</t>
  </si>
  <si>
    <t>Dirección General de Desarrollo Minero</t>
  </si>
  <si>
    <t>Dirección General de Recursos Materiales y Archivo</t>
  </si>
  <si>
    <t>Dirección General de Programación, Presupuesto y Contabilidad</t>
  </si>
  <si>
    <t>Dirección General de Tecnologías de la Información</t>
  </si>
  <si>
    <t>Comisión Nacional de Mejora Regulatoria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</si>
  <si>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</si>
  <si>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</si>
  <si>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</si>
  <si>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</si>
  <si>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</si>
  <si>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</si>
  <si>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</si>
  <si>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Unidad de Actualización Normativa, Legalidad y Regulación</t>
  </si>
  <si>
    <t>Dirección General de Actualización Normativa, Cultura de la Legalidad y Transparencia</t>
  </si>
  <si>
    <t>Dirección General de Profesiones</t>
  </si>
  <si>
    <t>Unidad de Promoción de Equidad y Excelencia Educativa</t>
  </si>
  <si>
    <t>Dirección General de Análisis y Diagnóstico del Aprovechamiento Educativo</t>
  </si>
  <si>
    <t>Dirección General de Desarrollo Humano Integral</t>
  </si>
  <si>
    <t>Dirección General de Formación Continua a Docentes y Directivos</t>
  </si>
  <si>
    <t>Dirección General de Educación Musical y Orquestas Escolares</t>
  </si>
  <si>
    <t>Dirección General La Escuela es Nuestra</t>
  </si>
  <si>
    <t>Subsecretaría de Educación Básica</t>
  </si>
  <si>
    <t>Dirección General de Gestión Escolar y Enfoque Territorial</t>
  </si>
  <si>
    <t>Dirección General de Materiales Educativos</t>
  </si>
  <si>
    <t>Dirección General de Desarrollo Curricular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</si>
  <si>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</si>
  <si>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</si>
  <si>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</si>
  <si>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</si>
  <si>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</si>
  <si>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</si>
  <si>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</si>
  <si>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Acreditación, Incorporación y Revalidación</t>
  </si>
  <si>
    <t>Dirección General de Gestión Sectorial y Enlace Interinstitucional</t>
  </si>
  <si>
    <t>Dirección General @prende.mx</t>
  </si>
  <si>
    <t>Subsecretaría de Educación Superior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</si>
  <si>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</si>
  <si>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</si>
  <si>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</si>
  <si>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Subsecretaría de Educación Media Superior</t>
  </si>
  <si>
    <t>Dirección General de Educación Tecnológica Agropecuaria y Ciencias del Mar</t>
  </si>
  <si>
    <t>Dirección General de Educación Tecnológica Industrial y de Servicios</t>
  </si>
  <si>
    <t>Dirección General de Centros de Formación para el Trabajo</t>
  </si>
  <si>
    <t>Dirección General del Bachillerato</t>
  </si>
  <si>
    <t>Dirección General de Bachillerato Tecnológico de Educación y Promoción Deportiva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</si>
  <si>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</si>
  <si>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</si>
  <si>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</si>
  <si>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</si>
  <si>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</si>
  <si>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</si>
  <si>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</si>
  <si>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</si>
  <si>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</si>
  <si>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</si>
  <si>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</si>
  <si>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</si>
  <si>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</si>
  <si>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O00</t>
  </si>
  <si>
    <t>Coordinación Nacional de Becas para el Bienestar Benito Juárez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</si>
  <si>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</si>
  <si>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</si>
  <si>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</si>
  <si>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</si>
  <si>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</si>
  <si>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</si>
  <si>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</si>
  <si>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</si>
  <si>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</si>
  <si>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</si>
  <si>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</si>
  <si>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</si>
  <si>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</si>
  <si>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</si>
  <si>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</si>
  <si>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</si>
  <si>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</si>
  <si>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</si>
  <si>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</si>
  <si>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</si>
  <si>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</si>
  <si>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</si>
  <si>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</si>
  <si>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</si>
  <si>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</si>
  <si>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</si>
  <si>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</si>
  <si>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</si>
  <si>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</si>
  <si>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</si>
  <si>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</si>
  <si>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</si>
  <si>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</si>
  <si>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</si>
  <si>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</si>
  <si>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</si>
  <si>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</si>
  <si>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Abogado General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</si>
  <si>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</si>
  <si>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</si>
  <si>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</si>
  <si>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</si>
  <si>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Dirección General de Relaciones Internacionales</t>
  </si>
  <si>
    <t>Subsecretaría de Prevención y Promoción de la Salud</t>
  </si>
  <si>
    <t>Dirección General de Promoción de la Salud</t>
  </si>
  <si>
    <t>Secretariado Técnico del Consejo Nacional para la Prevención de Accidentes</t>
  </si>
  <si>
    <t>Dirección General de Epidemiología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</si>
  <si>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</si>
  <si>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</si>
  <si>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</si>
  <si>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</si>
  <si>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</si>
  <si>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</si>
  <si>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</si>
  <si>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</si>
  <si>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</si>
  <si>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</si>
  <si>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</si>
  <si>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</si>
  <si>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</si>
  <si>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</si>
  <si>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</si>
  <si>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</si>
  <si>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</si>
  <si>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</si>
  <si>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</si>
  <si>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</si>
  <si>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</si>
  <si>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</si>
  <si>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</si>
  <si>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</si>
  <si>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</si>
  <si>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</si>
  <si>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</si>
  <si>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</si>
  <si>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</si>
  <si>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</si>
  <si>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</si>
  <si>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</si>
  <si>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</si>
  <si>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</si>
  <si>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</si>
  <si>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</si>
  <si>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</si>
  <si>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</si>
  <si>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</si>
  <si>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</si>
  <si>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</si>
  <si>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</si>
  <si>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</si>
  <si>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</si>
  <si>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</si>
  <si>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</si>
  <si>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</si>
  <si>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</si>
  <si>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</si>
  <si>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</si>
  <si>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</si>
  <si>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</si>
  <si>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</si>
  <si>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</si>
  <si>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</si>
  <si>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</si>
  <si>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</si>
  <si>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</si>
  <si>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</si>
  <si>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</si>
  <si>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</si>
  <si>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</si>
  <si>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</si>
  <si>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</si>
  <si>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</si>
  <si>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</si>
  <si>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</si>
  <si>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</si>
  <si>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</si>
  <si>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</si>
  <si>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</si>
  <si>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</si>
  <si>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</si>
  <si>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</si>
  <si>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</si>
  <si>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</si>
  <si>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</si>
  <si>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</si>
  <si>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Capitanías de Puerto y Asuntos Marítimos</t>
  </si>
  <si>
    <t>Unidad de Policía Naval</t>
  </si>
  <si>
    <t>Unidad de Investigación y Desarrollo Tecnológico</t>
  </si>
  <si>
    <t>Subsecretaría</t>
  </si>
  <si>
    <t>Dirección General de Construcciones Navales</t>
  </si>
  <si>
    <t>Dirección General de Servicios Generales e Hidrográficos</t>
  </si>
  <si>
    <t>Dirección General de Obras y Dragado</t>
  </si>
  <si>
    <t>Dirección General de Administración y Finanzas</t>
  </si>
  <si>
    <t>Universidad Naval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</si>
  <si>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</si>
  <si>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</si>
  <si>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</si>
  <si>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</si>
  <si>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J3C</t>
  </si>
  <si>
    <t>Administración del Sistema Portuario Nacional Puerto Chiapas, S.A. de C.V.</t>
  </si>
  <si>
    <t>J3G</t>
  </si>
  <si>
    <t>Administración del Sistema Portuario Nacional Salina Cruz, S.A. de C.V.</t>
  </si>
  <si>
    <t>J3L</t>
  </si>
  <si>
    <t>Ferrocarril del Istmo de Tehuantepec, S.A. de C.V.</t>
  </si>
  <si>
    <t>J4V</t>
  </si>
  <si>
    <t>Fideicomiso Universidad Marítima y Portuaria de México</t>
  </si>
  <si>
    <t>Trabajo y Previsión Social</t>
  </si>
  <si>
    <t>Junta Federal de Conciliación y Arbitraje</t>
  </si>
  <si>
    <t>Unidad de Enlace para la Reforma al Sistema de Justicia Laboral</t>
  </si>
  <si>
    <t>Dirección General de Investigación y Estadísticas del Trabajo</t>
  </si>
  <si>
    <t>Unidad de Política Laboral y Relaciones Institucionales</t>
  </si>
  <si>
    <t>Dirección General de Políticas Públicas y Órganos de Gobierno</t>
  </si>
  <si>
    <t>Dirección General de Relaciones Institucionales</t>
  </si>
  <si>
    <t>Subsecretaría del Trabajo</t>
  </si>
  <si>
    <t>Dirección General de Registro de Asociaciones</t>
  </si>
  <si>
    <t>Dirección General de Concertación y Capacitación Laboral</t>
  </si>
  <si>
    <t>Unidad de Funcionarios Conciliadores</t>
  </si>
  <si>
    <t>Unidad de Trabajo Digno</t>
  </si>
  <si>
    <t>Dirección General de Inspección Federal del Trabajo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</si>
  <si>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</si>
  <si>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</si>
  <si>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</si>
  <si>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</si>
  <si>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</si>
  <si>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</si>
  <si>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</si>
  <si>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</si>
  <si>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</si>
  <si>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Oficina de Representación Federal del Trabajo en Durango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</si>
  <si>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</si>
  <si>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</si>
  <si>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</si>
  <si>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</si>
  <si>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</si>
  <si>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Oficina de Representación Federal del Trabajo en Michoacán</t>
  </si>
  <si>
    <t>Oficina de Representación Federal del Trabajo en Morelos</t>
  </si>
  <si>
    <t>Oficina de Representación Federal del Trabajo en Nayarit</t>
  </si>
  <si>
    <t>Oficina de Representación Federal del Trabajo en Nuevo León</t>
  </si>
  <si>
    <t>Oficina de Representación Federal del Trabajo en Oaxaca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</si>
  <si>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</si>
  <si>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</si>
  <si>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</si>
  <si>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</si>
  <si>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</si>
  <si>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Oficina de Representación Federal del Trabajo en Sonora</t>
  </si>
  <si>
    <t>Oficina de Representación Federal del Trabajo en Tabasco</t>
  </si>
  <si>
    <t>Oficina de Representación Federal del Trabajo en Tamaulipas</t>
  </si>
  <si>
    <t>Oficina de Representación Federal del Trabajo en Tlaxcala</t>
  </si>
  <si>
    <t>Oficina de Representación Federal del Trabajo en Veracruz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</si>
  <si>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</si>
  <si>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</si>
  <si>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</si>
  <si>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Empleo y Productividad Laboral</t>
  </si>
  <si>
    <t>Unidad del Servicio Nacional de Empleo</t>
  </si>
  <si>
    <t>Unidad del Programa Jóvenes Construyendo el Futuro</t>
  </si>
  <si>
    <t>Procuraduría Federal de la Defensa del Trabajo</t>
  </si>
  <si>
    <t>PBE</t>
  </si>
  <si>
    <t>Centro Federal de Conciliación y Registro Laboral</t>
  </si>
  <si>
    <t>PBJ</t>
  </si>
  <si>
    <t>Comisión Nacional de los Salarios Mínimos</t>
  </si>
  <si>
    <t>Desarrollo Agrario, Territorial y Urbano</t>
  </si>
  <si>
    <t>Unidad de Planeación y Desarrollo Institucional</t>
  </si>
  <si>
    <t>Dirección General de Coordinación de Oficinas de Representación</t>
  </si>
  <si>
    <t>Subsecretaría de Ordenamiento Territorial y Agrario</t>
  </si>
  <si>
    <t>Dirección General de Ordenamiento de la Propiedad Rural</t>
  </si>
  <si>
    <t>Dirección General de Concertación Agraria y Mediación</t>
  </si>
  <si>
    <t>Dirección General de Ordenamiento Territorial</t>
  </si>
  <si>
    <t>Coordinación General de Gestión Integral de Riesgos de Desastres</t>
  </si>
  <si>
    <t>Dirección General de Inventarios y Modernización Registral y Catastral</t>
  </si>
  <si>
    <t>Subsecretaría de Desarrollo Urbano y Vivienda</t>
  </si>
  <si>
    <t>Unidad de Apoyo a Programas de Infraestructura y Espacios Públicos</t>
  </si>
  <si>
    <t>Dirección General de Desarrollo Urbano, Suelo y Vivienda</t>
  </si>
  <si>
    <t>Unidad de Proyectos Estratégicos para el Desarrollo Urbano</t>
  </si>
  <si>
    <t>Dirección General de Desarrollo Regional</t>
  </si>
  <si>
    <t>Coordinación General de Desarrollo Metropolitano y Movilidad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</si>
  <si>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</si>
  <si>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</si>
  <si>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</si>
  <si>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</si>
  <si>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</si>
  <si>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</si>
  <si>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</si>
  <si>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</si>
  <si>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Unidad Coordinadora de Asuntos Internacionales</t>
  </si>
  <si>
    <t>Unidad Coordinadora de Asuntos Jurídicos</t>
  </si>
  <si>
    <t>Unidad Coordinadora de Oficinas de Representación y Gestión Territorial</t>
  </si>
  <si>
    <t>Centro de Educación y Capacitación para el Desarrollo Sustentable</t>
  </si>
  <si>
    <t>Unidad Coordinadora de Vinculación Social, Derechos Humanos y Transparencia</t>
  </si>
  <si>
    <t>Coordinación Ejecutiva de Vinculación Institucional</t>
  </si>
  <si>
    <t>Oficina de Representación en México</t>
  </si>
  <si>
    <t>Subsecretaría de Política Ambiental y Recursos Naturales</t>
  </si>
  <si>
    <t>Dirección General de Planeación, Evaluación y Estadística Ambiental</t>
  </si>
  <si>
    <t>Dirección General de Políticas para la Acción Climática</t>
  </si>
  <si>
    <t>Dirección General de Agroecología y Patrimonio Biocultural</t>
  </si>
  <si>
    <t>Dirección General de Recursos Naturales y Bioseguridad</t>
  </si>
  <si>
    <t>Dirección General de Vida Silvestre</t>
  </si>
  <si>
    <t>Dirección General de Gestión Forestal, Suelos y Ordenamiento Ecológico</t>
  </si>
  <si>
    <t>Dirección General de Desarrollo Humano y Organización</t>
  </si>
  <si>
    <t>Dirección General de Informática y Telecomunicaciones</t>
  </si>
  <si>
    <t>Subsecretaría de Regulación Ambiental</t>
  </si>
  <si>
    <t>Dirección General de Fomento y Desempeño Urbano Ambiental</t>
  </si>
  <si>
    <t>Dirección General de Industria, Energías Limpias y Gestión de la Calidad del Aire</t>
  </si>
  <si>
    <t>Dirección General de Zona Federal Marítimo Terrestre y Ambientes Costeros</t>
  </si>
  <si>
    <t>Dirección General de Impacto y Riesgo Ambiental</t>
  </si>
  <si>
    <t>Dirección General de Gestión Integral de Materiales y Actividades Riesgosas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</si>
  <si>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</si>
  <si>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</si>
  <si>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</si>
  <si>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</si>
  <si>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</si>
  <si>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</si>
  <si>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</si>
  <si>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</si>
  <si>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</si>
  <si>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</si>
  <si>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</si>
  <si>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</si>
  <si>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</si>
  <si>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</si>
  <si>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</si>
  <si>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</si>
  <si>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</si>
  <si>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</si>
  <si>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</si>
  <si>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</si>
  <si>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</si>
  <si>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</si>
  <si>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</si>
  <si>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</si>
  <si>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</si>
  <si>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</si>
  <si>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</si>
  <si>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</si>
  <si>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</si>
  <si>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</si>
  <si>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</si>
  <si>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</si>
  <si>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</si>
  <si>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</si>
  <si>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</si>
  <si>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</si>
  <si>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</si>
  <si>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</si>
  <si>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</si>
  <si>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</si>
  <si>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</si>
  <si>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</si>
  <si>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</si>
  <si>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</si>
  <si>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</si>
  <si>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</si>
  <si>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</si>
  <si>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</si>
  <si>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</si>
  <si>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Bienestar</t>
  </si>
  <si>
    <t>Unidad de Coordinación de Delegaciones</t>
  </si>
  <si>
    <t>Unidad de Vinculación Interinstitucional</t>
  </si>
  <si>
    <t>Dirección General para el Bienestar y la Cohesión Social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</si>
  <si>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</si>
  <si>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</si>
  <si>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</si>
  <si>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</si>
  <si>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</si>
  <si>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</si>
  <si>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</si>
  <si>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</si>
  <si>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</si>
  <si>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</si>
  <si>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</si>
  <si>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</si>
  <si>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</si>
  <si>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</si>
  <si>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</si>
  <si>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</si>
  <si>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</si>
  <si>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</si>
  <si>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</si>
  <si>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</si>
  <si>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</si>
  <si>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</si>
  <si>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</si>
  <si>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</si>
  <si>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</si>
  <si>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</si>
  <si>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</si>
  <si>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</si>
  <si>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</si>
  <si>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</si>
  <si>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</si>
  <si>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</si>
  <si>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</si>
  <si>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</si>
  <si>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</si>
  <si>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</si>
  <si>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</si>
  <si>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Seguimiento y Evaluación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</si>
  <si>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</si>
  <si>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</si>
  <si>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</si>
  <si>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</si>
  <si>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</si>
  <si>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</si>
  <si>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Procesos y Estructuras Organizacionales</t>
  </si>
  <si>
    <t>Unidad del Abogado General y Comisionado para la Transparencia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</si>
  <si>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</si>
  <si>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</si>
  <si>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</si>
  <si>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Planeación y Análisis</t>
  </si>
  <si>
    <t>Dirección General de Padrones de Beneficiarios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</si>
  <si>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</si>
  <si>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</si>
  <si>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</si>
  <si>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</si>
  <si>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</si>
  <si>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</si>
  <si>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</si>
  <si>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VUY</t>
  </si>
  <si>
    <t>Instituto Mexicano de la Juventud</t>
  </si>
  <si>
    <t>Turismo</t>
  </si>
  <si>
    <t>Subsecretaría de Turismo</t>
  </si>
  <si>
    <t>Dirección General de Promoción y Asuntos Internacionales</t>
  </si>
  <si>
    <t>Dirección General de Inversión Turística</t>
  </si>
  <si>
    <t>Dirección General de Certificación Turística</t>
  </si>
  <si>
    <t>Dirección General de Desarrollo Regional y Fomento Turístico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</si>
  <si>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</si>
  <si>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</si>
  <si>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</si>
  <si>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</si>
  <si>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Dirección General de Tecnologías de la Información y Comunicación</t>
  </si>
  <si>
    <t>Unidad de Información y Seguimiento</t>
  </si>
  <si>
    <t>Dirección General de Integración de Información Sectorial</t>
  </si>
  <si>
    <t>Unidad de Innovación y Política Turística</t>
  </si>
  <si>
    <t>Dirección General de Innovación del Producto Turístico</t>
  </si>
  <si>
    <t>Dirección General de Gestión Social de Destinos</t>
  </si>
  <si>
    <t>Dirección General de Política Turística</t>
  </si>
  <si>
    <t>W3N</t>
  </si>
  <si>
    <t>Fondo Nacional de Fomento al Turismo</t>
  </si>
  <si>
    <t>W3S</t>
  </si>
  <si>
    <t>FONATUR Infraestructura, S.A. de C.V.</t>
  </si>
  <si>
    <t>W3X</t>
  </si>
  <si>
    <t>FONATUR Tren Maya, S.A. de C.V.</t>
  </si>
  <si>
    <t>Función Pública</t>
  </si>
  <si>
    <t>Coordinación General de Órganos de Vigilancia y Control</t>
  </si>
  <si>
    <t>Unidad de Auditoría a Contrataciones Públicas</t>
  </si>
  <si>
    <t>Unidad de Control, Evaluación y Mejora de la Gestión Pública</t>
  </si>
  <si>
    <t>Unidad de Auditoría Gubernamental</t>
  </si>
  <si>
    <t>Unidad de Política de Recursos Humanos de la Administración Pública Federal </t>
  </si>
  <si>
    <t>Unidad de Ética Pública y Prevención de Conflictos de Intereses</t>
  </si>
  <si>
    <t>Dirección General de Tecnologías de Información</t>
  </si>
  <si>
    <t>Tribunales Agrarios</t>
  </si>
  <si>
    <t>Tribunal Superior Agrario</t>
  </si>
  <si>
    <t>Tribunales Unitarios Agrarios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</si>
  <si>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</si>
  <si>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</si>
  <si>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</si>
  <si>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</si>
  <si>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</si>
  <si>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</si>
  <si>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</si>
  <si>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</si>
  <si>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</si>
  <si>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</si>
  <si>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</si>
  <si>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</si>
  <si>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</si>
  <si>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</si>
  <si>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</si>
  <si>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</si>
  <si>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</si>
  <si>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</si>
  <si>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</si>
  <si>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</si>
  <si>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</si>
  <si>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</si>
  <si>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</si>
  <si>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</si>
  <si>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</si>
  <si>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Normativa en Protección Civil</t>
  </si>
  <si>
    <t>Unidad de Planeación y Evaluación Institucional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</si>
  <si>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</si>
  <si>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</si>
  <si>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</si>
  <si>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</si>
  <si>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</si>
  <si>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Prevención y Readaptación Social</t>
  </si>
  <si>
    <t>Centro Nacional de Prevención de Desastres</t>
  </si>
  <si>
    <t>Centro Nacional de Inteligencia</t>
  </si>
  <si>
    <t>Secretariado Ejecutivo del Sistema Nacional de Seguridad Pública</t>
  </si>
  <si>
    <t>Guardia Nacional</t>
  </si>
  <si>
    <t>Consejería Jurídica del Ejecutivo Federal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</si>
  <si>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</si>
  <si>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</si>
  <si>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</si>
  <si>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</si>
  <si>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</si>
  <si>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</si>
  <si>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</si>
  <si>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</si>
  <si>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</si>
  <si>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</si>
  <si>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</si>
  <si>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</si>
  <si>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</si>
  <si>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</si>
  <si>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</si>
  <si>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</si>
  <si>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</si>
  <si>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</si>
  <si>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</si>
  <si>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</si>
  <si>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</si>
  <si>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</si>
  <si>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</si>
  <si>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</si>
  <si>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</si>
  <si>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</si>
  <si>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</si>
  <si>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</si>
  <si>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</si>
  <si>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</si>
  <si>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</si>
  <si>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</si>
  <si>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</si>
  <si>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</si>
  <si>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</si>
  <si>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</si>
  <si>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</si>
  <si>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</si>
  <si>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</si>
  <si>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</si>
  <si>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</si>
  <si>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</si>
  <si>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</si>
  <si>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</si>
  <si>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</si>
  <si>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</si>
  <si>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</si>
  <si>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</si>
  <si>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</si>
  <si>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</si>
  <si>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</si>
  <si>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</si>
  <si>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</si>
  <si>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</si>
  <si>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</si>
  <si>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</si>
  <si>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</si>
  <si>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</si>
  <si>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Unidad de Hidrocarburos</t>
  </si>
  <si>
    <t>Comisión Nacional de Hidrocarburos</t>
  </si>
  <si>
    <t>Unidad Técnica de Exploración y su Supervisión</t>
  </si>
  <si>
    <t>Unidad Técnica de Extracción y su Supervisión</t>
  </si>
  <si>
    <t>Unidad de Administración Técnica de Asignaciones y Contratos</t>
  </si>
  <si>
    <t>Centro Nacional de Información de Hidrocarburos</t>
  </si>
  <si>
    <t>Entidades no Sectorizadas</t>
  </si>
  <si>
    <t>AYB</t>
  </si>
  <si>
    <t>Instituto Nacional de los Pueblos Indígenas</t>
  </si>
  <si>
    <t>AYG</t>
  </si>
  <si>
    <t>Notimex, Agencia de Noticias del Estado Mexicano</t>
  </si>
  <si>
    <t>AYH</t>
  </si>
  <si>
    <t>Corredor Interoceánico del Istmo de Tehuantepec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</si>
  <si>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</si>
  <si>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</si>
  <si>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</si>
  <si>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</si>
  <si>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</si>
  <si>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</si>
  <si>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</si>
  <si>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</si>
  <si>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</si>
  <si>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</si>
  <si>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EZN</t>
  </si>
  <si>
    <t>Archivo General de la Nación</t>
  </si>
  <si>
    <t>HHG</t>
  </si>
  <si>
    <t>Instituto Nacional de las Mujeres</t>
  </si>
  <si>
    <t>MDL</t>
  </si>
  <si>
    <t>Instituto Mexicano de la Radio</t>
  </si>
  <si>
    <t>Cultura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</si>
  <si>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</si>
  <si>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</si>
  <si>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</si>
  <si>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</si>
  <si>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</si>
  <si>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</si>
  <si>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</si>
  <si>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</si>
  <si>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</si>
  <si>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</si>
  <si>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</si>
  <si>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</si>
  <si>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</si>
  <si>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</si>
  <si>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</si>
  <si>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</si>
  <si>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</si>
  <si>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</si>
  <si>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</si>
  <si>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</si>
  <si>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</si>
  <si>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</si>
  <si>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</si>
  <si>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</si>
  <si>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</si>
  <si>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</si>
  <si>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</si>
  <si>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</si>
  <si>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</si>
  <si>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</si>
  <si>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</si>
  <si>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</si>
  <si>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</t>
  </si>
  <si>
    <t>MHL</t>
  </si>
  <si>
    <t>Televisión Metropolitana, S.A. de C.V.</t>
  </si>
  <si>
    <t>VZG</t>
  </si>
  <si>
    <t>Fondo Nacional para el Fomento de las Artesanías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</si>
  <si>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</si>
  <si>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</si>
  <si>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</si>
  <si>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</si>
  <si>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</si>
  <si>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</si>
  <si>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</si>
  <si>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</si>
  <si>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</si>
  <si>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</si>
  <si>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</si>
  <si>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</si>
  <si>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</si>
  <si>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</si>
  <si>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</si>
  <si>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</si>
  <si>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</si>
  <si>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</si>
  <si>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</si>
  <si>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</si>
  <si>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</si>
  <si>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</si>
  <si>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</si>
  <si>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</si>
  <si>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</si>
  <si>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Gasto No Programable</t>
  </si>
  <si>
    <t>Dirección General de Programación y Presupuesto "C"</t>
  </si>
  <si>
    <t>H0M</t>
  </si>
  <si>
    <t>Tren Maya, S.A. de C.V.</t>
  </si>
  <si>
    <t>Dirección General de Repoblamiento Ganadero</t>
  </si>
  <si>
    <t>Financiera para el Bienestar</t>
  </si>
  <si>
    <t>Unidad Naval de Protección Civil</t>
  </si>
  <si>
    <t>Unidad de la Gubernatura del Archipiélago Islas Marías</t>
  </si>
  <si>
    <t>Unidad para la Atención de Grupos Prioritarios</t>
  </si>
  <si>
    <t>Coordinación Nacional Antisecuestro y Delitos de Alto Impacto</t>
  </si>
  <si>
    <t>AYO</t>
  </si>
  <si>
    <t>Servicios de Salud del Instituto Mexicano del Seguro Social para el Bienestar (IMSS-BIENESTAR)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</si>
  <si>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</si>
  <si>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</si>
  <si>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</si>
  <si>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</si>
  <si>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</si>
  <si>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</si>
  <si>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</si>
  <si>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</si>
  <si>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</si>
  <si>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</si>
  <si>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</si>
  <si>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</si>
  <si>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</si>
  <si>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</si>
  <si>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</si>
  <si>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</si>
  <si>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</si>
  <si>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</si>
  <si>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</si>
  <si>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</si>
  <si>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</si>
  <si>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</si>
  <si>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</si>
  <si>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</si>
  <si>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E002</t>
  </si>
  <si>
    <t>Atender al público en general en oficinas centrales y foráneas; así como, investigar expedientes de presuntas violaciones a los Derechos Humanos.</t>
  </si>
  <si>
    <t>E003</t>
  </si>
  <si>
    <t>Atender asuntos relacionados con las personas migrantes, así como impulsar las acciones de protección y observancia en la materia.</t>
  </si>
  <si>
    <t>E006</t>
  </si>
  <si>
    <t>Atender asuntos relacionados con víctimas del delito y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</si>
  <si>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</si>
  <si>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</si>
  <si>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</si>
  <si>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</si>
  <si>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</si>
  <si>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las niñas, niños y adolescentes y las familias.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</si>
  <si>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</si>
  <si>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</si>
  <si>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</si>
  <si>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</si>
  <si>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</si>
  <si>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Proteger y defender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</si>
  <si>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</si>
  <si>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</si>
  <si>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</si>
  <si>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</si>
  <si>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E017</t>
  </si>
  <si>
    <t>Ejecutar el programa de comunicación social</t>
  </si>
  <si>
    <t>E018</t>
  </si>
  <si>
    <t>Investigación, estudios formación y profesionalización en materia de derechos humanos.</t>
  </si>
  <si>
    <t>E022</t>
  </si>
  <si>
    <t>Protección y defensa de los Derechos Humanos de las personas indígenas y afrodescendientes privadas de la libertad.</t>
  </si>
  <si>
    <t>E023</t>
  </si>
  <si>
    <t>Supervisar la observancia e incidencia de los Derechos Humanos en los centros penitenciarios en la República Mexicana.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</si>
  <si>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</si>
  <si>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</si>
  <si>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</si>
  <si>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</si>
  <si>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</si>
  <si>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personas jóvenes y mayores.</t>
  </si>
  <si>
    <t>E033</t>
  </si>
  <si>
    <t>Proteger y defender el respeto de los Derechos Humanos de víctimas y posibles víctimas de la trata de personas.</t>
  </si>
  <si>
    <t>E035</t>
  </si>
  <si>
    <t>Proteger y observar la defensa, respeto y remedio de los derechos humanos de las personas o grupos de personas con mayores riesgos de vulnerabilidad ante abusos de las empresas públicas y privadas.</t>
  </si>
  <si>
    <t>E036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</si>
  <si>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</si>
  <si>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P019</t>
  </si>
  <si>
    <t>Actividades de apoyo administrativo</t>
  </si>
  <si>
    <t>Actividades relacionadas a la Igualdad de Género Institucional.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</si>
  <si>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</si>
  <si>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</si>
  <si>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</si>
  <si>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G007</t>
  </si>
  <si>
    <t>Posicionar a la competencia económica en la agenda pública</t>
  </si>
  <si>
    <t>Actividades de apoyo a la función pública y buen gobierno</t>
  </si>
  <si>
    <t>Fortalecimiento e innovación institucional para el desarrollo de los sectores de Telecomunicaciones y Radiodifusión</t>
  </si>
  <si>
    <t>G004</t>
  </si>
  <si>
    <t>Regulación y supervisión de redes e infraestructura de telecomunicaciones y radiodifusión</t>
  </si>
  <si>
    <t>G008</t>
  </si>
  <si>
    <t>Promoción de la competencia económica en los sectores de telecomunicaciones y radiodifusión</t>
  </si>
  <si>
    <t>G009</t>
  </si>
  <si>
    <t>Regulación para el desarrollo del nuevo ecosistema digital</t>
  </si>
  <si>
    <t>G010</t>
  </si>
  <si>
    <t>Regulación de los servicios de Telecomunicaciones y Radiodifusión y fortalecimiento de los derechos de sus usuarios y audiencias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</si>
  <si>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</si>
  <si>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</si>
  <si>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 y Protección de Datos personales, así como ser miembro del Sistema Nacional Anticorrupción, del Sistema Nacional de Archivos y demás colegiados que establezcan las normas vigentes    </t>
  </si>
  <si>
    <t>E004</t>
  </si>
  <si>
    <t>Desempeño organizacional y modelo institucional orientado a resultados con enfoque de derechos humanos y perspectiva de género</t>
  </si>
  <si>
    <t>Investigar y perseguir los delitos del orden federal</t>
  </si>
  <si>
    <t>Investigar y perseguir los delitos relativos a la Delincuencia Organizada</t>
  </si>
  <si>
    <t>Promover la solución de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</si>
  <si>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</si>
  <si>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</si>
  <si>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</si>
  <si>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</si>
  <si>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</si>
  <si>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</si>
  <si>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</si>
  <si>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</si>
  <si>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</si>
  <si>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K022</t>
  </si>
  <si>
    <t>Proyectos de infraestructura gubernamental de procuración de justicia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</si>
  <si>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</si>
  <si>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</si>
  <si>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</si>
  <si>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P003</t>
  </si>
  <si>
    <t>P004</t>
  </si>
  <si>
    <t>Censo de Población y Vivienda</t>
  </si>
  <si>
    <t>P005</t>
  </si>
  <si>
    <t>Censos Económicos</t>
  </si>
  <si>
    <t>Impartición de Justicia Fiscal y Administrativa</t>
  </si>
  <si>
    <t>Asesoría, coordinación, difusión y apoyo técnico de las actividades del Presidente de la República</t>
  </si>
  <si>
    <t>Atención y seguimiento a las solicitudes y demandas de la ciudadanía</t>
  </si>
  <si>
    <t>Apoyo a las actividades de Ayudantía y Logística de la Oficina de la Presidencia de la República</t>
  </si>
  <si>
    <t>Subsidios: Sectores Social y Privado o Entidades Federativas y Municipios</t>
  </si>
  <si>
    <t>S155</t>
  </si>
  <si>
    <t>Programa de Apoyo a las Instancias de Mujeres en las Entidades Federativas (PAIMEF)</t>
  </si>
  <si>
    <t>U008</t>
  </si>
  <si>
    <t>Subsidios para las acciones de búsqueda de Personas Desaparecidas y No Localizadas</t>
  </si>
  <si>
    <t>U012</t>
  </si>
  <si>
    <t>Programa de Apoyo para Refugios Especializados para Mujeres Víctimas de Violencia de Género, sus hijas e hijos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</si>
  <si>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</si>
  <si>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</si>
  <si>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</si>
  <si>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</si>
  <si>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</si>
  <si>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</si>
  <si>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Conducción de la política interior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</si>
  <si>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</si>
  <si>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</si>
  <si>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</si>
  <si>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</si>
  <si>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</si>
  <si>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</si>
  <si>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</si>
  <si>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</si>
  <si>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</si>
  <si>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</si>
  <si>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</si>
  <si>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</si>
  <si>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Impulso a la democracia participativa y fomento a la construcción de paz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</si>
  <si>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</si>
  <si>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</si>
  <si>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</si>
  <si>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</si>
  <si>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</si>
  <si>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</si>
  <si>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</si>
  <si>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</si>
  <si>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</si>
  <si>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</si>
  <si>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</si>
  <si>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</si>
  <si>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</si>
  <si>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</si>
  <si>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</si>
  <si>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</si>
  <si>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</si>
  <si>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</si>
  <si>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</si>
  <si>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</si>
  <si>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</si>
  <si>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</si>
  <si>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</si>
  <si>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</si>
  <si>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</si>
  <si>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</si>
  <si>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</si>
  <si>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</si>
  <si>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</si>
  <si>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</si>
  <si>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</si>
  <si>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</si>
  <si>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</si>
  <si>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</si>
  <si>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</si>
  <si>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</si>
  <si>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</si>
  <si>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</si>
  <si>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</si>
  <si>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</si>
  <si>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</si>
  <si>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</si>
  <si>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</si>
  <si>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</si>
  <si>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</si>
  <si>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</si>
  <si>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</si>
  <si>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</si>
  <si>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</si>
  <si>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</si>
  <si>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</si>
  <si>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</si>
  <si>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</si>
  <si>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</si>
  <si>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</si>
  <si>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</si>
  <si>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</si>
  <si>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</si>
  <si>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</si>
  <si>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</si>
  <si>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</si>
  <si>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</si>
  <si>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</si>
  <si>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</si>
  <si>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</si>
  <si>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</si>
  <si>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</si>
  <si>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</si>
  <si>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</si>
  <si>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Administración de la Infraestructura Aeroportuaria en Santa Lucía, Edo. Méx.</t>
  </si>
  <si>
    <t>Prestación de Servicios Públicos de Transporte Masivo de Personas y Carga Tren Maya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</si>
  <si>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</si>
  <si>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</si>
  <si>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</si>
  <si>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</si>
  <si>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</si>
  <si>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</si>
  <si>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</si>
  <si>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</si>
  <si>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</si>
  <si>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</si>
  <si>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</si>
  <si>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</si>
  <si>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</si>
  <si>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</si>
  <si>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</si>
  <si>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</si>
  <si>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</si>
  <si>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</si>
  <si>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</si>
  <si>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</si>
  <si>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B004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</si>
  <si>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</si>
  <si>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</si>
  <si>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</si>
  <si>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</si>
  <si>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</si>
  <si>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</si>
  <si>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</si>
  <si>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U004</t>
  </si>
  <si>
    <t>Estudios técnicos para la construcción, conservación y operación de infraestructura de comunicaciones y transportes</t>
  </si>
  <si>
    <t>Internet para Todos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</si>
  <si>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</si>
  <si>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</si>
  <si>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</si>
  <si>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</si>
  <si>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Conservación y operación de infraestructura aeroportuaria en la Ciudad de México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</si>
  <si>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</si>
  <si>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</si>
  <si>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</si>
  <si>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</si>
  <si>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</si>
  <si>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</si>
  <si>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</si>
  <si>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</si>
  <si>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</si>
  <si>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</si>
  <si>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</si>
  <si>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</si>
  <si>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</si>
  <si>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</si>
  <si>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</si>
  <si>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</si>
  <si>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</si>
  <si>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</si>
  <si>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</si>
  <si>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</si>
  <si>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</si>
  <si>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</si>
  <si>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</si>
  <si>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</si>
  <si>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</si>
  <si>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K041</t>
  </si>
  <si>
    <t>Proyectos de Transporte Masivo de Pasajeros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</si>
  <si>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</si>
  <si>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</si>
  <si>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</si>
  <si>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</si>
  <si>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</si>
  <si>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B002</t>
  </si>
  <si>
    <t>Generación y difusión de información para el consumidor  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</si>
  <si>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</si>
  <si>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</si>
  <si>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</si>
  <si>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</si>
  <si>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</si>
  <si>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F003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</si>
  <si>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</si>
  <si>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</si>
  <si>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</si>
  <si>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</si>
  <si>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</si>
  <si>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</si>
  <si>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Promoción y fomento del desarrollo y la 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</si>
  <si>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</si>
  <si>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</si>
  <si>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</si>
  <si>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Programa de Becas de Educación Básica para el Bienestar Benito Juárez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</si>
  <si>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</si>
  <si>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</si>
  <si>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</si>
  <si>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</si>
  <si>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</si>
  <si>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</si>
  <si>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</si>
  <si>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</si>
  <si>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S282</t>
  </si>
  <si>
    <t>La Escuela es Nuestra</t>
  </si>
  <si>
    <t>S283</t>
  </si>
  <si>
    <t>Jóvenes Escribiendo el Futuro</t>
  </si>
  <si>
    <t>S295</t>
  </si>
  <si>
    <t>Fortalecimiento de los Servicios de Educación Especial (PFSEE)</t>
  </si>
  <si>
    <t>S311</t>
  </si>
  <si>
    <t>Beca Universal para Estudiantes de Educación Media Superior Benito Juárez</t>
  </si>
  <si>
    <t>S312</t>
  </si>
  <si>
    <t>Expansión de la Educación Inicial</t>
  </si>
  <si>
    <t>U006</t>
  </si>
  <si>
    <t>Subsidios para organismos descentralizados estatales</t>
  </si>
  <si>
    <t>U080</t>
  </si>
  <si>
    <t>Apoyos a centros y organizaciones de educación</t>
  </si>
  <si>
    <t>U083</t>
  </si>
  <si>
    <t>Universidades para el Bienestar Benito Juárez García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</si>
  <si>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</si>
  <si>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</si>
  <si>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</si>
  <si>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</si>
  <si>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</si>
  <si>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</si>
  <si>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</si>
  <si>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</si>
  <si>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</si>
  <si>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</si>
  <si>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</si>
  <si>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</si>
  <si>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</si>
  <si>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</si>
  <si>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</si>
  <si>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</si>
  <si>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</si>
  <si>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</si>
  <si>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</si>
  <si>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</si>
  <si>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</si>
  <si>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E068</t>
  </si>
  <si>
    <t>Educación Física de Excelencia</t>
  </si>
  <si>
    <t>Normar los servicios educativos</t>
  </si>
  <si>
    <t>K009</t>
  </si>
  <si>
    <t>Proyectos de infraestructura social del sector educativo</t>
  </si>
  <si>
    <t>Diseño de la Política Educativa</t>
  </si>
  <si>
    <t>S200</t>
  </si>
  <si>
    <t>Fortalecimiento a la atención médica</t>
  </si>
  <si>
    <t>S281</t>
  </si>
  <si>
    <t>Programa Nacional de Reconstrucción</t>
  </si>
  <si>
    <t>Prevención y Control de Sobrepeso, Obesidad y Diabetes</t>
  </si>
  <si>
    <t>U009</t>
  </si>
  <si>
    <t>Vigilancia epidemiológica</t>
  </si>
  <si>
    <t>Fortalecimiento de los Servicios Estatales de Salud</t>
  </si>
  <si>
    <t>U013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</si>
  <si>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</si>
  <si>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</si>
  <si>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</si>
  <si>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</si>
  <si>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</si>
  <si>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</si>
  <si>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</si>
  <si>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</si>
  <si>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</si>
  <si>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</si>
  <si>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</si>
  <si>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</si>
  <si>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</si>
  <si>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</si>
  <si>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</si>
  <si>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</si>
  <si>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</si>
  <si>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</si>
  <si>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</si>
  <si>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</si>
  <si>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</si>
  <si>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</si>
  <si>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</si>
  <si>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A005</t>
  </si>
  <si>
    <t>Fortalecimiento de las capacidades para la reconstrucción, atención de emergencias y prevención de desastres naturales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</si>
  <si>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</si>
  <si>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</si>
  <si>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</si>
  <si>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</si>
  <si>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</si>
  <si>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</si>
  <si>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Formación del personal de la Marina Mercante</t>
  </si>
  <si>
    <t>Operación de infraestructura marítimo-portuaria</t>
  </si>
  <si>
    <t>Adquisición, contratación y desarrollo de programas para impulsar el turismo de bajo impacto ambiental</t>
  </si>
  <si>
    <t>Operación y conservación de infraestructura ferroviaria</t>
  </si>
  <si>
    <t>F036</t>
  </si>
  <si>
    <t>Fomento y Promoción para el desarrollo del Corredor Interoceánico del Istmo de Tehuantepec</t>
  </si>
  <si>
    <t>K004</t>
  </si>
  <si>
    <t>Proyectos de construcción de puertos</t>
  </si>
  <si>
    <t>K012</t>
  </si>
  <si>
    <t>Proyectos de infraestructura social de asistencia y seguridad social</t>
  </si>
  <si>
    <t> Proyectos ferroviarios para transporte de carga y pasajeros</t>
  </si>
  <si>
    <t>Planeación, diseño, ejecución y evaluación del Corredor Interoceánico del Istmo de Tehuantepec</t>
  </si>
  <si>
    <t>Previsión para el Fortalecimiento de Infraestructura Naval y Militar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</si>
  <si>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</si>
  <si>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</si>
  <si>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</si>
  <si>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</si>
  <si>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</si>
  <si>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</si>
  <si>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</si>
  <si>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</si>
  <si>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</si>
  <si>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</si>
  <si>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</si>
  <si>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</si>
  <si>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</si>
  <si>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</si>
  <si>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Articulación de Políticas Integrales de Juventud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</si>
  <si>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</si>
  <si>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</si>
  <si>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</si>
  <si>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</si>
  <si>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</si>
  <si>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</si>
  <si>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</si>
  <si>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</si>
  <si>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U001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</si>
  <si>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</si>
  <si>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</si>
  <si>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</si>
  <si>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</si>
  <si>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</si>
  <si>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</si>
  <si>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</si>
  <si>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</si>
  <si>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</si>
  <si>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</si>
  <si>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Compromisos de Gobierno Federal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</si>
  <si>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</si>
  <si>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</si>
  <si>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</si>
  <si>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</si>
  <si>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</si>
  <si>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</si>
  <si>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</si>
  <si>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</si>
  <si>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</si>
  <si>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Desarrollo Forestal Sustentable para el Bienestar</t>
  </si>
  <si>
    <t>U040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</si>
  <si>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</si>
  <si>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</si>
  <si>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</si>
  <si>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</si>
  <si>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</si>
  <si>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</si>
  <si>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</si>
  <si>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Conservación y Manejo de Áreas Naturales Protegidas</t>
  </si>
  <si>
    <t>Regulación Ambiental</t>
  </si>
  <si>
    <t>Inspección y Vigilancia del Medio Ambiente y Recursos Naturales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</si>
  <si>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</si>
  <si>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</si>
  <si>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</si>
  <si>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</si>
  <si>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</si>
  <si>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</si>
  <si>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</si>
  <si>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</si>
  <si>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</si>
  <si>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</si>
  <si>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</si>
  <si>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K138</t>
  </si>
  <si>
    <t>Inversión en Infraestructura Social y Protección Ambiental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</si>
  <si>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</si>
  <si>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</si>
  <si>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</si>
  <si>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</si>
  <si>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</si>
  <si>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Seguimiento y Evaluación de la Política Ambiental y de Recursos Naturales</t>
  </si>
  <si>
    <t>N001</t>
  </si>
  <si>
    <t>Atención de emergencias y desastres naturales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</si>
  <si>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</si>
  <si>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</si>
  <si>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</si>
  <si>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</si>
  <si>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</si>
  <si>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</si>
  <si>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P008</t>
  </si>
  <si>
    <t>Gestión, promoción, supervisión y evaluación del aprovechamiento sustentable de la energía</t>
  </si>
  <si>
    <t>Recursos destinados a la transición e investigación en materia energética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</si>
  <si>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</si>
  <si>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</si>
  <si>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</si>
  <si>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</si>
  <si>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S286</t>
  </si>
  <si>
    <t>Pensión para el Bienestar de las Personas con Discapacidad Permanente</t>
  </si>
  <si>
    <t>S287</t>
  </si>
  <si>
    <t>Sembrando Vida</t>
  </si>
  <si>
    <t>U011</t>
  </si>
  <si>
    <t>Programa para el Bienestar de las Personas en Emergencia Social o Natural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</si>
  <si>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</si>
  <si>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</si>
  <si>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</si>
  <si>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</si>
  <si>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</si>
  <si>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</si>
  <si>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</si>
  <si>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F001</t>
  </si>
  <si>
    <t>Promoción de México como Destino Turístico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</si>
  <si>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</si>
  <si>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</si>
  <si>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</si>
  <si>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</si>
  <si>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</si>
  <si>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</si>
  <si>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</si>
  <si>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</si>
  <si>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</si>
  <si>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</si>
  <si>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</si>
  <si>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</si>
  <si>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Políticas de austeridad republicana y eficacia gubernamental</t>
  </si>
  <si>
    <t>O006</t>
  </si>
  <si>
    <t>Combate a la impunidad</t>
  </si>
  <si>
    <t>Resolución de asuntos relativos a conflictos y controversias por la posesión y usufructo de la tierra</t>
  </si>
  <si>
    <t>Resolución de juicios agrarios dotatorios de tierras y los recursos de revisión</t>
  </si>
  <si>
    <t>U002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</si>
  <si>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</si>
  <si>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</si>
  <si>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</si>
  <si>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</si>
  <si>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Regulación de los servicios de seguridad privada para coadyuvar a la prevención del delito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</si>
  <si>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</si>
  <si>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</si>
  <si>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Plataforma México</t>
  </si>
  <si>
    <t>Coordinación del Sistema Nacional de Protección Civil</t>
  </si>
  <si>
    <t>Asesoramiento en materia jurídica al Presidente de la Republica y al Gobierno Federal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</si>
  <si>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</si>
  <si>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</si>
  <si>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</si>
  <si>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</si>
  <si>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</si>
  <si>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Programas nacionales estratégicos de ciencia, tecnología y vinculación con el sector social, público y privado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</si>
  <si>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</si>
  <si>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</si>
  <si>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</si>
  <si>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</si>
  <si>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</si>
  <si>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</si>
  <si>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</si>
  <si>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</si>
  <si>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S249</t>
  </si>
  <si>
    <t>Programa para el Bienestar Integral de los Pueblos Indígenas</t>
  </si>
  <si>
    <t>Preservación y difusión del acervo documental de la Nación y del patrimonio histórico, artístico y cultural del país</t>
  </si>
  <si>
    <t>Recopilación y producción de material informativo (Notimex)</t>
  </si>
  <si>
    <t>Producción y transmisión de materiales Radiofónicos de contenidos informativo, educativo, cultural, de orientación, servicio y participación social, y recreativos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</si>
  <si>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</si>
  <si>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</si>
  <si>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</si>
  <si>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</si>
  <si>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</si>
  <si>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P014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</si>
  <si>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</si>
  <si>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</si>
  <si>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</si>
  <si>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</si>
  <si>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S057</t>
  </si>
  <si>
    <t>Programas del Fondo Nacional de Fomento a las Artesanías (FONART)</t>
  </si>
  <si>
    <t>S303</t>
  </si>
  <si>
    <t>Programa Nacional de Becas Artísticas y Culturales</t>
  </si>
  <si>
    <t>U282</t>
  </si>
  <si>
    <t>Estímulos a la creación artística, reconocimientos a las trayectorias y apoyo al desarrollo de proyectos culturales</t>
  </si>
  <si>
    <t>U283</t>
  </si>
  <si>
    <t>Fomento al Cine Mexicano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</si>
  <si>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</si>
  <si>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</si>
  <si>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</si>
  <si>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</si>
  <si>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</si>
  <si>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</si>
  <si>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</si>
  <si>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</si>
  <si>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Proyectos de infraestructura social del sector cultura</t>
  </si>
  <si>
    <t>Educación y cultura indígena</t>
  </si>
  <si>
    <t>S038</t>
  </si>
  <si>
    <t>Programa IMSS-BIENESTAR</t>
  </si>
  <si>
    <t>Régimen de Incorporación</t>
  </si>
  <si>
    <t>Subsidio por cáncer IMSS y ayudas guardería ABC</t>
  </si>
  <si>
    <t>Subsidio por cáncer ISSSTE</t>
  </si>
  <si>
    <t>Pagas de Defunción y Ayuda para Gastos de Sepelio</t>
  </si>
  <si>
    <t>R013</t>
  </si>
  <si>
    <t>Compensaciones de Carácter Militar con Pago único</t>
  </si>
  <si>
    <t>R015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</si>
  <si>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</si>
  <si>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</si>
  <si>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</si>
  <si>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</si>
  <si>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</si>
  <si>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</si>
  <si>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</si>
  <si>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</si>
  <si>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</si>
  <si>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</si>
  <si>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</si>
  <si>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</si>
  <si>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</si>
  <si>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</si>
  <si>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</si>
  <si>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</si>
  <si>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</si>
  <si>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</si>
  <si>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</si>
  <si>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</si>
  <si>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</si>
  <si>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</si>
  <si>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</si>
  <si>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</si>
  <si>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</si>
  <si>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</si>
  <si>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</si>
  <si>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</si>
  <si>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</si>
  <si>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</si>
  <si>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</si>
  <si>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</si>
  <si>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</si>
  <si>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</si>
  <si>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</si>
  <si>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</si>
  <si>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</si>
  <si>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</si>
  <si>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</si>
  <si>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</si>
  <si>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</si>
  <si>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</si>
  <si>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Fiscalización</t>
  </si>
  <si>
    <t>R080</t>
  </si>
  <si>
    <t>FEIEF</t>
  </si>
  <si>
    <t>R081</t>
  </si>
  <si>
    <t>FEIP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</si>
  <si>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</si>
  <si>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</si>
  <si>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</si>
  <si>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</si>
  <si>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</si>
  <si>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</si>
  <si>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</si>
  <si>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</si>
  <si>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la Ciudad de México</t>
  </si>
  <si>
    <t>Servicios de educación normal en la Ciudad de México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</si>
  <si>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</si>
  <si>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</si>
  <si>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</si>
  <si>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</si>
  <si>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</si>
  <si>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</si>
  <si>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</si>
  <si>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</si>
  <si>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</si>
  <si>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</si>
  <si>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</si>
  <si>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</si>
  <si>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</si>
  <si>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</si>
  <si>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</si>
  <si>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</si>
  <si>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</si>
  <si>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</si>
  <si>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</si>
  <si>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</si>
  <si>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</si>
  <si>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</si>
  <si>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</si>
  <si>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</si>
  <si>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</si>
  <si>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</si>
  <si>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</si>
  <si>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</si>
  <si>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</si>
  <si>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</si>
  <si>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</si>
  <si>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</si>
  <si>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</si>
  <si>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</si>
  <si>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</si>
  <si>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</si>
  <si>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</si>
  <si>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</si>
  <si>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W001</t>
  </si>
  <si>
    <t>Operaciones ajenas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</si>
  <si>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</si>
  <si>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</si>
  <si>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</si>
  <si>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</si>
  <si>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</si>
  <si>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</si>
  <si>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</si>
  <si>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</si>
  <si>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</si>
  <si>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</si>
  <si>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</si>
  <si>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</si>
  <si>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</si>
  <si>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</si>
  <si>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</si>
  <si>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</si>
  <si>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</si>
  <si>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</si>
  <si>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</si>
  <si>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</si>
  <si>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</si>
  <si>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</si>
  <si>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Provisiones para el Programa de Fortalecimiento del ISSSTE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</si>
  <si>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</si>
  <si>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</si>
  <si>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</si>
  <si>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</si>
  <si>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</si>
  <si>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</si>
  <si>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</si>
  <si>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</si>
  <si>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</si>
  <si>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</si>
  <si>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</si>
  <si>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</si>
  <si>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</si>
  <si>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</si>
  <si>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</si>
  <si>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</si>
  <si>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</si>
  <si>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</si>
  <si>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</si>
  <si>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</si>
  <si>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</si>
  <si>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</si>
  <si>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</si>
  <si>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</si>
  <si>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</si>
  <si>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</si>
  <si>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</si>
  <si>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</si>
  <si>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Compra de acciones o inversiones diversas para Pemex</t>
  </si>
  <si>
    <t>Aportaciones para pago de pensiones y jubilaciones</t>
  </si>
  <si>
    <t>E561</t>
  </si>
  <si>
    <t>Operación y mantenimiento de las centrales generadoras de energía eléctrica</t>
  </si>
  <si>
    <t>E562</t>
  </si>
  <si>
    <t>Coordinación, operación, mantenimiento y recarga de la Coordinación Corporativa Nuclear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</si>
  <si>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</si>
  <si>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</si>
  <si>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</si>
  <si>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</si>
  <si>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</si>
  <si>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</si>
  <si>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</si>
  <si>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</si>
  <si>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</si>
  <si>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</si>
  <si>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</si>
  <si>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</si>
  <si>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</si>
  <si>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</si>
  <si>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</si>
  <si>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</si>
  <si>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</si>
  <si>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</si>
  <si>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</si>
  <si>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</si>
  <si>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</si>
  <si>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</si>
  <si>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</si>
  <si>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</si>
  <si>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 Estratégica de la Comisión Federal de Electricidad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</si>
  <si>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</si>
  <si>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</si>
  <si>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</si>
  <si>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</si>
  <si>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</si>
  <si>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</si>
  <si>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</si>
  <si>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</si>
  <si>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</si>
  <si>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</si>
  <si>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</si>
  <si>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</si>
  <si>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</si>
  <si>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</si>
  <si>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</si>
  <si>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</si>
  <si>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</si>
  <si>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</si>
  <si>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</si>
  <si>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</si>
  <si>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</si>
  <si>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</si>
  <si>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</si>
  <si>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</si>
  <si>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</si>
  <si>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</si>
  <si>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</si>
  <si>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</si>
  <si>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</si>
  <si>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</si>
  <si>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</si>
  <si>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</si>
  <si>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</si>
  <si>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Unidad de Política de Ingresos no Tributarios y sobre Hidrocarburos</t>
  </si>
  <si>
    <t>Subtesorería de Planeación Financiera y Administración de la Liquidez</t>
  </si>
  <si>
    <t>Unidad de Coordinación de Unidades de Administración y Finanzas</t>
  </si>
  <si>
    <t>Unidad de Planeación e Investigaciones de Mercado</t>
  </si>
  <si>
    <t>Unidad de Compras y Contrataciones Públicas Consolidadas</t>
  </si>
  <si>
    <t>Unidad del Política de Contrataciones Públicas</t>
  </si>
  <si>
    <t>Unidad de Normatividad</t>
  </si>
  <si>
    <t>H0C</t>
  </si>
  <si>
    <t>Grupo Aeroportuario, Ferroviario, de Servicios Auxiliares y Conexos, Olmeca-Maya-Mexica, S.A. de C.V.</t>
  </si>
  <si>
    <t>HZK</t>
  </si>
  <si>
    <t>Aerolínea del Estado Mexicano, S.A. de C.V.</t>
  </si>
  <si>
    <t>Y00</t>
  </si>
  <si>
    <t>Comisión Nacional de Salud Mental y Adicciones</t>
  </si>
  <si>
    <t>Órgano Interno de Control de la Secretaría</t>
  </si>
  <si>
    <t>Unidad de Políticas Anticorrupción</t>
  </si>
  <si>
    <t>Coordinación General de Vinculación con la Sociedad</t>
  </si>
  <si>
    <t>Coordinación General de Fiscalización</t>
  </si>
  <si>
    <t>Unidad de Planeación y Fiscalización del Patrimonio Público Federal</t>
  </si>
  <si>
    <t>Unidad Substanciadora y Resolutora</t>
  </si>
  <si>
    <t>No Programable</t>
  </si>
  <si>
    <t>Dirigir la Aerolínea del Estado Mexicano</t>
  </si>
  <si>
    <t>Atención a la salud de personas sin seguridad social</t>
  </si>
  <si>
    <t>R023</t>
  </si>
  <si>
    <t>R032</t>
  </si>
  <si>
    <t>Reasignaciones presupuestarias entre dependencias y entidades</t>
  </si>
  <si>
    <t>T0U</t>
  </si>
  <si>
    <t>Litio para México</t>
  </si>
  <si>
    <t>R123</t>
  </si>
  <si>
    <t>Reasignaciones Presupuestarias Medidas de Cierre Servicios Personales</t>
  </si>
  <si>
    <t>Primer Trimestre de 2024</t>
  </si>
  <si>
    <t>XVII. CALENDARIO DE PRESUPUESTO AUTORIZADO</t>
  </si>
  <si>
    <t>CALENDARIO DE PRESUPUESTO AUTORIZADO POR RAMO Y PROGRAMA PRESUPUESTARIO 2024</t>
  </si>
  <si>
    <t>CALENDARIO DE PRESUPUESTO AUTORIZADO POR RAMO Y UNIDAD RESPONSABLE, 2024</t>
  </si>
  <si>
    <t>Enero-marzo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</si>
  <si>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</si>
  <si>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</si>
  <si>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</si>
  <si>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</si>
  <si>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</si>
  <si>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</si>
  <si>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</si>
  <si>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</si>
  <si>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</si>
  <si>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</si>
  <si>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</si>
  <si>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</si>
  <si>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</si>
  <si>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</si>
  <si>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</si>
  <si>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</si>
  <si>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</si>
  <si>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</si>
  <si>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</si>
  <si>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</si>
  <si>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</si>
  <si>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</si>
  <si>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</si>
  <si>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</si>
  <si>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</si>
  <si>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</si>
  <si>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</si>
  <si>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</si>
  <si>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121</t>
  </si>
  <si>
    <t>125</t>
  </si>
  <si>
    <t>126</t>
  </si>
  <si>
    <t>127</t>
  </si>
  <si>
    <t>Dirección Ejecutiva del Mecanismo Independiente de Monitoreo Nacional de la Convención sobre los Derechos de las Personas con Discapacidad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</si>
  <si>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</si>
  <si>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</si>
  <si>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</si>
  <si>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</si>
  <si>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</si>
  <si>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</si>
  <si>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</si>
  <si>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</si>
  <si>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</si>
  <si>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</si>
  <si>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</si>
  <si>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</si>
  <si>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</si>
  <si>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</si>
  <si>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</si>
  <si>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</si>
  <si>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</si>
  <si>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Oficina del Fiscal General</t>
  </si>
  <si>
    <t>Unidad Especializada en Asuntos Jurídicos</t>
  </si>
  <si>
    <t>Unidad de Constitucionalidad</t>
  </si>
  <si>
    <t>Unidad de Vinculación</t>
  </si>
  <si>
    <t>140</t>
  </si>
  <si>
    <t>Unidad de Comunicación Social</t>
  </si>
  <si>
    <t>150</t>
  </si>
  <si>
    <t>160</t>
  </si>
  <si>
    <t>Fiscalía Especializada en Delitos de Violencia Contra las Mujeres, Grupos en Situación de Vulnerabilidad y Trata de Personas</t>
  </si>
  <si>
    <t>170</t>
  </si>
  <si>
    <t>180</t>
  </si>
  <si>
    <t>190</t>
  </si>
  <si>
    <t>Centro Federal de Inteligencia Criminal</t>
  </si>
  <si>
    <t>254</t>
  </si>
  <si>
    <t>Unidad de Investigación Policial</t>
  </si>
  <si>
    <t>257</t>
  </si>
  <si>
    <t>Unidad de Asuntos Policiales Internacionales e INTERPOL</t>
  </si>
  <si>
    <t>259</t>
  </si>
  <si>
    <t>Unidad de Operaciones Especiales</t>
  </si>
  <si>
    <t>260</t>
  </si>
  <si>
    <t>Centro Federal Pericial Forense</t>
  </si>
  <si>
    <t>261</t>
  </si>
  <si>
    <t>Unidad de Laboratorios Criminalísticos</t>
  </si>
  <si>
    <t>263</t>
  </si>
  <si>
    <t>Unidad de Especialidades Periciales Documentales</t>
  </si>
  <si>
    <t>264</t>
  </si>
  <si>
    <t>Unidad de Especialidades Médico Forenses</t>
  </si>
  <si>
    <t>265</t>
  </si>
  <si>
    <t>Unidad de Ingenierías Forenses</t>
  </si>
  <si>
    <t>310</t>
  </si>
  <si>
    <t>Fiscalía Especial de Supervisión de Procesos</t>
  </si>
  <si>
    <t>320</t>
  </si>
  <si>
    <t>Unidad Especializada en el Sistema de Coordinación Regional</t>
  </si>
  <si>
    <t>321</t>
  </si>
  <si>
    <t>Fiscalía Federal en el Estado de Aguascalientes</t>
  </si>
  <si>
    <t>322</t>
  </si>
  <si>
    <t>Fiscalía Federal en el Estado de Baja California</t>
  </si>
  <si>
    <t>323</t>
  </si>
  <si>
    <t>Fiscalía Federal en el Estado de Baja California Sur</t>
  </si>
  <si>
    <t>324</t>
  </si>
  <si>
    <t>Fiscalía Federal en el Estado de Campeche</t>
  </si>
  <si>
    <t>325</t>
  </si>
  <si>
    <t>Fiscalía Federal en el Estado de Coahuila de Zaragoza</t>
  </si>
  <si>
    <t>326</t>
  </si>
  <si>
    <t>Fiscalía Federal en el Estado de Colima</t>
  </si>
  <si>
    <t>327</t>
  </si>
  <si>
    <t>Fiscalía Federal en el Estado de Chiapas</t>
  </si>
  <si>
    <t>328</t>
  </si>
  <si>
    <t>Fiscalía Federal en el Estado de Chihuahua</t>
  </si>
  <si>
    <t>329</t>
  </si>
  <si>
    <t>Fiscalía Federal en la Ciudad de México</t>
  </si>
  <si>
    <t>330</t>
  </si>
  <si>
    <t>Fiscalía Federal en el Estado de Durango</t>
  </si>
  <si>
    <t>331</t>
  </si>
  <si>
    <t>Fiscalía Federal en el Estado de Guanajuato</t>
  </si>
  <si>
    <t>332</t>
  </si>
  <si>
    <t>Fiscalía Federal en el Estado de Guerrero</t>
  </si>
  <si>
    <t>333</t>
  </si>
  <si>
    <t>Fiscalía Federal en el Estado de Hidalgo</t>
  </si>
  <si>
    <t>334</t>
  </si>
  <si>
    <t>Fiscalía Federal en el Estado de Jalisco</t>
  </si>
  <si>
    <t>335</t>
  </si>
  <si>
    <t>Fiscalía Federal en el Estado de México</t>
  </si>
  <si>
    <t>336</t>
  </si>
  <si>
    <t>Fiscalía Federal en el Estado de Michoacán de Ocampo</t>
  </si>
  <si>
    <t>337</t>
  </si>
  <si>
    <t>Fiscalía Federal en el Estado de Morelos</t>
  </si>
  <si>
    <t>338</t>
  </si>
  <si>
    <t>Fiscalía Federal en el Estado de Nayarit</t>
  </si>
  <si>
    <t>339</t>
  </si>
  <si>
    <t>Fiscalía Federal en el Estado de Nuevo León</t>
  </si>
  <si>
    <t>340</t>
  </si>
  <si>
    <t>Fiscalía Federal en el Estado de Oaxaca</t>
  </si>
  <si>
    <t>341</t>
  </si>
  <si>
    <t>Fiscalía Federal en el Estado de Puebla</t>
  </si>
  <si>
    <t>342</t>
  </si>
  <si>
    <t>Fiscalía Federal en el Estado de Querétaro</t>
  </si>
  <si>
    <t>343</t>
  </si>
  <si>
    <t>Fiscalía Federal en el Estado de Quintana Roo</t>
  </si>
  <si>
    <t>344</t>
  </si>
  <si>
    <t>Fiscalía Federal en el Estado de San Luis Potosí</t>
  </si>
  <si>
    <t>345</t>
  </si>
  <si>
    <t>Fiscalía Federal en el Estado de Sinaloa</t>
  </si>
  <si>
    <t>346</t>
  </si>
  <si>
    <t>Fiscalía Federal en el Estado de Sonora</t>
  </si>
  <si>
    <t>347</t>
  </si>
  <si>
    <t>Fiscalía Federal en el Estado de Tabasco</t>
  </si>
  <si>
    <t>348</t>
  </si>
  <si>
    <t>Fiscalía Federal en el Estado de Tamaulipas</t>
  </si>
  <si>
    <t>349</t>
  </si>
  <si>
    <t>Fiscalía Federal en el Estado de Tlaxcala</t>
  </si>
  <si>
    <t>350</t>
  </si>
  <si>
    <t>Fiscalía Federal en el Estado de Veracruz de Ignacio de la Llave</t>
  </si>
  <si>
    <t>351</t>
  </si>
  <si>
    <t>Fiscalía Federal en el Estado de Yucatán</t>
  </si>
  <si>
    <t>352</t>
  </si>
  <si>
    <t>Fiscalía Federal en el Estado de Zacatecas</t>
  </si>
  <si>
    <t>360</t>
  </si>
  <si>
    <t>Fiscalía Especial de Seguimiento y Control</t>
  </si>
  <si>
    <t>370</t>
  </si>
  <si>
    <t>Fiscalía Especial de Amparo</t>
  </si>
  <si>
    <t>380</t>
  </si>
  <si>
    <t>Fiscalía Especial de Investigación y Litigación de Casos Complejos</t>
  </si>
  <si>
    <t>400</t>
  </si>
  <si>
    <t>416</t>
  </si>
  <si>
    <t>Unidad de Control de Procesos en Delincuencia Organizada</t>
  </si>
  <si>
    <t>418</t>
  </si>
  <si>
    <t>Unidad de Cuerpo Técnico de Control</t>
  </si>
  <si>
    <t>420</t>
  </si>
  <si>
    <t>Fiscalía Especial en Investigación de Delitos contra la Salud</t>
  </si>
  <si>
    <t>430</t>
  </si>
  <si>
    <t>Fiscalía Especial en Investigación de Terrorismo, Acopio y Tráfico de Armas</t>
  </si>
  <si>
    <t>440</t>
  </si>
  <si>
    <t>Fiscalía Especial en Investigación de Operaciones con Recursos de Procedencia Ilícita, Falsificación y Alteración de Moneda y Fiscales</t>
  </si>
  <si>
    <t>450</t>
  </si>
  <si>
    <t>Fiscalía Especial en Investigación de Delitos en materia de Secuestro</t>
  </si>
  <si>
    <t>460</t>
  </si>
  <si>
    <t>Fiscalía Especial en Investigación de Tráfico de Menores, Personas y Órganos, y Contra la Biodiversidad</t>
  </si>
  <si>
    <t>470</t>
  </si>
  <si>
    <t>Fiscalía Especial en Investigación de Delitos en materia de Hidrocarburos, Derechos de Autor, Asalto y Robo de Vehículos</t>
  </si>
  <si>
    <t>510</t>
  </si>
  <si>
    <t>Fiscalía Especial en Investigación de Asuntos Relevantes</t>
  </si>
  <si>
    <t>520</t>
  </si>
  <si>
    <t>Fiscalía Especial en Investigación de Delitos Fiscales y del Sistema Financiero</t>
  </si>
  <si>
    <t>530</t>
  </si>
  <si>
    <t>Fiscalía Especial en Investigación de Delitos contra el Ambiente y Previstos en Leyes Especiales</t>
  </si>
  <si>
    <t>540</t>
  </si>
  <si>
    <t>Fiscalía Especial en Investigación de Delitos Cometidos por personas Servidoras Públicas y Contra la Administración de Justicia</t>
  </si>
  <si>
    <t>550</t>
  </si>
  <si>
    <t>Fiscalía Especial en Investigación de Delitos contra los Derechos de Autor y la Propiedad Industrial</t>
  </si>
  <si>
    <t>560</t>
  </si>
  <si>
    <t>Fiscalía Especial en Investigación de Delitos de Comercio de Narcóticos Destinados al Consumo Final</t>
  </si>
  <si>
    <t>570</t>
  </si>
  <si>
    <t>Fiscalía Especial para Asuntos Internacionales</t>
  </si>
  <si>
    <t>571</t>
  </si>
  <si>
    <t>Unidad de Cooperación Internacional</t>
  </si>
  <si>
    <t>572</t>
  </si>
  <si>
    <t>Unidad de Procedimientos Internacionales</t>
  </si>
  <si>
    <t>611</t>
  </si>
  <si>
    <t>Unidad de Seguimiento a Quejas, Conciliaciones y Recomendaciones de la Comisión Nacional de los Derechos Humanos</t>
  </si>
  <si>
    <t>613</t>
  </si>
  <si>
    <t>Unidad de Servicios a la Comunidad</t>
  </si>
  <si>
    <t>620</t>
  </si>
  <si>
    <t>Fiscalía Especial en Investigación de los Delitos de Desaparición Forzada</t>
  </si>
  <si>
    <t>630</t>
  </si>
  <si>
    <t>Fiscalía Especial para la Atención de Delitos Cometidos Contra la Libertad de Expresión</t>
  </si>
  <si>
    <t>640</t>
  </si>
  <si>
    <t>650</t>
  </si>
  <si>
    <t>Fiscalía Especial de Investigación de Delitos relacionados con Personas Migrantes y Refugiadas</t>
  </si>
  <si>
    <t>800</t>
  </si>
  <si>
    <t>810</t>
  </si>
  <si>
    <t>811</t>
  </si>
  <si>
    <t>Unidad de Recursos Humanos</t>
  </si>
  <si>
    <t>812</t>
  </si>
  <si>
    <t>Unidad de Planeación y Desarrollo para la Formación de los Recursos Humanos</t>
  </si>
  <si>
    <t>813</t>
  </si>
  <si>
    <t>814</t>
  </si>
  <si>
    <t>Unidad de Servicio Profesional de Carrera</t>
  </si>
  <si>
    <t>820</t>
  </si>
  <si>
    <t>Unidad Especializada de Presupuesto y Tesorería</t>
  </si>
  <si>
    <t>830</t>
  </si>
  <si>
    <t>Unidad Especializada de Recursos, Servicios e Infraestructura Inmobiliaria</t>
  </si>
  <si>
    <t>831</t>
  </si>
  <si>
    <t>Unidad de Registro de Aseguramientos Ministeriales y Destino Final</t>
  </si>
  <si>
    <t>840</t>
  </si>
  <si>
    <t>Unidad Especializada en el Sistema Institucional de Evaluación de Resultados</t>
  </si>
  <si>
    <t>850</t>
  </si>
  <si>
    <t>Unidad Especializada de Infraestructura Tecnológica, Comunicaciones y Sistemas</t>
  </si>
  <si>
    <t>860</t>
  </si>
  <si>
    <t>Unidad de Planeación y Coordinación Interinstitucional</t>
  </si>
  <si>
    <t>870</t>
  </si>
  <si>
    <t>Unidad de Seguridad Institucional</t>
  </si>
  <si>
    <t>880</t>
  </si>
  <si>
    <t>Unidad de Servicios Aéreos</t>
  </si>
  <si>
    <t>900</t>
  </si>
  <si>
    <t>901</t>
  </si>
  <si>
    <t>Unidad de Visita y Evaluación Técnico Jurídica</t>
  </si>
  <si>
    <t>910</t>
  </si>
  <si>
    <t>Fiscalía Especial de Delitos cometidos por personas Servidoras Públicas de la Institución</t>
  </si>
  <si>
    <t>920</t>
  </si>
  <si>
    <t>Fiscalía Especial de Reacción Inmediata, Inspección y Determinación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</si>
  <si>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</si>
  <si>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</si>
  <si>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</si>
  <si>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</si>
  <si>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</si>
  <si>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</si>
  <si>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</si>
  <si>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</si>
  <si>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</si>
  <si>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214</t>
  </si>
  <si>
    <t>215</t>
  </si>
  <si>
    <t>217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</si>
  <si>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</si>
  <si>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</si>
  <si>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</si>
  <si>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</si>
  <si>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</si>
  <si>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</si>
  <si>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</si>
  <si>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</si>
  <si>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</si>
  <si>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311</t>
  </si>
  <si>
    <t>410</t>
  </si>
  <si>
    <t>411</t>
  </si>
  <si>
    <t>412</t>
  </si>
  <si>
    <t>413</t>
  </si>
  <si>
    <t>414</t>
  </si>
  <si>
    <t>128</t>
  </si>
  <si>
    <t>129</t>
  </si>
  <si>
    <t>135</t>
  </si>
  <si>
    <t>138</t>
  </si>
  <si>
    <t>139</t>
  </si>
  <si>
    <t>142</t>
  </si>
  <si>
    <t>130</t>
  </si>
  <si>
    <t>131</t>
  </si>
  <si>
    <t>132</t>
  </si>
  <si>
    <t>133</t>
  </si>
  <si>
    <t>216</t>
  </si>
  <si>
    <t>231</t>
  </si>
  <si>
    <t>232</t>
  </si>
  <si>
    <t>270</t>
  </si>
  <si>
    <t>271</t>
  </si>
  <si>
    <t>272</t>
  </si>
  <si>
    <t>273</t>
  </si>
  <si>
    <t>515</t>
  </si>
  <si>
    <t>516</t>
  </si>
  <si>
    <t>521</t>
  </si>
  <si>
    <t>522</t>
  </si>
  <si>
    <t>541</t>
  </si>
  <si>
    <t>542</t>
  </si>
  <si>
    <t>911</t>
  </si>
  <si>
    <t>913</t>
  </si>
  <si>
    <t>914</t>
  </si>
  <si>
    <t>915</t>
  </si>
  <si>
    <t>921</t>
  </si>
  <si>
    <t>922</t>
  </si>
  <si>
    <t>940</t>
  </si>
  <si>
    <t>941</t>
  </si>
  <si>
    <t>141</t>
  </si>
  <si>
    <t>151</t>
  </si>
  <si>
    <t>152</t>
  </si>
  <si>
    <t>153</t>
  </si>
  <si>
    <t>154</t>
  </si>
  <si>
    <t>313</t>
  </si>
  <si>
    <t>314</t>
  </si>
  <si>
    <t>610</t>
  </si>
  <si>
    <t>612</t>
  </si>
  <si>
    <t>614</t>
  </si>
  <si>
    <t>617</t>
  </si>
  <si>
    <t>415</t>
  </si>
  <si>
    <t>419</t>
  </si>
  <si>
    <t>511</t>
  </si>
  <si>
    <t>512</t>
  </si>
  <si>
    <t>513</t>
  </si>
  <si>
    <t>701</t>
  </si>
  <si>
    <t>702</t>
  </si>
  <si>
    <t>703</t>
  </si>
  <si>
    <t>704</t>
  </si>
  <si>
    <t>705</t>
  </si>
  <si>
    <t>709</t>
  </si>
  <si>
    <t>710</t>
  </si>
  <si>
    <t>711</t>
  </si>
  <si>
    <t>712</t>
  </si>
  <si>
    <t>713</t>
  </si>
  <si>
    <t>715</t>
  </si>
  <si>
    <t>716</t>
  </si>
  <si>
    <t>HAS</t>
  </si>
  <si>
    <t>Fondo Especial de Asistencia Técnica y Garantía para Créditos Agropecuarios</t>
  </si>
  <si>
    <t>136</t>
  </si>
  <si>
    <t>143</t>
  </si>
  <si>
    <t>144</t>
  </si>
  <si>
    <t>145</t>
  </si>
  <si>
    <t>146</t>
  </si>
  <si>
    <t>134</t>
  </si>
  <si>
    <t>137</t>
  </si>
  <si>
    <t>147</t>
  </si>
  <si>
    <t>148</t>
  </si>
  <si>
    <t>149</t>
  </si>
  <si>
    <t>312</t>
  </si>
  <si>
    <t>315</t>
  </si>
  <si>
    <t>Instituto Mexicano de Investigación en Pesca y Acuacultura Sustentables</t>
  </si>
  <si>
    <t>621</t>
  </si>
  <si>
    <t>622</t>
  </si>
  <si>
    <t>623</t>
  </si>
  <si>
    <t>624</t>
  </si>
  <si>
    <t>625</t>
  </si>
  <si>
    <t>626</t>
  </si>
  <si>
    <t>627</t>
  </si>
  <si>
    <t>628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</si>
  <si>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</si>
  <si>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</si>
  <si>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</si>
  <si>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</si>
  <si>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</si>
  <si>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</si>
  <si>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</si>
  <si>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</si>
  <si>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</si>
  <si>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</si>
  <si>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</si>
  <si>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</si>
  <si>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</si>
  <si>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</si>
  <si>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</si>
  <si>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</si>
  <si>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</si>
  <si>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</si>
  <si>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651</t>
  </si>
  <si>
    <t>652</t>
  </si>
  <si>
    <t>191</t>
  </si>
  <si>
    <t>192</t>
  </si>
  <si>
    <t>194</t>
  </si>
  <si>
    <t>423</t>
  </si>
  <si>
    <t>432</t>
  </si>
  <si>
    <t>514</t>
  </si>
  <si>
    <t>531</t>
  </si>
  <si>
    <t>532</t>
  </si>
  <si>
    <t>714</t>
  </si>
  <si>
    <t>Dirección General de Financiamiento y Apoyo</t>
  </si>
  <si>
    <t>171</t>
  </si>
  <si>
    <t>172</t>
  </si>
  <si>
    <t>173</t>
  </si>
  <si>
    <t>174</t>
  </si>
  <si>
    <t>417</t>
  </si>
  <si>
    <t>616</t>
  </si>
  <si>
    <t>316</t>
  </si>
  <si>
    <t>J2P</t>
  </si>
  <si>
    <t>Administración del Sistema Portuario Nacional Dos Bocas, S.A. de C.V.</t>
  </si>
  <si>
    <t>161</t>
  </si>
  <si>
    <t>162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</si>
  <si>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</si>
  <si>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</si>
  <si>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</si>
  <si>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</si>
  <si>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</si>
  <si>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</si>
  <si>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</si>
  <si>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</si>
  <si>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</si>
  <si>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</si>
  <si>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</si>
  <si>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</si>
  <si>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</si>
  <si>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</si>
  <si>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</si>
  <si>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</si>
  <si>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</si>
  <si>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</si>
  <si>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</si>
  <si>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</si>
  <si>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255</t>
  </si>
  <si>
    <t>256</t>
  </si>
  <si>
    <t>258</t>
  </si>
  <si>
    <t>615</t>
  </si>
  <si>
    <t>618</t>
  </si>
  <si>
    <t>317</t>
  </si>
  <si>
    <t>318</t>
  </si>
  <si>
    <t>Coordinación General de Combate a la Impunidad</t>
  </si>
  <si>
    <t>Unidad Investigadora</t>
  </si>
  <si>
    <t>Coordinación General de Gobierno Eficaz y Probidad</t>
  </si>
  <si>
    <t>Unidad de Control y Mejora de la Administración Pública Federal</t>
  </si>
  <si>
    <t>Unidad de Política de Recursos Humanos de la Administración Pública Federal</t>
  </si>
  <si>
    <t>Coordinación General de Gobierno de Órganos de Control y Vigilancia</t>
  </si>
  <si>
    <t>Subsecretaría de la Función Pública</t>
  </si>
  <si>
    <t>Unidad del Sistema Electrónico de Contrataciones Públicas</t>
  </si>
  <si>
    <t>Unidad de Gobierno de las Unidades de Administración y Finanzas</t>
  </si>
  <si>
    <t>Unidad de Normatividad de Contrataciones Públicas</t>
  </si>
  <si>
    <t>163</t>
  </si>
  <si>
    <t>Dirección General de Planeación y Prospectiva</t>
  </si>
  <si>
    <t>181</t>
  </si>
  <si>
    <t>182</t>
  </si>
  <si>
    <t>Humanidades, Ciencias, Tecnologías e Innovación</t>
  </si>
  <si>
    <t>Consejo Nacional de Humanidades, Ciencias y Tecnologías</t>
  </si>
  <si>
    <t>280</t>
  </si>
  <si>
    <t>Establecer y dirigir la estrategia institucional, a través de la planeación, observancia, promoción, estudio y divulgación de los Derechos Humanos</t>
  </si>
  <si>
    <t>F034</t>
  </si>
  <si>
    <t>Operación de crédito y garantías al sector rural y pesquero</t>
  </si>
  <si>
    <t>Regulación del proceso de compras y contrataciones</t>
  </si>
  <si>
    <t>Diseño y conducción de la política operativa de las Unidades de Administración y Finanzas</t>
  </si>
  <si>
    <t>Previsiones para proyectos culturales en la Ciudad de Veracruz</t>
  </si>
  <si>
    <t>Dirigir la infraestructura aeroportuaria, ferroviaria y de servicios auxiliares</t>
  </si>
  <si>
    <t>R026</t>
  </si>
  <si>
    <t>Provisiones para el desarrollo, modernización y rehabilitación de infraestructura de Comunicaciones y Transportes</t>
  </si>
  <si>
    <t>Provisiones para el desarrollo regional del Istmo de Tehuantepec    </t>
  </si>
  <si>
    <t>Atención a la salud y medicamentos gratuitos para la población sin seguridad social laboral</t>
  </si>
  <si>
    <t>Atención a la salud en Centros y Hospitales Regionales de Alta Especialidad</t>
  </si>
  <si>
    <t>Formación y capacitación de recursos humanos para la atención a la salud en Centros y Hospitales Regionales de Alta Especialidad</t>
  </si>
  <si>
    <t>Investigación y desarrollo tecnológico en salud de Centros y Hospitales Regionales de Alta Especialidad</t>
  </si>
  <si>
    <t>Provisiones para el Desarrollo de Infraestructura Cultural</t>
  </si>
  <si>
    <t>Investigación en materia de hidrocarburos y sustentabilidad energética</t>
  </si>
  <si>
    <t>R068</t>
  </si>
  <si>
    <t>Seguro de vida de las Dependencias y Entidades de la APF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</si>
</sst>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1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166" fontId="9" fillId="0" borderId="0" xfId="0" applyNumberFormat="1" applyFont="1" applyFill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5" fontId="2" fillId="0" borderId="0" xfId="1" applyNumberFormat="1" applyFont="1" applyAlignment="1">
      <alignment vertical="top"/>
    </xf>
    <xf numFmtId="43" fontId="2" fillId="0" borderId="0" xfId="0" applyNumberFormat="1" applyFont="1" applyAlignment="1">
      <alignment vertical="top"/>
    </xf>
    <xf numFmtId="0" fontId="9" fillId="0" borderId="6" xfId="0" applyNumberFormat="1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 wrapText="1"/>
    </xf>
    <xf numFmtId="164" fontId="9" fillId="0" borderId="6" xfId="0" applyNumberFormat="1" applyFont="1" applyFill="1" applyBorder="1" applyAlignment="1">
      <alignment horizontal="right" vertical="top"/>
    </xf>
    <xf numFmtId="0" fontId="9" fillId="0" borderId="7" xfId="0" applyNumberFormat="1" applyFont="1" applyFill="1" applyBorder="1" applyAlignment="1">
      <alignment horizontal="left" vertical="top"/>
    </xf>
    <xf numFmtId="164" fontId="9" fillId="0" borderId="7" xfId="0" applyNumberFormat="1" applyFont="1" applyFill="1" applyBorder="1" applyAlignment="1">
      <alignment horizontal="left" vertical="top" wrapText="1"/>
    </xf>
    <xf numFmtId="164" fontId="9" fillId="0" borderId="7" xfId="0" applyNumberFormat="1" applyFont="1" applyFill="1" applyBorder="1" applyAlignment="1">
      <alignment horizontal="right" vertical="top"/>
    </xf>
    <xf numFmtId="164" fontId="9" fillId="0" borderId="7" xfId="0" applyNumberFormat="1" applyFont="1" applyFill="1" applyBorder="1" applyAlignment="1">
      <alignment horizontal="left" vertical="top"/>
    </xf>
    <xf numFmtId="167" fontId="10" fillId="0" borderId="5" xfId="0" applyNumberFormat="1" applyFont="1" applyFill="1" applyBorder="1" applyAlignment="1">
      <alignment horizontal="left" vertical="top"/>
    </xf>
    <xf numFmtId="0" fontId="10" fillId="0" borderId="5" xfId="0" applyNumberFormat="1" applyFont="1" applyFill="1" applyBorder="1" applyAlignment="1">
      <alignment horizontal="left" vertical="top"/>
    </xf>
    <xf numFmtId="164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vertical="top"/>
    </xf>
    <xf numFmtId="164" fontId="9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164" fontId="9" fillId="0" borderId="7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/>
    </xf>
    <xf numFmtId="164" fontId="19" fillId="5" borderId="5" xfId="4" applyNumberFormat="1" applyFont="1" applyFill="1" applyBorder="1" applyAlignment="1">
      <alignment vertical="center"/>
    </xf>
    <xf numFmtId="0" fontId="19" fillId="5" borderId="5" xfId="4" applyFont="1" applyFill="1" applyBorder="1" applyAlignment="1">
      <alignment vertical="center"/>
    </xf>
    <xf numFmtId="0" fontId="11" fillId="0" borderId="0" xfId="0" applyFont="1" applyBorder="1" applyAlignment="1"/>
    <xf numFmtId="0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right" vertical="top"/>
    </xf>
    <xf numFmtId="0" fontId="10" fillId="0" borderId="8" xfId="0" applyNumberFormat="1" applyFont="1" applyFill="1" applyBorder="1" applyAlignment="1">
      <alignment horizontal="left" vertical="top"/>
    </xf>
    <xf numFmtId="164" fontId="10" fillId="0" borderId="8" xfId="0" applyNumberFormat="1" applyFont="1" applyFill="1" applyBorder="1" applyAlignment="1">
      <alignment horizontal="left" vertical="top" wrapText="1"/>
    </xf>
    <xf numFmtId="164" fontId="10" fillId="0" borderId="8" xfId="0" applyNumberFormat="1" applyFont="1" applyFill="1" applyBorder="1" applyAlignment="1">
      <alignment horizontal="right" vertical="top"/>
    </xf>
    <xf numFmtId="0" fontId="10" fillId="4" borderId="0" xfId="0" applyNumberFormat="1" applyFont="1" applyFill="1" applyBorder="1" applyAlignment="1">
      <alignment horizontal="left" vertical="top"/>
    </xf>
    <xf numFmtId="164" fontId="10" fillId="4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>
      <alignment vertical="top"/>
    </xf>
    <xf numFmtId="166" fontId="10" fillId="0" borderId="0" xfId="0" applyNumberFormat="1" applyFont="1" applyFill="1" applyBorder="1" applyAlignment="1">
      <alignment horizontal="left" vertical="top"/>
    </xf>
    <xf numFmtId="164" fontId="12" fillId="3" borderId="0" xfId="1" applyNumberFormat="1" applyFont="1" applyFill="1" applyAlignment="1">
      <alignment vertical="center"/>
    </xf>
    <xf numFmtId="0" fontId="10" fillId="0" borderId="0" xfId="0" applyFont="1" applyFill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 wrapText="1"/>
    </xf>
    <xf numFmtId="164" fontId="9" fillId="0" borderId="9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3" applyFont="1"/>
    <xf numFmtId="0" fontId="21" fillId="0" borderId="0" xfId="0" applyFont="1" applyAlignment="1">
      <alignment vertical="top"/>
    </xf>
    <xf numFmtId="164" fontId="21" fillId="0" borderId="0" xfId="0" applyNumberFormat="1" applyFont="1" applyAlignment="1">
      <alignment vertical="top"/>
    </xf>
    <xf numFmtId="0" fontId="21" fillId="0" borderId="0" xfId="0" applyFont="1"/>
    <xf numFmtId="0" fontId="10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vertical="top"/>
    </xf>
    <xf numFmtId="0" fontId="10" fillId="6" borderId="0" xfId="0" applyFont="1" applyFill="1" applyBorder="1" applyAlignment="1">
      <alignment horizontal="left" vertical="top"/>
    </xf>
    <xf numFmtId="164" fontId="10" fillId="6" borderId="0" xfId="0" applyNumberFormat="1" applyFont="1" applyFill="1" applyBorder="1" applyAlignment="1">
      <alignment vertical="top"/>
    </xf>
    <xf numFmtId="166" fontId="10" fillId="6" borderId="0" xfId="0" applyNumberFormat="1" applyFont="1" applyFill="1" applyBorder="1" applyAlignment="1">
      <alignment horizontal="left" vertical="top"/>
    </xf>
    <xf numFmtId="0" fontId="10" fillId="6" borderId="0" xfId="0" applyFont="1" applyFill="1" applyBorder="1" applyAlignment="1">
      <alignment horizontal="left" vertical="top" wrapText="1"/>
    </xf>
    <xf numFmtId="165" fontId="21" fillId="0" borderId="0" xfId="1" applyNumberFormat="1" applyFont="1" applyAlignment="1">
      <alignment vertical="top"/>
    </xf>
    <xf numFmtId="165" fontId="21" fillId="0" borderId="0" xfId="1" applyNumberFormat="1" applyFont="1"/>
    <xf numFmtId="0" fontId="10" fillId="4" borderId="0" xfId="0" applyFont="1" applyFill="1" applyBorder="1" applyAlignment="1">
      <alignment horizontal="left" vertical="top"/>
    </xf>
    <xf numFmtId="167" fontId="10" fillId="4" borderId="0" xfId="0" applyNumberFormat="1" applyFont="1" applyFill="1" applyBorder="1" applyAlignment="1">
      <alignment horizontal="left" vertical="top"/>
    </xf>
    <xf numFmtId="164" fontId="10" fillId="4" borderId="9" xfId="0" applyNumberFormat="1" applyFont="1" applyFill="1" applyBorder="1" applyAlignment="1">
      <alignment horizontal="right" vertical="top"/>
    </xf>
    <xf numFmtId="0" fontId="10" fillId="4" borderId="9" xfId="0" applyNumberFormat="1" applyFont="1" applyFill="1" applyBorder="1" applyAlignment="1">
      <alignment horizontal="left" vertical="top"/>
    </xf>
    <xf numFmtId="164" fontId="10" fillId="4" borderId="9" xfId="0" applyNumberFormat="1" applyFont="1" applyFill="1" applyBorder="1" applyAlignment="1">
      <alignment horizontal="left" vertical="top" wrapText="1"/>
    </xf>
    <xf numFmtId="166" fontId="10" fillId="4" borderId="0" xfId="0" applyNumberFormat="1" applyFont="1" applyFill="1" applyBorder="1" applyAlignment="1">
      <alignment horizontal="left" vertical="top"/>
    </xf>
    <xf numFmtId="167" fontId="10" fillId="0" borderId="0" xfId="0" applyNumberFormat="1" applyFont="1" applyFill="1" applyBorder="1" applyAlignment="1">
      <alignment horizontal="left" vertical="top"/>
    </xf>
    <xf numFmtId="164" fontId="10" fillId="0" borderId="9" xfId="0" applyNumberFormat="1" applyFont="1" applyFill="1" applyBorder="1" applyAlignment="1">
      <alignment horizontal="right" vertical="top"/>
    </xf>
    <xf numFmtId="0" fontId="10" fillId="0" borderId="9" xfId="0" applyNumberFormat="1" applyFont="1" applyFill="1" applyBorder="1" applyAlignment="1">
      <alignment horizontal="left" vertical="top"/>
    </xf>
    <xf numFmtId="164" fontId="10" fillId="0" borderId="9" xfId="0" applyNumberFormat="1" applyFont="1" applyFill="1" applyBorder="1" applyAlignment="1">
      <alignment horizontal="left" vertical="top" wrapText="1"/>
    </xf>
    <xf numFmtId="164" fontId="10" fillId="0" borderId="9" xfId="0" applyNumberFormat="1" applyFont="1" applyFill="1" applyBorder="1" applyAlignment="1">
      <alignment vertical="top"/>
    </xf>
    <xf numFmtId="0" fontId="10" fillId="0" borderId="9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 wrapText="1"/>
    </xf>
    <xf numFmtId="164" fontId="10" fillId="6" borderId="9" xfId="0" applyNumberFormat="1" applyFont="1" applyFill="1" applyBorder="1" applyAlignment="1">
      <alignment vertical="top"/>
    </xf>
    <xf numFmtId="0" fontId="10" fillId="6" borderId="9" xfId="0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top" wrapText="1"/>
    </xf>
    <xf numFmtId="0" fontId="19" fillId="5" borderId="5" xfId="4" applyFont="1" applyFill="1" applyBorder="1" applyAlignment="1">
      <alignment horizontal="left" vertical="center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top" wrapText="1"/>
    </xf>
    <xf numFmtId="0" fontId="10" fillId="6" borderId="0" xfId="0" applyFont="1" applyFill="1" applyBorder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51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4" width="12.42578125" style="90" bestFit="1" customWidth="1"/>
    <col min="15" max="15" width="11.42578125" style="90"/>
    <col min="16" max="16" width="12.42578125" style="2" bestFit="1" customWidth="1"/>
    <col min="17" max="16384" width="11.42578125" style="2"/>
  </cols>
  <sheetData>
    <row r="1" spans="1:18" customFormat="1" ht="45.75" customHeight="1" x14ac:dyDescent="0.25">
      <c r="A1" s="119" t="s">
        <v>33</v>
      </c>
      <c r="B1" s="119"/>
      <c r="C1" s="119"/>
      <c r="D1" s="119"/>
      <c r="E1" s="119"/>
      <c r="F1" s="119"/>
      <c r="G1" s="119"/>
      <c r="H1" s="119"/>
      <c r="I1" s="119"/>
      <c r="J1" s="118" t="s">
        <v>2057</v>
      </c>
      <c r="K1" s="118"/>
      <c r="L1" s="118"/>
      <c r="M1" s="86"/>
      <c r="N1" s="86"/>
      <c r="O1" s="86"/>
    </row>
    <row r="2" spans="1:18" customFormat="1" ht="42" customHeight="1" thickBot="1" x14ac:dyDescent="0.45">
      <c r="A2" s="65" t="s">
        <v>2058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86"/>
      <c r="N2" s="86"/>
      <c r="O2" s="86"/>
    </row>
    <row r="3" spans="1:18" customFormat="1" ht="5.2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86"/>
      <c r="N3" s="86"/>
      <c r="O3" s="86"/>
    </row>
    <row r="4" spans="1:18" s="3" customFormat="1" ht="21" x14ac:dyDescent="0.6">
      <c r="A4" s="120" t="s">
        <v>2060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87"/>
      <c r="N4" s="87"/>
      <c r="O4" s="87"/>
    </row>
    <row r="5" spans="1:18" s="3" customFormat="1" ht="15" customHeight="1" x14ac:dyDescent="0.6">
      <c r="A5" s="120" t="s">
        <v>2061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87"/>
      <c r="N5" s="87"/>
      <c r="O5" s="87"/>
    </row>
    <row r="6" spans="1:18" s="3" customFormat="1" ht="15" customHeight="1" x14ac:dyDescent="0.6">
      <c r="A6" s="116" t="s">
        <v>34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87"/>
      <c r="N6" s="87"/>
      <c r="O6" s="87"/>
    </row>
    <row r="7" spans="1:18" s="3" customFormat="1" ht="21" customHeight="1" x14ac:dyDescent="0.6">
      <c r="A7" s="33"/>
      <c r="B7" s="33"/>
      <c r="C7" s="33"/>
      <c r="D7" s="33"/>
      <c r="E7" s="33"/>
      <c r="F7" s="33"/>
      <c r="G7" s="33"/>
      <c r="H7" s="33"/>
      <c r="I7" s="33"/>
      <c r="J7" s="117" t="s">
        <v>2061</v>
      </c>
      <c r="K7" s="117"/>
      <c r="L7" s="117"/>
      <c r="M7" s="87"/>
      <c r="N7" s="87"/>
      <c r="O7" s="87"/>
    </row>
    <row r="8" spans="1:18" s="1" customFormat="1" ht="16.5" x14ac:dyDescent="0.25">
      <c r="A8" s="33"/>
      <c r="B8" s="33"/>
      <c r="C8" s="33"/>
      <c r="D8" s="33"/>
      <c r="E8" s="33" t="s">
        <v>4</v>
      </c>
      <c r="F8" s="33"/>
      <c r="G8" s="33"/>
      <c r="H8" s="33"/>
      <c r="I8" s="33"/>
      <c r="J8" s="33" t="s">
        <v>26</v>
      </c>
      <c r="K8" s="33" t="s">
        <v>35</v>
      </c>
      <c r="L8" s="33" t="s">
        <v>3</v>
      </c>
      <c r="M8" s="88"/>
      <c r="N8" s="88"/>
      <c r="O8" s="88"/>
    </row>
    <row r="9" spans="1:18" s="1" customFormat="1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 t="s">
        <v>5</v>
      </c>
      <c r="K9" s="34" t="s">
        <v>6</v>
      </c>
      <c r="L9" s="34" t="s">
        <v>7</v>
      </c>
      <c r="M9" s="88"/>
      <c r="N9" s="88"/>
      <c r="O9" s="88"/>
    </row>
    <row r="10" spans="1:18" s="1" customFormat="1" ht="5.0999999999999996" customHeight="1" thickBot="1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88"/>
      <c r="N10" s="88"/>
      <c r="O10" s="88"/>
    </row>
    <row r="11" spans="1:18" s="1" customFormat="1" ht="5.25" customHeight="1" thickBot="1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88"/>
      <c r="N11" s="88"/>
      <c r="O11" s="88"/>
    </row>
    <row r="12" spans="1:18" s="1" customFormat="1" ht="9.9499999999999993" customHeight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88"/>
      <c r="N12" s="88"/>
      <c r="O12" s="88"/>
    </row>
    <row r="13" spans="1:18" s="1" customFormat="1" ht="20.100000000000001" customHeight="1" x14ac:dyDescent="0.25">
      <c r="A13" s="36" t="s">
        <v>8</v>
      </c>
      <c r="B13" s="36"/>
      <c r="C13" s="36"/>
      <c r="D13" s="36"/>
      <c r="E13" s="36"/>
      <c r="F13" s="36"/>
      <c r="G13" s="36"/>
      <c r="H13" s="36"/>
      <c r="I13" s="37"/>
      <c r="J13" s="38">
        <f>+J14+J1424</f>
        <v>2441611.8789299997</v>
      </c>
      <c r="K13" s="38">
        <f>+K14+K1424</f>
        <v>2540778.5239238315</v>
      </c>
      <c r="L13" s="38">
        <f>+K13-J13</f>
        <v>99166.644993831869</v>
      </c>
      <c r="M13" s="97"/>
      <c r="N13" s="97"/>
      <c r="O13" s="89"/>
      <c r="P13" s="89"/>
      <c r="Q13" s="45"/>
      <c r="R13" s="45"/>
    </row>
    <row r="14" spans="1:18" s="1" customFormat="1" ht="20.100000000000001" customHeight="1" x14ac:dyDescent="0.25">
      <c r="A14" s="7"/>
      <c r="B14" s="64" t="s">
        <v>9</v>
      </c>
      <c r="C14" s="64"/>
      <c r="D14" s="64"/>
      <c r="E14" s="64"/>
      <c r="F14" s="64"/>
      <c r="G14" s="64"/>
      <c r="H14" s="64"/>
      <c r="I14" s="64"/>
      <c r="J14" s="63">
        <f>+J15+J1410+J1417-J1446</f>
        <v>1775371.8511499998</v>
      </c>
      <c r="K14" s="63">
        <f>+K15+K1410+K1417-K1446</f>
        <v>1847994.4961438314</v>
      </c>
      <c r="L14" s="63">
        <f>+K14-J14</f>
        <v>72622.644993831636</v>
      </c>
      <c r="M14" s="97"/>
      <c r="N14" s="97"/>
      <c r="O14" s="89"/>
      <c r="P14" s="89"/>
      <c r="Q14" s="45"/>
      <c r="R14" s="45"/>
    </row>
    <row r="15" spans="1:18" s="1" customFormat="1" ht="15" customHeight="1" x14ac:dyDescent="0.2">
      <c r="B15" s="32"/>
      <c r="C15" s="27" t="s">
        <v>10</v>
      </c>
      <c r="D15" s="27"/>
      <c r="E15" s="27"/>
      <c r="F15" s="27"/>
      <c r="G15" s="27"/>
      <c r="H15" s="27"/>
      <c r="I15" s="27"/>
      <c r="J15" s="44">
        <f>+J16+J220+J224+J274+J1392</f>
        <v>1440329.7022609999</v>
      </c>
      <c r="K15" s="44">
        <f>+K16+K220+K224+K274+K1392</f>
        <v>1539269.3638534013</v>
      </c>
      <c r="L15" s="44">
        <f t="shared" ref="L15" si="0">+K15-J15</f>
        <v>98939.661592401331</v>
      </c>
      <c r="M15" s="98"/>
      <c r="N15" s="98"/>
      <c r="O15" s="89"/>
      <c r="P15" s="89"/>
      <c r="Q15" s="45"/>
      <c r="R15" s="45"/>
    </row>
    <row r="16" spans="1:18" ht="15" x14ac:dyDescent="0.2">
      <c r="A16" s="7"/>
      <c r="B16" s="23"/>
      <c r="C16" s="23"/>
      <c r="D16" s="80" t="s">
        <v>0</v>
      </c>
      <c r="E16" s="75"/>
      <c r="F16" s="75"/>
      <c r="G16" s="105"/>
      <c r="H16" s="66"/>
      <c r="I16" s="67"/>
      <c r="J16" s="68">
        <v>43302.706471999998</v>
      </c>
      <c r="K16" s="68">
        <v>43899.628026099999</v>
      </c>
      <c r="L16" s="106">
        <f t="shared" ref="L16:L79" si="1">+K16-J16</f>
        <v>596.92155410000123</v>
      </c>
    </row>
    <row r="17" spans="1:12" ht="15" x14ac:dyDescent="0.2">
      <c r="A17" s="7"/>
      <c r="B17" s="23"/>
      <c r="C17" s="23"/>
      <c r="D17" s="12"/>
      <c r="E17" s="104">
        <v>1</v>
      </c>
      <c r="F17" s="99" t="s">
        <v>1</v>
      </c>
      <c r="G17" s="100"/>
      <c r="H17" s="72"/>
      <c r="I17" s="73"/>
      <c r="J17" s="44">
        <v>7982.3088959999995</v>
      </c>
      <c r="K17" s="44">
        <v>8254.042169100001</v>
      </c>
      <c r="L17" s="44">
        <f t="shared" si="1"/>
        <v>271.7332731000015</v>
      </c>
    </row>
    <row r="18" spans="1:12" ht="15" x14ac:dyDescent="0.2">
      <c r="A18" s="7"/>
      <c r="B18" s="23"/>
      <c r="C18" s="23"/>
      <c r="D18" s="12"/>
      <c r="E18" s="12"/>
      <c r="F18" s="12"/>
      <c r="G18" s="54" t="s">
        <v>2</v>
      </c>
      <c r="H18" s="55"/>
      <c r="I18" s="56"/>
      <c r="J18" s="57">
        <v>7982.3088959999995</v>
      </c>
      <c r="K18" s="57">
        <v>8254.042169100001</v>
      </c>
      <c r="L18" s="57">
        <f t="shared" si="1"/>
        <v>271.7332731000015</v>
      </c>
    </row>
    <row r="19" spans="1:12" ht="15" x14ac:dyDescent="0.2">
      <c r="A19" s="7"/>
      <c r="B19" s="23"/>
      <c r="C19" s="23"/>
      <c r="D19" s="12"/>
      <c r="E19" s="12"/>
      <c r="F19" s="12"/>
      <c r="G19" s="39"/>
      <c r="H19" s="47" t="s">
        <v>2062</v>
      </c>
      <c r="I19" s="48" t="s">
        <v>30</v>
      </c>
      <c r="J19" s="49">
        <v>5950.2848960000001</v>
      </c>
      <c r="K19" s="49">
        <v>5950.2848960000001</v>
      </c>
      <c r="L19" s="49">
        <f t="shared" si="1"/>
        <v>0</v>
      </c>
    </row>
    <row r="20" spans="1:12" ht="15" x14ac:dyDescent="0.2">
      <c r="A20" s="7"/>
      <c r="B20" s="23"/>
      <c r="C20" s="23"/>
      <c r="D20" s="12"/>
      <c r="E20" s="12"/>
      <c r="F20" s="12"/>
      <c r="G20" s="39"/>
      <c r="H20" s="50" t="s">
        <v>2063</v>
      </c>
      <c r="I20" s="51" t="s">
        <v>31</v>
      </c>
      <c r="J20" s="52">
        <v>653.240183</v>
      </c>
      <c r="K20" s="52">
        <v>924.97345610000002</v>
      </c>
      <c r="L20" s="52">
        <f t="shared" si="1"/>
        <v>271.73327310000002</v>
      </c>
    </row>
    <row r="21" spans="1:12" ht="15" x14ac:dyDescent="0.2">
      <c r="A21" s="7"/>
      <c r="B21" s="23"/>
      <c r="C21" s="23"/>
      <c r="D21" s="12"/>
      <c r="E21" s="12"/>
      <c r="F21" s="12"/>
      <c r="G21" s="39"/>
      <c r="H21" s="50" t="s">
        <v>2064</v>
      </c>
      <c r="I21" s="51" t="s">
        <v>32</v>
      </c>
      <c r="J21" s="52">
        <v>1378.783817</v>
      </c>
      <c r="K21" s="52">
        <v>1378.783817</v>
      </c>
      <c r="L21" s="52">
        <f t="shared" si="1"/>
        <v>0</v>
      </c>
    </row>
    <row r="22" spans="1:12" ht="15" x14ac:dyDescent="0.2">
      <c r="A22" s="7"/>
      <c r="B22" s="23"/>
      <c r="C22" s="23"/>
      <c r="D22" s="12"/>
      <c r="E22" s="104">
        <v>3</v>
      </c>
      <c r="F22" s="99" t="s">
        <v>36</v>
      </c>
      <c r="G22" s="100"/>
      <c r="H22" s="102"/>
      <c r="I22" s="103"/>
      <c r="J22" s="101">
        <v>19520.250522999999</v>
      </c>
      <c r="K22" s="101">
        <v>19520.250522999999</v>
      </c>
      <c r="L22" s="101">
        <f t="shared" si="1"/>
        <v>0</v>
      </c>
    </row>
    <row r="23" spans="1:12" ht="15" x14ac:dyDescent="0.2">
      <c r="A23" s="7"/>
      <c r="B23" s="23"/>
      <c r="C23" s="23"/>
      <c r="D23" s="12"/>
      <c r="E23" s="12"/>
      <c r="F23" s="12"/>
      <c r="G23" s="54" t="s">
        <v>2</v>
      </c>
      <c r="H23" s="55"/>
      <c r="I23" s="56"/>
      <c r="J23" s="57">
        <v>19520.250522999999</v>
      </c>
      <c r="K23" s="57">
        <v>19520.250522999999</v>
      </c>
      <c r="L23" s="57">
        <f t="shared" si="1"/>
        <v>0</v>
      </c>
    </row>
    <row r="24" spans="1:12" ht="15" x14ac:dyDescent="0.2">
      <c r="A24" s="7"/>
      <c r="B24" s="23"/>
      <c r="C24" s="23"/>
      <c r="D24" s="12"/>
      <c r="E24" s="12"/>
      <c r="F24" s="12"/>
      <c r="G24" s="39"/>
      <c r="H24" s="47" t="s">
        <v>2062</v>
      </c>
      <c r="I24" s="48" t="s">
        <v>37</v>
      </c>
      <c r="J24" s="49">
        <v>1189.480804</v>
      </c>
      <c r="K24" s="49">
        <v>1189.480804</v>
      </c>
      <c r="L24" s="49">
        <f t="shared" si="1"/>
        <v>0</v>
      </c>
    </row>
    <row r="25" spans="1:12" ht="15" x14ac:dyDescent="0.2">
      <c r="A25" s="7"/>
      <c r="B25" s="23"/>
      <c r="C25" s="23"/>
      <c r="D25" s="12"/>
      <c r="E25" s="12"/>
      <c r="F25" s="12"/>
      <c r="G25" s="39"/>
      <c r="H25" s="50" t="s">
        <v>2065</v>
      </c>
      <c r="I25" s="51" t="s">
        <v>38</v>
      </c>
      <c r="J25" s="52">
        <v>17406.341389000001</v>
      </c>
      <c r="K25" s="52">
        <v>17406.341389000001</v>
      </c>
      <c r="L25" s="52">
        <f t="shared" si="1"/>
        <v>0</v>
      </c>
    </row>
    <row r="26" spans="1:12" ht="15" x14ac:dyDescent="0.2">
      <c r="A26" s="7"/>
      <c r="B26" s="23"/>
      <c r="C26" s="23"/>
      <c r="D26" s="12"/>
      <c r="E26" s="12"/>
      <c r="F26" s="12"/>
      <c r="G26" s="39"/>
      <c r="H26" s="50" t="s">
        <v>2066</v>
      </c>
      <c r="I26" s="51" t="s">
        <v>39</v>
      </c>
      <c r="J26" s="52">
        <v>641.28929900000003</v>
      </c>
      <c r="K26" s="52">
        <v>641.28929900000003</v>
      </c>
      <c r="L26" s="52">
        <f t="shared" si="1"/>
        <v>0</v>
      </c>
    </row>
    <row r="27" spans="1:12" ht="15" x14ac:dyDescent="0.2">
      <c r="A27" s="7"/>
      <c r="B27" s="23"/>
      <c r="C27" s="23"/>
      <c r="D27" s="12"/>
      <c r="E27" s="12"/>
      <c r="F27" s="12"/>
      <c r="G27" s="39"/>
      <c r="H27" s="50" t="s">
        <v>2067</v>
      </c>
      <c r="I27" s="51" t="s">
        <v>40</v>
      </c>
      <c r="J27" s="52">
        <v>283.13903099999999</v>
      </c>
      <c r="K27" s="52">
        <v>283.13903099999999</v>
      </c>
      <c r="L27" s="52">
        <f t="shared" si="1"/>
        <v>0</v>
      </c>
    </row>
    <row r="28" spans="1:12" ht="15" x14ac:dyDescent="0.2">
      <c r="A28" s="7"/>
      <c r="B28" s="23"/>
      <c r="C28" s="23"/>
      <c r="D28" s="12"/>
      <c r="E28" s="104">
        <v>22</v>
      </c>
      <c r="F28" s="99" t="s">
        <v>41</v>
      </c>
      <c r="G28" s="100"/>
      <c r="H28" s="102"/>
      <c r="I28" s="103"/>
      <c r="J28" s="101">
        <v>10018.539649</v>
      </c>
      <c r="K28" s="101">
        <v>10336.216426000001</v>
      </c>
      <c r="L28" s="101">
        <f t="shared" si="1"/>
        <v>317.67677700000058</v>
      </c>
    </row>
    <row r="29" spans="1:12" ht="15" x14ac:dyDescent="0.2">
      <c r="A29" s="7"/>
      <c r="B29" s="23"/>
      <c r="C29" s="23"/>
      <c r="D29" s="12"/>
      <c r="E29" s="12"/>
      <c r="F29" s="12"/>
      <c r="G29" s="54" t="s">
        <v>2</v>
      </c>
      <c r="H29" s="55"/>
      <c r="I29" s="56"/>
      <c r="J29" s="57">
        <v>10018.539649</v>
      </c>
      <c r="K29" s="57">
        <v>10336.216426000001</v>
      </c>
      <c r="L29" s="57">
        <f t="shared" si="1"/>
        <v>317.67677700000058</v>
      </c>
    </row>
    <row r="30" spans="1:12" ht="15" x14ac:dyDescent="0.2">
      <c r="A30" s="7"/>
      <c r="B30" s="23"/>
      <c r="C30" s="23"/>
      <c r="D30" s="12"/>
      <c r="E30" s="12"/>
      <c r="F30" s="12"/>
      <c r="G30" s="39"/>
      <c r="H30" s="47" t="s">
        <v>2063</v>
      </c>
      <c r="I30" s="48" t="s">
        <v>42</v>
      </c>
      <c r="J30" s="49">
        <v>18.998837000000002</v>
      </c>
      <c r="K30" s="49">
        <v>18.998837000000002</v>
      </c>
      <c r="L30" s="49">
        <f t="shared" si="1"/>
        <v>0</v>
      </c>
    </row>
    <row r="31" spans="1:12" ht="15" x14ac:dyDescent="0.2">
      <c r="A31" s="7"/>
      <c r="B31" s="23"/>
      <c r="C31" s="23"/>
      <c r="D31" s="12"/>
      <c r="E31" s="12"/>
      <c r="F31" s="12"/>
      <c r="G31" s="39"/>
      <c r="H31" s="50" t="s">
        <v>2068</v>
      </c>
      <c r="I31" s="51" t="s">
        <v>43</v>
      </c>
      <c r="J31" s="52">
        <v>71.904262000000003</v>
      </c>
      <c r="K31" s="52">
        <v>71.904262000000003</v>
      </c>
      <c r="L31" s="52">
        <f t="shared" si="1"/>
        <v>0</v>
      </c>
    </row>
    <row r="32" spans="1:12" ht="15" x14ac:dyDescent="0.2">
      <c r="A32" s="7"/>
      <c r="B32" s="23"/>
      <c r="C32" s="23"/>
      <c r="D32" s="12"/>
      <c r="E32" s="12"/>
      <c r="F32" s="12"/>
      <c r="G32" s="39"/>
      <c r="H32" s="50" t="s">
        <v>2069</v>
      </c>
      <c r="I32" s="51" t="s">
        <v>44</v>
      </c>
      <c r="J32" s="52">
        <v>51.204127999999997</v>
      </c>
      <c r="K32" s="52">
        <v>51.204127999999997</v>
      </c>
      <c r="L32" s="52">
        <f t="shared" si="1"/>
        <v>0</v>
      </c>
    </row>
    <row r="33" spans="1:12" ht="15" x14ac:dyDescent="0.2">
      <c r="A33" s="7"/>
      <c r="B33" s="23"/>
      <c r="C33" s="23"/>
      <c r="D33" s="12"/>
      <c r="E33" s="12"/>
      <c r="F33" s="12"/>
      <c r="G33" s="39"/>
      <c r="H33" s="50" t="s">
        <v>2070</v>
      </c>
      <c r="I33" s="51" t="s">
        <v>45</v>
      </c>
      <c r="J33" s="52">
        <v>58.895332000000003</v>
      </c>
      <c r="K33" s="52">
        <v>58.895332000000003</v>
      </c>
      <c r="L33" s="52">
        <f t="shared" si="1"/>
        <v>0</v>
      </c>
    </row>
    <row r="34" spans="1:12" ht="15" x14ac:dyDescent="0.2">
      <c r="A34" s="7"/>
      <c r="B34" s="23"/>
      <c r="C34" s="23"/>
      <c r="D34" s="12"/>
      <c r="E34" s="12"/>
      <c r="F34" s="12"/>
      <c r="G34" s="39"/>
      <c r="H34" s="50" t="s">
        <v>2071</v>
      </c>
      <c r="I34" s="51" t="s">
        <v>46</v>
      </c>
      <c r="J34" s="52">
        <v>27.760401000000002</v>
      </c>
      <c r="K34" s="52">
        <v>27.760401000000002</v>
      </c>
      <c r="L34" s="52">
        <f t="shared" si="1"/>
        <v>0</v>
      </c>
    </row>
    <row r="35" spans="1:12" ht="15" x14ac:dyDescent="0.2">
      <c r="A35" s="7"/>
      <c r="B35" s="23"/>
      <c r="C35" s="23"/>
      <c r="D35" s="12"/>
      <c r="E35" s="12"/>
      <c r="F35" s="12"/>
      <c r="G35" s="39"/>
      <c r="H35" s="50" t="s">
        <v>2072</v>
      </c>
      <c r="I35" s="51" t="s">
        <v>47</v>
      </c>
      <c r="J35" s="52">
        <v>23.448502999999999</v>
      </c>
      <c r="K35" s="52">
        <v>23.448502999999999</v>
      </c>
      <c r="L35" s="52">
        <f t="shared" si="1"/>
        <v>0</v>
      </c>
    </row>
    <row r="36" spans="1:12" ht="15" x14ac:dyDescent="0.2">
      <c r="A36" s="7"/>
      <c r="B36" s="23"/>
      <c r="C36" s="23"/>
      <c r="D36" s="12"/>
      <c r="E36" s="12"/>
      <c r="F36" s="12"/>
      <c r="G36" s="39"/>
      <c r="H36" s="50" t="s">
        <v>2073</v>
      </c>
      <c r="I36" s="51" t="s">
        <v>48</v>
      </c>
      <c r="J36" s="52">
        <v>49.098492</v>
      </c>
      <c r="K36" s="52">
        <v>49.098492</v>
      </c>
      <c r="L36" s="52">
        <f t="shared" si="1"/>
        <v>0</v>
      </c>
    </row>
    <row r="37" spans="1:12" ht="15" x14ac:dyDescent="0.2">
      <c r="A37" s="7"/>
      <c r="B37" s="23"/>
      <c r="C37" s="23"/>
      <c r="D37" s="12"/>
      <c r="E37" s="12"/>
      <c r="F37" s="12"/>
      <c r="G37" s="39"/>
      <c r="H37" s="50" t="s">
        <v>2074</v>
      </c>
      <c r="I37" s="51" t="s">
        <v>49</v>
      </c>
      <c r="J37" s="52">
        <v>39.418109999999999</v>
      </c>
      <c r="K37" s="52">
        <v>39.418109999999999</v>
      </c>
      <c r="L37" s="52">
        <f t="shared" si="1"/>
        <v>0</v>
      </c>
    </row>
    <row r="38" spans="1:12" ht="15" x14ac:dyDescent="0.2">
      <c r="A38" s="7"/>
      <c r="B38" s="23"/>
      <c r="C38" s="23"/>
      <c r="D38" s="12"/>
      <c r="E38" s="12"/>
      <c r="F38" s="12"/>
      <c r="G38" s="39"/>
      <c r="H38" s="50" t="s">
        <v>2075</v>
      </c>
      <c r="I38" s="51" t="s">
        <v>50</v>
      </c>
      <c r="J38" s="52">
        <v>241.73312999999999</v>
      </c>
      <c r="K38" s="52">
        <v>241.73312999999999</v>
      </c>
      <c r="L38" s="52">
        <f t="shared" si="1"/>
        <v>0</v>
      </c>
    </row>
    <row r="39" spans="1:12" ht="15" x14ac:dyDescent="0.2">
      <c r="A39" s="7"/>
      <c r="B39" s="23"/>
      <c r="C39" s="23"/>
      <c r="D39" s="12"/>
      <c r="E39" s="12"/>
      <c r="F39" s="12"/>
      <c r="G39" s="39"/>
      <c r="H39" s="50" t="s">
        <v>2076</v>
      </c>
      <c r="I39" s="51" t="s">
        <v>51</v>
      </c>
      <c r="J39" s="52">
        <v>376.65089899999998</v>
      </c>
      <c r="K39" s="52">
        <v>376.65089899999998</v>
      </c>
      <c r="L39" s="52">
        <f t="shared" si="1"/>
        <v>0</v>
      </c>
    </row>
    <row r="40" spans="1:12" ht="15" x14ac:dyDescent="0.2">
      <c r="A40" s="7"/>
      <c r="B40" s="23"/>
      <c r="C40" s="23"/>
      <c r="D40" s="12"/>
      <c r="E40" s="12"/>
      <c r="F40" s="12"/>
      <c r="G40" s="39"/>
      <c r="H40" s="50" t="s">
        <v>2077</v>
      </c>
      <c r="I40" s="51" t="s">
        <v>52</v>
      </c>
      <c r="J40" s="52">
        <v>3850.9153940000001</v>
      </c>
      <c r="K40" s="52">
        <v>3850.9153940000001</v>
      </c>
      <c r="L40" s="52">
        <f t="shared" si="1"/>
        <v>0</v>
      </c>
    </row>
    <row r="41" spans="1:12" ht="15" x14ac:dyDescent="0.2">
      <c r="A41" s="7"/>
      <c r="B41" s="23"/>
      <c r="C41" s="23"/>
      <c r="D41" s="12"/>
      <c r="E41" s="12"/>
      <c r="F41" s="12"/>
      <c r="G41" s="39"/>
      <c r="H41" s="50" t="s">
        <v>2078</v>
      </c>
      <c r="I41" s="51" t="s">
        <v>53</v>
      </c>
      <c r="J41" s="52">
        <v>353.76714099999998</v>
      </c>
      <c r="K41" s="52">
        <v>353.76714099999998</v>
      </c>
      <c r="L41" s="52">
        <f t="shared" si="1"/>
        <v>0</v>
      </c>
    </row>
    <row r="42" spans="1:12" ht="15" x14ac:dyDescent="0.2">
      <c r="A42" s="7"/>
      <c r="B42" s="23"/>
      <c r="C42" s="23"/>
      <c r="D42" s="12"/>
      <c r="E42" s="12"/>
      <c r="F42" s="12"/>
      <c r="G42" s="39"/>
      <c r="H42" s="50" t="s">
        <v>2079</v>
      </c>
      <c r="I42" s="51" t="s">
        <v>54</v>
      </c>
      <c r="J42" s="52">
        <v>37.283082999999998</v>
      </c>
      <c r="K42" s="52">
        <v>37.283082999999998</v>
      </c>
      <c r="L42" s="52">
        <f t="shared" si="1"/>
        <v>0</v>
      </c>
    </row>
    <row r="43" spans="1:12" ht="15" x14ac:dyDescent="0.2">
      <c r="A43" s="7"/>
      <c r="B43" s="23"/>
      <c r="C43" s="23"/>
      <c r="D43" s="12"/>
      <c r="E43" s="12"/>
      <c r="F43" s="12"/>
      <c r="G43" s="39"/>
      <c r="H43" s="50" t="s">
        <v>2080</v>
      </c>
      <c r="I43" s="51" t="s">
        <v>55</v>
      </c>
      <c r="J43" s="52">
        <v>111.389398</v>
      </c>
      <c r="K43" s="52">
        <v>118.20098</v>
      </c>
      <c r="L43" s="52">
        <f t="shared" si="1"/>
        <v>6.8115820000000014</v>
      </c>
    </row>
    <row r="44" spans="1:12" ht="15" x14ac:dyDescent="0.2">
      <c r="A44" s="7"/>
      <c r="B44" s="23"/>
      <c r="C44" s="23"/>
      <c r="D44" s="12"/>
      <c r="E44" s="12"/>
      <c r="F44" s="12"/>
      <c r="G44" s="39"/>
      <c r="H44" s="50" t="s">
        <v>2081</v>
      </c>
      <c r="I44" s="51" t="s">
        <v>56</v>
      </c>
      <c r="J44" s="52">
        <v>209.39923899999999</v>
      </c>
      <c r="K44" s="52">
        <v>520.26443400000005</v>
      </c>
      <c r="L44" s="52">
        <f t="shared" si="1"/>
        <v>310.86519500000009</v>
      </c>
    </row>
    <row r="45" spans="1:12" ht="15" x14ac:dyDescent="0.2">
      <c r="A45" s="7"/>
      <c r="B45" s="23"/>
      <c r="C45" s="23"/>
      <c r="D45" s="12"/>
      <c r="E45" s="12"/>
      <c r="F45" s="12"/>
      <c r="G45" s="39"/>
      <c r="H45" s="50" t="s">
        <v>2082</v>
      </c>
      <c r="I45" s="53" t="s">
        <v>57</v>
      </c>
      <c r="J45" s="52">
        <v>28.732240999999998</v>
      </c>
      <c r="K45" s="52">
        <v>28.732240999999998</v>
      </c>
      <c r="L45" s="52">
        <f t="shared" si="1"/>
        <v>0</v>
      </c>
    </row>
    <row r="46" spans="1:12" ht="15" x14ac:dyDescent="0.2">
      <c r="A46" s="7"/>
      <c r="B46" s="23"/>
      <c r="C46" s="23"/>
      <c r="D46" s="12"/>
      <c r="E46" s="12"/>
      <c r="F46" s="12"/>
      <c r="G46" s="39"/>
      <c r="H46" s="50" t="s">
        <v>2083</v>
      </c>
      <c r="I46" s="51" t="s">
        <v>58</v>
      </c>
      <c r="J46" s="52">
        <v>168.814458</v>
      </c>
      <c r="K46" s="52">
        <v>168.814458</v>
      </c>
      <c r="L46" s="52">
        <f t="shared" si="1"/>
        <v>0</v>
      </c>
    </row>
    <row r="47" spans="1:12" ht="15" x14ac:dyDescent="0.2">
      <c r="A47" s="7"/>
      <c r="B47" s="23"/>
      <c r="C47" s="23"/>
      <c r="D47" s="12"/>
      <c r="E47" s="12"/>
      <c r="F47" s="12"/>
      <c r="G47" s="39"/>
      <c r="H47" s="50" t="s">
        <v>2084</v>
      </c>
      <c r="I47" s="51" t="s">
        <v>59</v>
      </c>
      <c r="J47" s="52">
        <v>6.4241320000000002</v>
      </c>
      <c r="K47" s="52">
        <v>6.4241320000000002</v>
      </c>
      <c r="L47" s="52">
        <f t="shared" si="1"/>
        <v>0</v>
      </c>
    </row>
    <row r="48" spans="1:12" ht="30" x14ac:dyDescent="0.2">
      <c r="A48" s="7"/>
      <c r="B48" s="23"/>
      <c r="C48" s="23"/>
      <c r="D48" s="12"/>
      <c r="E48" s="12"/>
      <c r="F48" s="12"/>
      <c r="G48" s="39"/>
      <c r="H48" s="50" t="s">
        <v>2085</v>
      </c>
      <c r="I48" s="51" t="s">
        <v>60</v>
      </c>
      <c r="J48" s="52">
        <v>15.821246</v>
      </c>
      <c r="K48" s="52">
        <v>15.821246</v>
      </c>
      <c r="L48" s="52">
        <f t="shared" si="1"/>
        <v>0</v>
      </c>
    </row>
    <row r="49" spans="1:12" ht="15" x14ac:dyDescent="0.2">
      <c r="A49" s="7"/>
      <c r="B49" s="23"/>
      <c r="C49" s="23"/>
      <c r="D49" s="12"/>
      <c r="E49" s="12"/>
      <c r="F49" s="12"/>
      <c r="G49" s="39"/>
      <c r="H49" s="50" t="s">
        <v>2086</v>
      </c>
      <c r="I49" s="51" t="s">
        <v>61</v>
      </c>
      <c r="J49" s="52">
        <v>37.175198000000002</v>
      </c>
      <c r="K49" s="52">
        <v>37.175198000000002</v>
      </c>
      <c r="L49" s="52">
        <f t="shared" si="1"/>
        <v>0</v>
      </c>
    </row>
    <row r="50" spans="1:12" ht="15" x14ac:dyDescent="0.2">
      <c r="A50" s="7"/>
      <c r="B50" s="23"/>
      <c r="C50" s="23"/>
      <c r="D50" s="12"/>
      <c r="E50" s="12"/>
      <c r="F50" s="12"/>
      <c r="G50" s="39"/>
      <c r="H50" s="50" t="s">
        <v>2064</v>
      </c>
      <c r="I50" s="51" t="s">
        <v>62</v>
      </c>
      <c r="J50" s="52">
        <v>547.29299000000003</v>
      </c>
      <c r="K50" s="52">
        <v>547.29299000000003</v>
      </c>
      <c r="L50" s="52">
        <f t="shared" si="1"/>
        <v>0</v>
      </c>
    </row>
    <row r="51" spans="1:12" ht="15" x14ac:dyDescent="0.2">
      <c r="A51" s="7"/>
      <c r="B51" s="23"/>
      <c r="C51" s="23"/>
      <c r="D51" s="12"/>
      <c r="E51" s="12"/>
      <c r="F51" s="12"/>
      <c r="G51" s="39"/>
      <c r="H51" s="50" t="s">
        <v>2087</v>
      </c>
      <c r="I51" s="51" t="s">
        <v>63</v>
      </c>
      <c r="J51" s="52">
        <v>3692.413035</v>
      </c>
      <c r="K51" s="52">
        <v>3692.413035</v>
      </c>
      <c r="L51" s="52">
        <f t="shared" si="1"/>
        <v>0</v>
      </c>
    </row>
    <row r="52" spans="1:12" ht="15" x14ac:dyDescent="0.2">
      <c r="A52" s="7"/>
      <c r="B52" s="23"/>
      <c r="C52" s="23"/>
      <c r="D52" s="12"/>
      <c r="E52" s="104">
        <v>35</v>
      </c>
      <c r="F52" s="99" t="s">
        <v>64</v>
      </c>
      <c r="G52" s="100"/>
      <c r="H52" s="102"/>
      <c r="I52" s="103"/>
      <c r="J52" s="101">
        <v>371.45550600000001</v>
      </c>
      <c r="K52" s="101">
        <v>371.45550600000001</v>
      </c>
      <c r="L52" s="101">
        <f t="shared" si="1"/>
        <v>0</v>
      </c>
    </row>
    <row r="53" spans="1:12" ht="15" x14ac:dyDescent="0.2">
      <c r="A53" s="7"/>
      <c r="B53" s="23"/>
      <c r="C53" s="23"/>
      <c r="D53" s="12"/>
      <c r="E53" s="12"/>
      <c r="F53" s="12"/>
      <c r="G53" s="54" t="s">
        <v>2</v>
      </c>
      <c r="H53" s="55"/>
      <c r="I53" s="56"/>
      <c r="J53" s="57">
        <v>371.45550600000001</v>
      </c>
      <c r="K53" s="57">
        <v>371.45550600000001</v>
      </c>
      <c r="L53" s="57">
        <f t="shared" si="1"/>
        <v>0</v>
      </c>
    </row>
    <row r="54" spans="1:12" ht="15" x14ac:dyDescent="0.2">
      <c r="A54" s="7"/>
      <c r="B54" s="23"/>
      <c r="C54" s="23"/>
      <c r="D54" s="12"/>
      <c r="E54" s="12"/>
      <c r="F54" s="12"/>
      <c r="G54" s="39"/>
      <c r="H54" s="47" t="s">
        <v>2062</v>
      </c>
      <c r="I54" s="48" t="s">
        <v>65</v>
      </c>
      <c r="J54" s="49">
        <v>6.0517859999999999</v>
      </c>
      <c r="K54" s="49">
        <v>6.0517859999999999</v>
      </c>
      <c r="L54" s="49">
        <f t="shared" si="1"/>
        <v>0</v>
      </c>
    </row>
    <row r="55" spans="1:12" ht="15" x14ac:dyDescent="0.2">
      <c r="A55" s="7"/>
      <c r="B55" s="23"/>
      <c r="C55" s="23"/>
      <c r="D55" s="12"/>
      <c r="E55" s="12"/>
      <c r="F55" s="12"/>
      <c r="G55" s="39"/>
      <c r="H55" s="50" t="s">
        <v>2063</v>
      </c>
      <c r="I55" s="51" t="s">
        <v>66</v>
      </c>
      <c r="J55" s="52">
        <v>43.260748999999997</v>
      </c>
      <c r="K55" s="52">
        <v>43.260748999999997</v>
      </c>
      <c r="L55" s="52">
        <f t="shared" si="1"/>
        <v>0</v>
      </c>
    </row>
    <row r="56" spans="1:12" ht="15" x14ac:dyDescent="0.2">
      <c r="A56" s="7"/>
      <c r="B56" s="23"/>
      <c r="C56" s="23"/>
      <c r="D56" s="12"/>
      <c r="E56" s="12"/>
      <c r="F56" s="12"/>
      <c r="G56" s="39"/>
      <c r="H56" s="50" t="s">
        <v>2068</v>
      </c>
      <c r="I56" s="51" t="s">
        <v>67</v>
      </c>
      <c r="J56" s="52">
        <v>28.848506</v>
      </c>
      <c r="K56" s="52">
        <v>28.848506</v>
      </c>
      <c r="L56" s="52">
        <f t="shared" si="1"/>
        <v>0</v>
      </c>
    </row>
    <row r="57" spans="1:12" ht="15" x14ac:dyDescent="0.2">
      <c r="A57" s="7"/>
      <c r="B57" s="23"/>
      <c r="C57" s="23"/>
      <c r="D57" s="12"/>
      <c r="E57" s="12"/>
      <c r="F57" s="12"/>
      <c r="G57" s="39"/>
      <c r="H57" s="50" t="s">
        <v>2069</v>
      </c>
      <c r="I57" s="51" t="s">
        <v>68</v>
      </c>
      <c r="J57" s="52">
        <v>21.201522000000001</v>
      </c>
      <c r="K57" s="52">
        <v>21.201522000000001</v>
      </c>
      <c r="L57" s="52">
        <f t="shared" si="1"/>
        <v>0</v>
      </c>
    </row>
    <row r="58" spans="1:12" ht="15" x14ac:dyDescent="0.2">
      <c r="A58" s="7"/>
      <c r="B58" s="23"/>
      <c r="C58" s="23"/>
      <c r="D58" s="12"/>
      <c r="E58" s="12"/>
      <c r="F58" s="12"/>
      <c r="G58" s="39"/>
      <c r="H58" s="50" t="s">
        <v>2070</v>
      </c>
      <c r="I58" s="51" t="s">
        <v>69</v>
      </c>
      <c r="J58" s="52">
        <v>22.812892999999999</v>
      </c>
      <c r="K58" s="52">
        <v>22.812892999999999</v>
      </c>
      <c r="L58" s="52">
        <f t="shared" si="1"/>
        <v>0</v>
      </c>
    </row>
    <row r="59" spans="1:12" ht="15" x14ac:dyDescent="0.2">
      <c r="A59" s="7"/>
      <c r="B59" s="23"/>
      <c r="C59" s="23"/>
      <c r="D59" s="12"/>
      <c r="E59" s="12"/>
      <c r="F59" s="12"/>
      <c r="G59" s="39"/>
      <c r="H59" s="50" t="s">
        <v>2071</v>
      </c>
      <c r="I59" s="51" t="s">
        <v>70</v>
      </c>
      <c r="J59" s="52">
        <v>13.923940999999999</v>
      </c>
      <c r="K59" s="52">
        <v>13.923940999999999</v>
      </c>
      <c r="L59" s="52">
        <f t="shared" si="1"/>
        <v>0</v>
      </c>
    </row>
    <row r="60" spans="1:12" ht="15" x14ac:dyDescent="0.2">
      <c r="A60" s="7"/>
      <c r="B60" s="23"/>
      <c r="C60" s="23"/>
      <c r="D60" s="12"/>
      <c r="E60" s="12"/>
      <c r="F60" s="12"/>
      <c r="G60" s="39"/>
      <c r="H60" s="50" t="s">
        <v>2072</v>
      </c>
      <c r="I60" s="51" t="s">
        <v>44</v>
      </c>
      <c r="J60" s="52">
        <v>12.567375</v>
      </c>
      <c r="K60" s="52">
        <v>12.567375</v>
      </c>
      <c r="L60" s="52">
        <f t="shared" si="1"/>
        <v>0</v>
      </c>
    </row>
    <row r="61" spans="1:12" ht="15" x14ac:dyDescent="0.2">
      <c r="A61" s="7"/>
      <c r="B61" s="23"/>
      <c r="C61" s="23"/>
      <c r="D61" s="12"/>
      <c r="E61" s="12"/>
      <c r="F61" s="12"/>
      <c r="G61" s="39"/>
      <c r="H61" s="50" t="s">
        <v>2073</v>
      </c>
      <c r="I61" s="51" t="s">
        <v>71</v>
      </c>
      <c r="J61" s="52">
        <v>8.8463329999999996</v>
      </c>
      <c r="K61" s="52">
        <v>8.8463329999999996</v>
      </c>
      <c r="L61" s="52">
        <f t="shared" si="1"/>
        <v>0</v>
      </c>
    </row>
    <row r="62" spans="1:12" ht="15" x14ac:dyDescent="0.2">
      <c r="A62" s="7"/>
      <c r="B62" s="23"/>
      <c r="C62" s="23"/>
      <c r="D62" s="12"/>
      <c r="E62" s="12"/>
      <c r="F62" s="12"/>
      <c r="G62" s="39"/>
      <c r="H62" s="50" t="s">
        <v>2074</v>
      </c>
      <c r="I62" s="51" t="s">
        <v>72</v>
      </c>
      <c r="J62" s="52">
        <v>11.680609</v>
      </c>
      <c r="K62" s="52">
        <v>11.680609</v>
      </c>
      <c r="L62" s="52">
        <f t="shared" si="1"/>
        <v>0</v>
      </c>
    </row>
    <row r="63" spans="1:12" ht="15" x14ac:dyDescent="0.2">
      <c r="A63" s="7"/>
      <c r="B63" s="23"/>
      <c r="C63" s="23"/>
      <c r="D63" s="12"/>
      <c r="E63" s="12"/>
      <c r="F63" s="12"/>
      <c r="G63" s="39"/>
      <c r="H63" s="50" t="s">
        <v>2075</v>
      </c>
      <c r="I63" s="51" t="s">
        <v>73</v>
      </c>
      <c r="J63" s="52">
        <v>12.765325000000001</v>
      </c>
      <c r="K63" s="52">
        <v>12.765325000000001</v>
      </c>
      <c r="L63" s="52">
        <f t="shared" si="1"/>
        <v>0</v>
      </c>
    </row>
    <row r="64" spans="1:12" ht="15" x14ac:dyDescent="0.2">
      <c r="A64" s="7"/>
      <c r="B64" s="23"/>
      <c r="C64" s="23"/>
      <c r="D64" s="12"/>
      <c r="E64" s="12"/>
      <c r="F64" s="12"/>
      <c r="G64" s="39"/>
      <c r="H64" s="50" t="s">
        <v>2065</v>
      </c>
      <c r="I64" s="51" t="s">
        <v>74</v>
      </c>
      <c r="J64" s="52">
        <v>5.3558440000000003</v>
      </c>
      <c r="K64" s="52">
        <v>5.3558440000000003</v>
      </c>
      <c r="L64" s="52">
        <f t="shared" si="1"/>
        <v>0</v>
      </c>
    </row>
    <row r="65" spans="1:12" ht="15" x14ac:dyDescent="0.2">
      <c r="A65" s="7"/>
      <c r="B65" s="23"/>
      <c r="C65" s="23"/>
      <c r="D65" s="12"/>
      <c r="E65" s="12"/>
      <c r="F65" s="12"/>
      <c r="G65" s="39"/>
      <c r="H65" s="50" t="s">
        <v>2077</v>
      </c>
      <c r="I65" s="51" t="s">
        <v>75</v>
      </c>
      <c r="J65" s="52">
        <v>1.5423210000000001</v>
      </c>
      <c r="K65" s="52">
        <v>1.5423210000000001</v>
      </c>
      <c r="L65" s="52">
        <f t="shared" si="1"/>
        <v>0</v>
      </c>
    </row>
    <row r="66" spans="1:12" ht="15" x14ac:dyDescent="0.2">
      <c r="A66" s="7"/>
      <c r="B66" s="23"/>
      <c r="C66" s="23"/>
      <c r="D66" s="12"/>
      <c r="E66" s="12"/>
      <c r="F66" s="12"/>
      <c r="G66" s="39"/>
      <c r="H66" s="50" t="s">
        <v>2078</v>
      </c>
      <c r="I66" s="51" t="s">
        <v>48</v>
      </c>
      <c r="J66" s="52">
        <v>9.5685310000000001</v>
      </c>
      <c r="K66" s="52">
        <v>9.5685310000000001</v>
      </c>
      <c r="L66" s="52">
        <f t="shared" si="1"/>
        <v>0</v>
      </c>
    </row>
    <row r="67" spans="1:12" ht="30" x14ac:dyDescent="0.2">
      <c r="A67" s="7"/>
      <c r="B67" s="23"/>
      <c r="C67" s="23"/>
      <c r="D67" s="12"/>
      <c r="E67" s="12"/>
      <c r="F67" s="12"/>
      <c r="G67" s="39"/>
      <c r="H67" s="50" t="s">
        <v>2080</v>
      </c>
      <c r="I67" s="51" t="s">
        <v>76</v>
      </c>
      <c r="J67" s="52">
        <v>15.796428000000001</v>
      </c>
      <c r="K67" s="52">
        <v>15.796428000000001</v>
      </c>
      <c r="L67" s="52">
        <f t="shared" si="1"/>
        <v>0</v>
      </c>
    </row>
    <row r="68" spans="1:12" ht="15" x14ac:dyDescent="0.2">
      <c r="A68" s="7"/>
      <c r="B68" s="23"/>
      <c r="C68" s="23"/>
      <c r="D68" s="12"/>
      <c r="E68" s="12"/>
      <c r="F68" s="12"/>
      <c r="G68" s="39"/>
      <c r="H68" s="50" t="s">
        <v>2081</v>
      </c>
      <c r="I68" s="51" t="s">
        <v>77</v>
      </c>
      <c r="J68" s="52">
        <v>26.881065</v>
      </c>
      <c r="K68" s="52">
        <v>26.881065</v>
      </c>
      <c r="L68" s="52">
        <f t="shared" si="1"/>
        <v>0</v>
      </c>
    </row>
    <row r="69" spans="1:12" ht="15" x14ac:dyDescent="0.2">
      <c r="A69" s="7"/>
      <c r="B69" s="23"/>
      <c r="C69" s="23"/>
      <c r="D69" s="12"/>
      <c r="E69" s="12"/>
      <c r="F69" s="12"/>
      <c r="G69" s="39"/>
      <c r="H69" s="50" t="s">
        <v>2088</v>
      </c>
      <c r="I69" s="51" t="s">
        <v>78</v>
      </c>
      <c r="J69" s="52">
        <v>24.031376999999999</v>
      </c>
      <c r="K69" s="52">
        <v>24.031376999999999</v>
      </c>
      <c r="L69" s="52">
        <f t="shared" si="1"/>
        <v>0</v>
      </c>
    </row>
    <row r="70" spans="1:12" ht="30" x14ac:dyDescent="0.2">
      <c r="A70" s="7"/>
      <c r="B70" s="23"/>
      <c r="C70" s="23"/>
      <c r="D70" s="12"/>
      <c r="E70" s="12"/>
      <c r="F70" s="12"/>
      <c r="G70" s="39"/>
      <c r="H70" s="50" t="s">
        <v>2089</v>
      </c>
      <c r="I70" s="51" t="s">
        <v>79</v>
      </c>
      <c r="J70" s="52">
        <v>7.5133150000000004</v>
      </c>
      <c r="K70" s="52">
        <v>7.5133150000000004</v>
      </c>
      <c r="L70" s="52">
        <f t="shared" si="1"/>
        <v>0</v>
      </c>
    </row>
    <row r="71" spans="1:12" ht="15" x14ac:dyDescent="0.2">
      <c r="A71" s="7"/>
      <c r="B71" s="23"/>
      <c r="C71" s="23"/>
      <c r="D71" s="12"/>
      <c r="E71" s="12"/>
      <c r="F71" s="12"/>
      <c r="G71" s="39"/>
      <c r="H71" s="50" t="s">
        <v>2083</v>
      </c>
      <c r="I71" s="51" t="s">
        <v>80</v>
      </c>
      <c r="J71" s="52">
        <v>17.993157</v>
      </c>
      <c r="K71" s="52">
        <v>17.993157</v>
      </c>
      <c r="L71" s="52">
        <f t="shared" si="1"/>
        <v>0</v>
      </c>
    </row>
    <row r="72" spans="1:12" ht="15" x14ac:dyDescent="0.2">
      <c r="A72" s="7"/>
      <c r="B72" s="23"/>
      <c r="C72" s="23"/>
      <c r="D72" s="12"/>
      <c r="E72" s="12"/>
      <c r="F72" s="12"/>
      <c r="G72" s="39"/>
      <c r="H72" s="50" t="s">
        <v>2090</v>
      </c>
      <c r="I72" s="51" t="s">
        <v>81</v>
      </c>
      <c r="J72" s="52">
        <v>34.882555000000004</v>
      </c>
      <c r="K72" s="52">
        <v>34.882555000000004</v>
      </c>
      <c r="L72" s="52">
        <f t="shared" si="1"/>
        <v>0</v>
      </c>
    </row>
    <row r="73" spans="1:12" ht="15" x14ac:dyDescent="0.2">
      <c r="A73" s="7"/>
      <c r="B73" s="23"/>
      <c r="C73" s="23"/>
      <c r="D73" s="12"/>
      <c r="E73" s="12"/>
      <c r="F73" s="12"/>
      <c r="G73" s="39"/>
      <c r="H73" s="50" t="s">
        <v>2084</v>
      </c>
      <c r="I73" s="51" t="s">
        <v>82</v>
      </c>
      <c r="J73" s="52">
        <v>5.8723970000000003</v>
      </c>
      <c r="K73" s="52">
        <v>5.8723970000000003</v>
      </c>
      <c r="L73" s="52">
        <f t="shared" si="1"/>
        <v>0</v>
      </c>
    </row>
    <row r="74" spans="1:12" ht="30" x14ac:dyDescent="0.2">
      <c r="A74" s="7"/>
      <c r="B74" s="23"/>
      <c r="C74" s="23"/>
      <c r="D74" s="12"/>
      <c r="E74" s="12"/>
      <c r="F74" s="12"/>
      <c r="G74" s="39"/>
      <c r="H74" s="50" t="s">
        <v>2085</v>
      </c>
      <c r="I74" s="51" t="s">
        <v>83</v>
      </c>
      <c r="J74" s="52">
        <v>6.3321339999999999</v>
      </c>
      <c r="K74" s="52">
        <v>6.3321339999999999</v>
      </c>
      <c r="L74" s="52">
        <f t="shared" si="1"/>
        <v>0</v>
      </c>
    </row>
    <row r="75" spans="1:12" ht="15" x14ac:dyDescent="0.2">
      <c r="A75" s="7"/>
      <c r="B75" s="23"/>
      <c r="C75" s="23"/>
      <c r="D75" s="12"/>
      <c r="E75" s="12"/>
      <c r="F75" s="12"/>
      <c r="G75" s="39"/>
      <c r="H75" s="50" t="s">
        <v>2086</v>
      </c>
      <c r="I75" s="51" t="s">
        <v>84</v>
      </c>
      <c r="J75" s="52">
        <v>11.28519</v>
      </c>
      <c r="K75" s="52">
        <v>11.28519</v>
      </c>
      <c r="L75" s="52">
        <f t="shared" si="1"/>
        <v>0</v>
      </c>
    </row>
    <row r="76" spans="1:12" ht="15" x14ac:dyDescent="0.2">
      <c r="A76" s="7"/>
      <c r="B76" s="23"/>
      <c r="C76" s="23"/>
      <c r="D76" s="12"/>
      <c r="E76" s="12"/>
      <c r="F76" s="12"/>
      <c r="G76" s="39"/>
      <c r="H76" s="50" t="s">
        <v>2091</v>
      </c>
      <c r="I76" s="51" t="s">
        <v>85</v>
      </c>
      <c r="J76" s="52">
        <v>18.591131000000001</v>
      </c>
      <c r="K76" s="52">
        <v>18.591131000000001</v>
      </c>
      <c r="L76" s="52">
        <f t="shared" si="1"/>
        <v>0</v>
      </c>
    </row>
    <row r="77" spans="1:12" ht="15" x14ac:dyDescent="0.2">
      <c r="A77" s="7"/>
      <c r="B77" s="23"/>
      <c r="C77" s="23"/>
      <c r="D77" s="12"/>
      <c r="E77" s="12"/>
      <c r="F77" s="12"/>
      <c r="G77" s="39"/>
      <c r="H77" s="50" t="s">
        <v>2092</v>
      </c>
      <c r="I77" s="51" t="s">
        <v>86</v>
      </c>
      <c r="J77" s="52">
        <v>1.0806</v>
      </c>
      <c r="K77" s="52">
        <v>1.0806</v>
      </c>
      <c r="L77" s="52">
        <f t="shared" si="1"/>
        <v>0</v>
      </c>
    </row>
    <row r="78" spans="1:12" ht="45" x14ac:dyDescent="0.2">
      <c r="A78" s="7"/>
      <c r="B78" s="23"/>
      <c r="C78" s="23"/>
      <c r="D78" s="12"/>
      <c r="E78" s="12"/>
      <c r="F78" s="12"/>
      <c r="G78" s="39"/>
      <c r="H78" s="50" t="s">
        <v>2093</v>
      </c>
      <c r="I78" s="51" t="s">
        <v>2094</v>
      </c>
      <c r="J78" s="52">
        <v>2.7704219999999999</v>
      </c>
      <c r="K78" s="52">
        <v>2.7704219999999999</v>
      </c>
      <c r="L78" s="52">
        <f t="shared" si="1"/>
        <v>0</v>
      </c>
    </row>
    <row r="79" spans="1:12" ht="15" x14ac:dyDescent="0.2">
      <c r="A79" s="7"/>
      <c r="B79" s="23"/>
      <c r="C79" s="23"/>
      <c r="D79" s="12"/>
      <c r="E79" s="104">
        <v>41</v>
      </c>
      <c r="F79" s="99" t="s">
        <v>87</v>
      </c>
      <c r="G79" s="100"/>
      <c r="H79" s="102"/>
      <c r="I79" s="103"/>
      <c r="J79" s="101">
        <v>187.83443700000001</v>
      </c>
      <c r="K79" s="101">
        <v>195.34594100000001</v>
      </c>
      <c r="L79" s="101">
        <f t="shared" si="1"/>
        <v>7.5115040000000022</v>
      </c>
    </row>
    <row r="80" spans="1:12" ht="15" x14ac:dyDescent="0.2">
      <c r="A80" s="7"/>
      <c r="B80" s="23"/>
      <c r="C80" s="23"/>
      <c r="D80" s="12"/>
      <c r="E80" s="12"/>
      <c r="F80" s="12"/>
      <c r="G80" s="54" t="s">
        <v>2</v>
      </c>
      <c r="H80" s="55"/>
      <c r="I80" s="56"/>
      <c r="J80" s="57">
        <v>187.83443700000001</v>
      </c>
      <c r="K80" s="57">
        <v>195.34594100000001</v>
      </c>
      <c r="L80" s="57">
        <f t="shared" ref="L80:L143" si="2">+K80-J80</f>
        <v>7.5115040000000022</v>
      </c>
    </row>
    <row r="81" spans="1:12" ht="15" x14ac:dyDescent="0.2">
      <c r="A81" s="7"/>
      <c r="B81" s="23"/>
      <c r="C81" s="23"/>
      <c r="D81" s="12"/>
      <c r="E81" s="12"/>
      <c r="F81" s="12"/>
      <c r="G81" s="39"/>
      <c r="H81" s="47" t="s">
        <v>2062</v>
      </c>
      <c r="I81" s="48" t="s">
        <v>88</v>
      </c>
      <c r="J81" s="49">
        <v>51.376336000000002</v>
      </c>
      <c r="K81" s="49">
        <v>51.376336000000002</v>
      </c>
      <c r="L81" s="49">
        <f t="shared" si="2"/>
        <v>0</v>
      </c>
    </row>
    <row r="82" spans="1:12" ht="15" x14ac:dyDescent="0.2">
      <c r="A82" s="7"/>
      <c r="B82" s="23"/>
      <c r="C82" s="23"/>
      <c r="D82" s="12"/>
      <c r="E82" s="12"/>
      <c r="F82" s="12"/>
      <c r="G82" s="39"/>
      <c r="H82" s="50" t="s">
        <v>2064</v>
      </c>
      <c r="I82" s="51" t="s">
        <v>89</v>
      </c>
      <c r="J82" s="52">
        <v>35.217579000000001</v>
      </c>
      <c r="K82" s="52">
        <v>35.217579000000001</v>
      </c>
      <c r="L82" s="52">
        <f t="shared" si="2"/>
        <v>0</v>
      </c>
    </row>
    <row r="83" spans="1:12" ht="30" x14ac:dyDescent="0.2">
      <c r="A83" s="7"/>
      <c r="B83" s="23"/>
      <c r="C83" s="23"/>
      <c r="D83" s="12"/>
      <c r="E83" s="12"/>
      <c r="F83" s="12"/>
      <c r="G83" s="39"/>
      <c r="H83" s="50" t="s">
        <v>2095</v>
      </c>
      <c r="I83" s="51" t="s">
        <v>90</v>
      </c>
      <c r="J83" s="52">
        <v>6.8902939999999999</v>
      </c>
      <c r="K83" s="52">
        <v>6.8902939999999999</v>
      </c>
      <c r="L83" s="52">
        <f t="shared" si="2"/>
        <v>0</v>
      </c>
    </row>
    <row r="84" spans="1:12" ht="15" x14ac:dyDescent="0.2">
      <c r="A84" s="7"/>
      <c r="B84" s="23"/>
      <c r="C84" s="23"/>
      <c r="D84" s="12"/>
      <c r="E84" s="12"/>
      <c r="F84" s="12"/>
      <c r="G84" s="39"/>
      <c r="H84" s="50" t="s">
        <v>2096</v>
      </c>
      <c r="I84" s="51" t="s">
        <v>91</v>
      </c>
      <c r="J84" s="52">
        <v>55.112926000000002</v>
      </c>
      <c r="K84" s="52">
        <v>62.624429999999997</v>
      </c>
      <c r="L84" s="52">
        <f t="shared" si="2"/>
        <v>7.5115039999999951</v>
      </c>
    </row>
    <row r="85" spans="1:12" ht="15" x14ac:dyDescent="0.2">
      <c r="A85" s="7"/>
      <c r="B85" s="23"/>
      <c r="C85" s="23"/>
      <c r="D85" s="12"/>
      <c r="E85" s="12"/>
      <c r="F85" s="12"/>
      <c r="G85" s="39"/>
      <c r="H85" s="50" t="s">
        <v>2097</v>
      </c>
      <c r="I85" s="51" t="s">
        <v>92</v>
      </c>
      <c r="J85" s="52">
        <v>39.237302</v>
      </c>
      <c r="K85" s="52">
        <v>39.237302</v>
      </c>
      <c r="L85" s="52">
        <f t="shared" si="2"/>
        <v>0</v>
      </c>
    </row>
    <row r="86" spans="1:12" ht="15" x14ac:dyDescent="0.2">
      <c r="A86" s="7"/>
      <c r="B86" s="23"/>
      <c r="C86" s="23"/>
      <c r="D86" s="12"/>
      <c r="E86" s="104">
        <v>43</v>
      </c>
      <c r="F86" s="99" t="s">
        <v>93</v>
      </c>
      <c r="G86" s="100"/>
      <c r="H86" s="102"/>
      <c r="I86" s="103"/>
      <c r="J86" s="101">
        <v>339.516257</v>
      </c>
      <c r="K86" s="101">
        <v>339.516257</v>
      </c>
      <c r="L86" s="101">
        <f t="shared" si="2"/>
        <v>0</v>
      </c>
    </row>
    <row r="87" spans="1:12" ht="15" x14ac:dyDescent="0.2">
      <c r="A87" s="7"/>
      <c r="B87" s="23"/>
      <c r="C87" s="23"/>
      <c r="D87" s="12"/>
      <c r="E87" s="12"/>
      <c r="F87" s="12"/>
      <c r="G87" s="54" t="s">
        <v>2</v>
      </c>
      <c r="H87" s="55"/>
      <c r="I87" s="56"/>
      <c r="J87" s="57">
        <v>339.516257</v>
      </c>
      <c r="K87" s="57">
        <v>339.516257</v>
      </c>
      <c r="L87" s="57">
        <f t="shared" si="2"/>
        <v>0</v>
      </c>
    </row>
    <row r="88" spans="1:12" ht="15" x14ac:dyDescent="0.2">
      <c r="A88" s="7"/>
      <c r="B88" s="23"/>
      <c r="C88" s="23"/>
      <c r="D88" s="12"/>
      <c r="E88" s="12"/>
      <c r="F88" s="12"/>
      <c r="G88" s="39"/>
      <c r="H88" s="47" t="s">
        <v>2062</v>
      </c>
      <c r="I88" s="48" t="s">
        <v>94</v>
      </c>
      <c r="J88" s="49">
        <v>25.731587999999999</v>
      </c>
      <c r="K88" s="49">
        <v>25.731587999999999</v>
      </c>
      <c r="L88" s="49">
        <f t="shared" si="2"/>
        <v>0</v>
      </c>
    </row>
    <row r="89" spans="1:12" ht="15" x14ac:dyDescent="0.2">
      <c r="A89" s="7"/>
      <c r="B89" s="23"/>
      <c r="C89" s="23"/>
      <c r="D89" s="12"/>
      <c r="E89" s="12"/>
      <c r="F89" s="12"/>
      <c r="G89" s="39"/>
      <c r="H89" s="50" t="s">
        <v>2065</v>
      </c>
      <c r="I89" s="51" t="s">
        <v>91</v>
      </c>
      <c r="J89" s="52">
        <v>15.633114000000001</v>
      </c>
      <c r="K89" s="52">
        <v>15.633114000000001</v>
      </c>
      <c r="L89" s="52">
        <f t="shared" si="2"/>
        <v>0</v>
      </c>
    </row>
    <row r="90" spans="1:12" ht="15" x14ac:dyDescent="0.2">
      <c r="A90" s="7"/>
      <c r="B90" s="23"/>
      <c r="C90" s="23"/>
      <c r="D90" s="12"/>
      <c r="E90" s="12"/>
      <c r="F90" s="12"/>
      <c r="G90" s="39"/>
      <c r="H90" s="50" t="s">
        <v>2064</v>
      </c>
      <c r="I90" s="51" t="s">
        <v>65</v>
      </c>
      <c r="J90" s="52">
        <v>5.1131900000000003</v>
      </c>
      <c r="K90" s="52">
        <v>5.1131900000000003</v>
      </c>
      <c r="L90" s="52">
        <f t="shared" si="2"/>
        <v>0</v>
      </c>
    </row>
    <row r="91" spans="1:12" ht="15" x14ac:dyDescent="0.2">
      <c r="A91" s="7"/>
      <c r="B91" s="23"/>
      <c r="C91" s="23"/>
      <c r="D91" s="12"/>
      <c r="E91" s="12"/>
      <c r="F91" s="12"/>
      <c r="G91" s="39"/>
      <c r="H91" s="50" t="s">
        <v>2066</v>
      </c>
      <c r="I91" s="51" t="s">
        <v>95</v>
      </c>
      <c r="J91" s="52">
        <v>10.358701999999999</v>
      </c>
      <c r="K91" s="52">
        <v>10.358701999999999</v>
      </c>
      <c r="L91" s="52">
        <f t="shared" si="2"/>
        <v>0</v>
      </c>
    </row>
    <row r="92" spans="1:12" ht="15" x14ac:dyDescent="0.2">
      <c r="A92" s="7"/>
      <c r="B92" s="23"/>
      <c r="C92" s="23"/>
      <c r="D92" s="12"/>
      <c r="E92" s="12"/>
      <c r="F92" s="12"/>
      <c r="G92" s="39"/>
      <c r="H92" s="50" t="s">
        <v>2067</v>
      </c>
      <c r="I92" s="51" t="s">
        <v>96</v>
      </c>
      <c r="J92" s="52">
        <v>3.660771</v>
      </c>
      <c r="K92" s="52">
        <v>3.660771</v>
      </c>
      <c r="L92" s="52">
        <f t="shared" si="2"/>
        <v>0</v>
      </c>
    </row>
    <row r="93" spans="1:12" ht="15" x14ac:dyDescent="0.2">
      <c r="A93" s="7"/>
      <c r="B93" s="23"/>
      <c r="C93" s="23"/>
      <c r="D93" s="12"/>
      <c r="E93" s="12"/>
      <c r="F93" s="12"/>
      <c r="G93" s="39"/>
      <c r="H93" s="50" t="s">
        <v>2098</v>
      </c>
      <c r="I93" s="51" t="s">
        <v>97</v>
      </c>
      <c r="J93" s="52">
        <v>4.9422490000000003</v>
      </c>
      <c r="K93" s="52">
        <v>4.9422490000000003</v>
      </c>
      <c r="L93" s="52">
        <f t="shared" si="2"/>
        <v>0</v>
      </c>
    </row>
    <row r="94" spans="1:12" ht="15" x14ac:dyDescent="0.2">
      <c r="A94" s="7"/>
      <c r="B94" s="23"/>
      <c r="C94" s="23"/>
      <c r="D94" s="12"/>
      <c r="E94" s="12"/>
      <c r="F94" s="12"/>
      <c r="G94" s="39"/>
      <c r="H94" s="50" t="s">
        <v>2099</v>
      </c>
      <c r="I94" s="51" t="s">
        <v>98</v>
      </c>
      <c r="J94" s="52">
        <v>5.5528890000000004</v>
      </c>
      <c r="K94" s="52">
        <v>5.5528890000000004</v>
      </c>
      <c r="L94" s="52">
        <f t="shared" si="2"/>
        <v>0</v>
      </c>
    </row>
    <row r="95" spans="1:12" ht="15" x14ac:dyDescent="0.2">
      <c r="A95" s="7"/>
      <c r="B95" s="23"/>
      <c r="C95" s="23"/>
      <c r="D95" s="12"/>
      <c r="E95" s="12"/>
      <c r="F95" s="12"/>
      <c r="G95" s="39"/>
      <c r="H95" s="50" t="s">
        <v>2100</v>
      </c>
      <c r="I95" s="51" t="s">
        <v>99</v>
      </c>
      <c r="J95" s="52">
        <v>2.6694079999999998</v>
      </c>
      <c r="K95" s="52">
        <v>2.6694079999999998</v>
      </c>
      <c r="L95" s="52">
        <f t="shared" si="2"/>
        <v>0</v>
      </c>
    </row>
    <row r="96" spans="1:12" ht="15" x14ac:dyDescent="0.2">
      <c r="A96" s="7"/>
      <c r="B96" s="23"/>
      <c r="C96" s="23"/>
      <c r="D96" s="12"/>
      <c r="E96" s="12"/>
      <c r="F96" s="12"/>
      <c r="G96" s="39"/>
      <c r="H96" s="50" t="s">
        <v>2101</v>
      </c>
      <c r="I96" s="51" t="s">
        <v>100</v>
      </c>
      <c r="J96" s="52">
        <v>45.850377000000002</v>
      </c>
      <c r="K96" s="52">
        <v>45.850377000000002</v>
      </c>
      <c r="L96" s="52">
        <f t="shared" si="2"/>
        <v>0</v>
      </c>
    </row>
    <row r="97" spans="1:12" ht="15" x14ac:dyDescent="0.2">
      <c r="A97" s="7"/>
      <c r="B97" s="23"/>
      <c r="C97" s="23"/>
      <c r="D97" s="12"/>
      <c r="E97" s="12"/>
      <c r="F97" s="12"/>
      <c r="G97" s="39"/>
      <c r="H97" s="50" t="s">
        <v>2102</v>
      </c>
      <c r="I97" s="51" t="s">
        <v>101</v>
      </c>
      <c r="J97" s="52">
        <v>14.460042</v>
      </c>
      <c r="K97" s="52">
        <v>14.460042</v>
      </c>
      <c r="L97" s="52">
        <f t="shared" si="2"/>
        <v>0</v>
      </c>
    </row>
    <row r="98" spans="1:12" ht="15" x14ac:dyDescent="0.2">
      <c r="A98" s="7"/>
      <c r="B98" s="23"/>
      <c r="C98" s="23"/>
      <c r="D98" s="12"/>
      <c r="E98" s="12"/>
      <c r="F98" s="12"/>
      <c r="G98" s="39"/>
      <c r="H98" s="50" t="s">
        <v>2103</v>
      </c>
      <c r="I98" s="51" t="s">
        <v>102</v>
      </c>
      <c r="J98" s="52">
        <v>22.701460000000001</v>
      </c>
      <c r="K98" s="52">
        <v>22.701460000000001</v>
      </c>
      <c r="L98" s="52">
        <f t="shared" si="2"/>
        <v>0</v>
      </c>
    </row>
    <row r="99" spans="1:12" ht="15" x14ac:dyDescent="0.2">
      <c r="A99" s="7"/>
      <c r="B99" s="23"/>
      <c r="C99" s="23"/>
      <c r="D99" s="12"/>
      <c r="E99" s="12"/>
      <c r="F99" s="12"/>
      <c r="G99" s="39"/>
      <c r="H99" s="50" t="s">
        <v>2104</v>
      </c>
      <c r="I99" s="51" t="s">
        <v>103</v>
      </c>
      <c r="J99" s="52">
        <v>13.307537</v>
      </c>
      <c r="K99" s="52">
        <v>13.307537</v>
      </c>
      <c r="L99" s="52">
        <f t="shared" si="2"/>
        <v>0</v>
      </c>
    </row>
    <row r="100" spans="1:12" ht="15" x14ac:dyDescent="0.2">
      <c r="A100" s="7"/>
      <c r="B100" s="23"/>
      <c r="C100" s="23"/>
      <c r="D100" s="12"/>
      <c r="E100" s="12"/>
      <c r="F100" s="12"/>
      <c r="G100" s="39"/>
      <c r="H100" s="50" t="s">
        <v>2105</v>
      </c>
      <c r="I100" s="51" t="s">
        <v>104</v>
      </c>
      <c r="J100" s="52">
        <v>51.351458000000001</v>
      </c>
      <c r="K100" s="52">
        <v>51.351458000000001</v>
      </c>
      <c r="L100" s="52">
        <f t="shared" si="2"/>
        <v>0</v>
      </c>
    </row>
    <row r="101" spans="1:12" ht="15" x14ac:dyDescent="0.2">
      <c r="A101" s="7"/>
      <c r="B101" s="23"/>
      <c r="C101" s="23"/>
      <c r="D101" s="12"/>
      <c r="E101" s="12"/>
      <c r="F101" s="12"/>
      <c r="G101" s="39"/>
      <c r="H101" s="50" t="s">
        <v>2106</v>
      </c>
      <c r="I101" s="51" t="s">
        <v>105</v>
      </c>
      <c r="J101" s="52">
        <v>13.405834</v>
      </c>
      <c r="K101" s="52">
        <v>13.405834</v>
      </c>
      <c r="L101" s="52">
        <f t="shared" si="2"/>
        <v>0</v>
      </c>
    </row>
    <row r="102" spans="1:12" ht="15" x14ac:dyDescent="0.2">
      <c r="A102" s="7"/>
      <c r="B102" s="23"/>
      <c r="C102" s="23"/>
      <c r="D102" s="12"/>
      <c r="E102" s="12"/>
      <c r="F102" s="12"/>
      <c r="G102" s="39"/>
      <c r="H102" s="50" t="s">
        <v>2107</v>
      </c>
      <c r="I102" s="51" t="s">
        <v>106</v>
      </c>
      <c r="J102" s="52">
        <v>14.327745</v>
      </c>
      <c r="K102" s="52">
        <v>14.327745</v>
      </c>
      <c r="L102" s="52">
        <f t="shared" si="2"/>
        <v>0</v>
      </c>
    </row>
    <row r="103" spans="1:12" ht="15" x14ac:dyDescent="0.2">
      <c r="A103" s="7"/>
      <c r="B103" s="23"/>
      <c r="C103" s="23"/>
      <c r="D103" s="12"/>
      <c r="E103" s="12"/>
      <c r="F103" s="12"/>
      <c r="G103" s="39"/>
      <c r="H103" s="50" t="s">
        <v>2108</v>
      </c>
      <c r="I103" s="51" t="s">
        <v>107</v>
      </c>
      <c r="J103" s="52">
        <v>13.776871999999999</v>
      </c>
      <c r="K103" s="52">
        <v>13.776871999999999</v>
      </c>
      <c r="L103" s="52">
        <f t="shared" si="2"/>
        <v>0</v>
      </c>
    </row>
    <row r="104" spans="1:12" ht="15" x14ac:dyDescent="0.2">
      <c r="A104" s="7"/>
      <c r="B104" s="23"/>
      <c r="C104" s="23"/>
      <c r="D104" s="12"/>
      <c r="E104" s="12"/>
      <c r="F104" s="12"/>
      <c r="G104" s="39"/>
      <c r="H104" s="50" t="s">
        <v>2109</v>
      </c>
      <c r="I104" s="51" t="s">
        <v>108</v>
      </c>
      <c r="J104" s="52">
        <v>5.6796300000000004</v>
      </c>
      <c r="K104" s="52">
        <v>5.6796300000000004</v>
      </c>
      <c r="L104" s="52">
        <f t="shared" si="2"/>
        <v>0</v>
      </c>
    </row>
    <row r="105" spans="1:12" ht="15" x14ac:dyDescent="0.2">
      <c r="A105" s="7"/>
      <c r="B105" s="23"/>
      <c r="C105" s="23"/>
      <c r="D105" s="12"/>
      <c r="E105" s="12"/>
      <c r="F105" s="12"/>
      <c r="G105" s="39"/>
      <c r="H105" s="50" t="s">
        <v>2110</v>
      </c>
      <c r="I105" s="51" t="s">
        <v>109</v>
      </c>
      <c r="J105" s="52">
        <v>4.9579500000000003</v>
      </c>
      <c r="K105" s="52">
        <v>4.9579500000000003</v>
      </c>
      <c r="L105" s="52">
        <f t="shared" si="2"/>
        <v>0</v>
      </c>
    </row>
    <row r="106" spans="1:12" ht="15" x14ac:dyDescent="0.2">
      <c r="A106" s="7"/>
      <c r="B106" s="23"/>
      <c r="C106" s="23"/>
      <c r="D106" s="12"/>
      <c r="E106" s="12"/>
      <c r="F106" s="12"/>
      <c r="G106" s="39"/>
      <c r="H106" s="50" t="s">
        <v>2111</v>
      </c>
      <c r="I106" s="51" t="s">
        <v>110</v>
      </c>
      <c r="J106" s="52">
        <v>56.253028</v>
      </c>
      <c r="K106" s="52">
        <v>56.253028</v>
      </c>
      <c r="L106" s="52">
        <f t="shared" si="2"/>
        <v>0</v>
      </c>
    </row>
    <row r="107" spans="1:12" ht="15" x14ac:dyDescent="0.2">
      <c r="A107" s="7"/>
      <c r="B107" s="23"/>
      <c r="C107" s="23"/>
      <c r="D107" s="12"/>
      <c r="E107" s="12"/>
      <c r="F107" s="12"/>
      <c r="G107" s="39"/>
      <c r="H107" s="50" t="s">
        <v>2087</v>
      </c>
      <c r="I107" s="51" t="s">
        <v>48</v>
      </c>
      <c r="J107" s="52">
        <v>9.782413</v>
      </c>
      <c r="K107" s="52">
        <v>9.782413</v>
      </c>
      <c r="L107" s="52">
        <f t="shared" si="2"/>
        <v>0</v>
      </c>
    </row>
    <row r="108" spans="1:12" ht="30" customHeight="1" x14ac:dyDescent="0.2">
      <c r="A108" s="7"/>
      <c r="B108" s="23"/>
      <c r="C108" s="23"/>
      <c r="D108" s="12"/>
      <c r="E108" s="104">
        <v>44</v>
      </c>
      <c r="F108" s="121" t="s">
        <v>111</v>
      </c>
      <c r="G108" s="121"/>
      <c r="H108" s="121"/>
      <c r="I108" s="121"/>
      <c r="J108" s="101">
        <v>267.21025500000002</v>
      </c>
      <c r="K108" s="101">
        <v>267.21025500000002</v>
      </c>
      <c r="L108" s="101">
        <f t="shared" si="2"/>
        <v>0</v>
      </c>
    </row>
    <row r="109" spans="1:12" ht="15" x14ac:dyDescent="0.2">
      <c r="A109" s="7"/>
      <c r="B109" s="23"/>
      <c r="C109" s="23"/>
      <c r="D109" s="12"/>
      <c r="E109" s="12"/>
      <c r="F109" s="12"/>
      <c r="G109" s="54" t="s">
        <v>2</v>
      </c>
      <c r="H109" s="55"/>
      <c r="I109" s="56"/>
      <c r="J109" s="57">
        <v>267.21025500000002</v>
      </c>
      <c r="K109" s="57">
        <v>267.21025500000002</v>
      </c>
      <c r="L109" s="57">
        <f t="shared" si="2"/>
        <v>0</v>
      </c>
    </row>
    <row r="110" spans="1:12" ht="15" x14ac:dyDescent="0.2">
      <c r="A110" s="7"/>
      <c r="B110" s="23"/>
      <c r="C110" s="23"/>
      <c r="D110" s="12"/>
      <c r="E110" s="12"/>
      <c r="F110" s="12"/>
      <c r="G110" s="39"/>
      <c r="H110" s="47" t="s">
        <v>2062</v>
      </c>
      <c r="I110" s="48" t="s">
        <v>65</v>
      </c>
      <c r="J110" s="49">
        <v>205.98292000000001</v>
      </c>
      <c r="K110" s="49">
        <v>205.98292000000001</v>
      </c>
      <c r="L110" s="49">
        <f t="shared" si="2"/>
        <v>0</v>
      </c>
    </row>
    <row r="111" spans="1:12" ht="15" x14ac:dyDescent="0.2">
      <c r="A111" s="7"/>
      <c r="B111" s="23"/>
      <c r="C111" s="23"/>
      <c r="D111" s="12"/>
      <c r="E111" s="12"/>
      <c r="F111" s="12"/>
      <c r="G111" s="39"/>
      <c r="H111" s="50" t="s">
        <v>2066</v>
      </c>
      <c r="I111" s="51" t="s">
        <v>112</v>
      </c>
      <c r="J111" s="52">
        <v>56.037759999999999</v>
      </c>
      <c r="K111" s="52">
        <v>56.037759999999999</v>
      </c>
      <c r="L111" s="52">
        <f t="shared" si="2"/>
        <v>0</v>
      </c>
    </row>
    <row r="112" spans="1:12" ht="15" x14ac:dyDescent="0.2">
      <c r="A112" s="7"/>
      <c r="B112" s="23"/>
      <c r="C112" s="23"/>
      <c r="D112" s="12"/>
      <c r="E112" s="12"/>
      <c r="F112" s="12"/>
      <c r="G112" s="39"/>
      <c r="H112" s="50" t="s">
        <v>2095</v>
      </c>
      <c r="I112" s="51" t="s">
        <v>113</v>
      </c>
      <c r="J112" s="52">
        <v>5.1895749999999996</v>
      </c>
      <c r="K112" s="52">
        <v>5.1895749999999996</v>
      </c>
      <c r="L112" s="52">
        <f t="shared" si="2"/>
        <v>0</v>
      </c>
    </row>
    <row r="113" spans="1:12" ht="15" x14ac:dyDescent="0.2">
      <c r="A113" s="7"/>
      <c r="B113" s="23"/>
      <c r="C113" s="23"/>
      <c r="D113" s="12"/>
      <c r="E113" s="104">
        <v>49</v>
      </c>
      <c r="F113" s="99" t="s">
        <v>114</v>
      </c>
      <c r="G113" s="100"/>
      <c r="H113" s="102"/>
      <c r="I113" s="103"/>
      <c r="J113" s="101">
        <v>4615.5909490000004</v>
      </c>
      <c r="K113" s="101">
        <v>4615.5909490000004</v>
      </c>
      <c r="L113" s="101">
        <f t="shared" si="2"/>
        <v>0</v>
      </c>
    </row>
    <row r="114" spans="1:12" ht="15" x14ac:dyDescent="0.2">
      <c r="A114" s="7"/>
      <c r="B114" s="23"/>
      <c r="C114" s="23"/>
      <c r="D114" s="12"/>
      <c r="E114" s="12"/>
      <c r="F114" s="12"/>
      <c r="G114" s="54" t="s">
        <v>2</v>
      </c>
      <c r="H114" s="55"/>
      <c r="I114" s="56"/>
      <c r="J114" s="57">
        <v>4615.5909490000004</v>
      </c>
      <c r="K114" s="57">
        <v>4615.5909490000004</v>
      </c>
      <c r="L114" s="57">
        <f t="shared" si="2"/>
        <v>0</v>
      </c>
    </row>
    <row r="115" spans="1:12" ht="15" x14ac:dyDescent="0.2">
      <c r="A115" s="7"/>
      <c r="B115" s="23"/>
      <c r="C115" s="23"/>
      <c r="D115" s="12"/>
      <c r="E115" s="12"/>
      <c r="F115" s="12"/>
      <c r="G115" s="39"/>
      <c r="H115" s="47" t="s">
        <v>2062</v>
      </c>
      <c r="I115" s="48" t="s">
        <v>2112</v>
      </c>
      <c r="J115" s="49">
        <v>29.605753</v>
      </c>
      <c r="K115" s="49">
        <v>29.605753</v>
      </c>
      <c r="L115" s="49">
        <f t="shared" si="2"/>
        <v>0</v>
      </c>
    </row>
    <row r="116" spans="1:12" ht="15" x14ac:dyDescent="0.2">
      <c r="A116" s="7"/>
      <c r="B116" s="23"/>
      <c r="C116" s="23"/>
      <c r="D116" s="12"/>
      <c r="E116" s="12"/>
      <c r="F116" s="12"/>
      <c r="G116" s="39"/>
      <c r="H116" s="50" t="s">
        <v>2065</v>
      </c>
      <c r="I116" s="51" t="s">
        <v>2113</v>
      </c>
      <c r="J116" s="52">
        <v>14.061012</v>
      </c>
      <c r="K116" s="52">
        <v>14.061012</v>
      </c>
      <c r="L116" s="52">
        <f t="shared" si="2"/>
        <v>0</v>
      </c>
    </row>
    <row r="117" spans="1:12" ht="15" x14ac:dyDescent="0.2">
      <c r="A117" s="7"/>
      <c r="B117" s="23"/>
      <c r="C117" s="23"/>
      <c r="D117" s="12"/>
      <c r="E117" s="12"/>
      <c r="F117" s="12"/>
      <c r="G117" s="39"/>
      <c r="H117" s="50" t="s">
        <v>2076</v>
      </c>
      <c r="I117" s="51" t="s">
        <v>2114</v>
      </c>
      <c r="J117" s="52">
        <v>6.0574919999999999</v>
      </c>
      <c r="K117" s="52">
        <v>6.0574919999999999</v>
      </c>
      <c r="L117" s="52">
        <f t="shared" si="2"/>
        <v>0</v>
      </c>
    </row>
    <row r="118" spans="1:12" ht="15" x14ac:dyDescent="0.2">
      <c r="A118" s="7"/>
      <c r="B118" s="23"/>
      <c r="C118" s="23"/>
      <c r="D118" s="12"/>
      <c r="E118" s="12"/>
      <c r="F118" s="12"/>
      <c r="G118" s="39"/>
      <c r="H118" s="50" t="s">
        <v>2077</v>
      </c>
      <c r="I118" s="51" t="s">
        <v>2034</v>
      </c>
      <c r="J118" s="52">
        <v>3.8287849999999999</v>
      </c>
      <c r="K118" s="52">
        <v>3.8287849999999999</v>
      </c>
      <c r="L118" s="52">
        <f t="shared" si="2"/>
        <v>0</v>
      </c>
    </row>
    <row r="119" spans="1:12" ht="15" x14ac:dyDescent="0.2">
      <c r="A119" s="7"/>
      <c r="B119" s="23"/>
      <c r="C119" s="23"/>
      <c r="D119" s="12"/>
      <c r="E119" s="12"/>
      <c r="F119" s="12"/>
      <c r="G119" s="39"/>
      <c r="H119" s="50" t="s">
        <v>2083</v>
      </c>
      <c r="I119" s="51" t="s">
        <v>2115</v>
      </c>
      <c r="J119" s="52">
        <v>6.566567</v>
      </c>
      <c r="K119" s="52">
        <v>6.566567</v>
      </c>
      <c r="L119" s="52">
        <f t="shared" si="2"/>
        <v>0</v>
      </c>
    </row>
    <row r="120" spans="1:12" ht="15" x14ac:dyDescent="0.2">
      <c r="A120" s="7"/>
      <c r="B120" s="23"/>
      <c r="C120" s="23"/>
      <c r="D120" s="12"/>
      <c r="E120" s="12"/>
      <c r="F120" s="12"/>
      <c r="G120" s="39"/>
      <c r="H120" s="50" t="s">
        <v>2116</v>
      </c>
      <c r="I120" s="51" t="s">
        <v>2117</v>
      </c>
      <c r="J120" s="52">
        <v>20.879346000000002</v>
      </c>
      <c r="K120" s="52">
        <v>20.879346000000002</v>
      </c>
      <c r="L120" s="52">
        <f t="shared" si="2"/>
        <v>0</v>
      </c>
    </row>
    <row r="121" spans="1:12" ht="30" x14ac:dyDescent="0.2">
      <c r="A121" s="7"/>
      <c r="B121" s="23"/>
      <c r="C121" s="23"/>
      <c r="D121" s="12"/>
      <c r="E121" s="12"/>
      <c r="F121" s="12"/>
      <c r="G121" s="39"/>
      <c r="H121" s="50" t="s">
        <v>2118</v>
      </c>
      <c r="I121" s="51" t="s">
        <v>138</v>
      </c>
      <c r="J121" s="52">
        <v>29.032568999999999</v>
      </c>
      <c r="K121" s="52">
        <v>29.032568999999999</v>
      </c>
      <c r="L121" s="52">
        <f t="shared" si="2"/>
        <v>0</v>
      </c>
    </row>
    <row r="122" spans="1:12" ht="30" x14ac:dyDescent="0.2">
      <c r="A122" s="7"/>
      <c r="B122" s="23"/>
      <c r="C122" s="23"/>
      <c r="D122" s="12"/>
      <c r="E122" s="12"/>
      <c r="F122" s="12"/>
      <c r="G122" s="39"/>
      <c r="H122" s="50" t="s">
        <v>2119</v>
      </c>
      <c r="I122" s="51" t="s">
        <v>2120</v>
      </c>
      <c r="J122" s="52">
        <v>16.671118</v>
      </c>
      <c r="K122" s="52">
        <v>16.671118</v>
      </c>
      <c r="L122" s="52">
        <f t="shared" si="2"/>
        <v>0</v>
      </c>
    </row>
    <row r="123" spans="1:12" ht="15" x14ac:dyDescent="0.2">
      <c r="A123" s="7"/>
      <c r="B123" s="23"/>
      <c r="C123" s="23"/>
      <c r="D123" s="12"/>
      <c r="E123" s="12"/>
      <c r="F123" s="12"/>
      <c r="G123" s="39"/>
      <c r="H123" s="50" t="s">
        <v>2121</v>
      </c>
      <c r="I123" s="51" t="s">
        <v>48</v>
      </c>
      <c r="J123" s="52">
        <v>27.303039999999999</v>
      </c>
      <c r="K123" s="52">
        <v>27.303039999999999</v>
      </c>
      <c r="L123" s="52">
        <f t="shared" si="2"/>
        <v>0</v>
      </c>
    </row>
    <row r="124" spans="1:12" ht="15" x14ac:dyDescent="0.2">
      <c r="A124" s="7"/>
      <c r="B124" s="23"/>
      <c r="C124" s="23"/>
      <c r="D124" s="12"/>
      <c r="E124" s="12"/>
      <c r="F124" s="12"/>
      <c r="G124" s="39"/>
      <c r="H124" s="50" t="s">
        <v>2122</v>
      </c>
      <c r="I124" s="51" t="s">
        <v>117</v>
      </c>
      <c r="J124" s="52">
        <v>54.354053999999998</v>
      </c>
      <c r="K124" s="52">
        <v>54.354053999999998</v>
      </c>
      <c r="L124" s="52">
        <f t="shared" si="2"/>
        <v>0</v>
      </c>
    </row>
    <row r="125" spans="1:12" ht="15" x14ac:dyDescent="0.2">
      <c r="A125" s="7"/>
      <c r="B125" s="23"/>
      <c r="C125" s="23"/>
      <c r="D125" s="12"/>
      <c r="E125" s="12"/>
      <c r="F125" s="12"/>
      <c r="G125" s="39"/>
      <c r="H125" s="50" t="s">
        <v>2123</v>
      </c>
      <c r="I125" s="51" t="s">
        <v>140</v>
      </c>
      <c r="J125" s="52">
        <v>31.576422000000001</v>
      </c>
      <c r="K125" s="52">
        <v>31.576422000000001</v>
      </c>
      <c r="L125" s="52">
        <f t="shared" si="2"/>
        <v>0</v>
      </c>
    </row>
    <row r="126" spans="1:12" ht="15" x14ac:dyDescent="0.2">
      <c r="A126" s="7"/>
      <c r="B126" s="23"/>
      <c r="C126" s="23"/>
      <c r="D126" s="12"/>
      <c r="E126" s="12"/>
      <c r="F126" s="12"/>
      <c r="G126" s="39"/>
      <c r="H126" s="50" t="s">
        <v>2064</v>
      </c>
      <c r="I126" s="51" t="s">
        <v>136</v>
      </c>
      <c r="J126" s="52">
        <v>30.064287</v>
      </c>
      <c r="K126" s="52">
        <v>30.064287</v>
      </c>
      <c r="L126" s="52">
        <f t="shared" si="2"/>
        <v>0</v>
      </c>
    </row>
    <row r="127" spans="1:12" ht="15" x14ac:dyDescent="0.2">
      <c r="A127" s="7"/>
      <c r="B127" s="23"/>
      <c r="C127" s="23"/>
      <c r="D127" s="12"/>
      <c r="E127" s="12"/>
      <c r="F127" s="12"/>
      <c r="G127" s="39"/>
      <c r="H127" s="50" t="s">
        <v>2066</v>
      </c>
      <c r="I127" s="51" t="s">
        <v>2124</v>
      </c>
      <c r="J127" s="52">
        <v>79.598834999999994</v>
      </c>
      <c r="K127" s="52">
        <v>79.598834999999994</v>
      </c>
      <c r="L127" s="52">
        <f t="shared" si="2"/>
        <v>0</v>
      </c>
    </row>
    <row r="128" spans="1:12" ht="15" x14ac:dyDescent="0.2">
      <c r="A128" s="7"/>
      <c r="B128" s="23"/>
      <c r="C128" s="23"/>
      <c r="D128" s="12"/>
      <c r="E128" s="12"/>
      <c r="F128" s="12"/>
      <c r="G128" s="39"/>
      <c r="H128" s="50" t="s">
        <v>2100</v>
      </c>
      <c r="I128" s="51" t="s">
        <v>116</v>
      </c>
      <c r="J128" s="52">
        <v>810.62355300000002</v>
      </c>
      <c r="K128" s="52">
        <v>810.62355300000002</v>
      </c>
      <c r="L128" s="52">
        <f t="shared" si="2"/>
        <v>0</v>
      </c>
    </row>
    <row r="129" spans="1:12" ht="15" x14ac:dyDescent="0.2">
      <c r="A129" s="7"/>
      <c r="B129" s="23"/>
      <c r="C129" s="23"/>
      <c r="D129" s="12"/>
      <c r="E129" s="12"/>
      <c r="F129" s="12"/>
      <c r="G129" s="39"/>
      <c r="H129" s="50" t="s">
        <v>2125</v>
      </c>
      <c r="I129" s="51" t="s">
        <v>2126</v>
      </c>
      <c r="J129" s="52">
        <v>4.2764119999999997</v>
      </c>
      <c r="K129" s="52">
        <v>4.2764119999999997</v>
      </c>
      <c r="L129" s="52">
        <f t="shared" si="2"/>
        <v>0</v>
      </c>
    </row>
    <row r="130" spans="1:12" ht="15" x14ac:dyDescent="0.2">
      <c r="A130" s="7"/>
      <c r="B130" s="23"/>
      <c r="C130" s="23"/>
      <c r="D130" s="12"/>
      <c r="E130" s="12"/>
      <c r="F130" s="12"/>
      <c r="G130" s="39"/>
      <c r="H130" s="50" t="s">
        <v>2127</v>
      </c>
      <c r="I130" s="51" t="s">
        <v>2128</v>
      </c>
      <c r="J130" s="52">
        <v>2.3092640000000002</v>
      </c>
      <c r="K130" s="52">
        <v>2.3092640000000002</v>
      </c>
      <c r="L130" s="52">
        <f t="shared" si="2"/>
        <v>0</v>
      </c>
    </row>
    <row r="131" spans="1:12" ht="15" x14ac:dyDescent="0.2">
      <c r="A131" s="7"/>
      <c r="B131" s="23"/>
      <c r="C131" s="23"/>
      <c r="D131" s="12"/>
      <c r="E131" s="12"/>
      <c r="F131" s="12"/>
      <c r="G131" s="39"/>
      <c r="H131" s="50" t="s">
        <v>2129</v>
      </c>
      <c r="I131" s="51" t="s">
        <v>2130</v>
      </c>
      <c r="J131" s="52">
        <v>4.8558070000000004</v>
      </c>
      <c r="K131" s="52">
        <v>4.8558070000000004</v>
      </c>
      <c r="L131" s="52">
        <f t="shared" si="2"/>
        <v>0</v>
      </c>
    </row>
    <row r="132" spans="1:12" ht="15" x14ac:dyDescent="0.2">
      <c r="A132" s="7"/>
      <c r="B132" s="23"/>
      <c r="C132" s="23"/>
      <c r="D132" s="12"/>
      <c r="E132" s="12"/>
      <c r="F132" s="12"/>
      <c r="G132" s="39"/>
      <c r="H132" s="50" t="s">
        <v>2131</v>
      </c>
      <c r="I132" s="51" t="s">
        <v>2132</v>
      </c>
      <c r="J132" s="52">
        <v>325.38735800000001</v>
      </c>
      <c r="K132" s="52">
        <v>325.38735800000001</v>
      </c>
      <c r="L132" s="52">
        <f t="shared" si="2"/>
        <v>0</v>
      </c>
    </row>
    <row r="133" spans="1:12" ht="15" x14ac:dyDescent="0.2">
      <c r="A133" s="7"/>
      <c r="B133" s="23"/>
      <c r="C133" s="23"/>
      <c r="D133" s="12"/>
      <c r="E133" s="12"/>
      <c r="F133" s="12"/>
      <c r="G133" s="39"/>
      <c r="H133" s="50" t="s">
        <v>2133</v>
      </c>
      <c r="I133" s="51" t="s">
        <v>2134</v>
      </c>
      <c r="J133" s="52">
        <v>20.842371</v>
      </c>
      <c r="K133" s="52">
        <v>20.842371</v>
      </c>
      <c r="L133" s="52">
        <f t="shared" si="2"/>
        <v>0</v>
      </c>
    </row>
    <row r="134" spans="1:12" ht="15" x14ac:dyDescent="0.2">
      <c r="A134" s="7"/>
      <c r="B134" s="23"/>
      <c r="C134" s="23"/>
      <c r="D134" s="12"/>
      <c r="E134" s="12"/>
      <c r="F134" s="12"/>
      <c r="G134" s="39"/>
      <c r="H134" s="50" t="s">
        <v>2135</v>
      </c>
      <c r="I134" s="51" t="s">
        <v>2136</v>
      </c>
      <c r="J134" s="52">
        <v>1.8592599999999999</v>
      </c>
      <c r="K134" s="52">
        <v>1.8592599999999999</v>
      </c>
      <c r="L134" s="52">
        <f t="shared" si="2"/>
        <v>0</v>
      </c>
    </row>
    <row r="135" spans="1:12" ht="15" x14ac:dyDescent="0.2">
      <c r="A135" s="7"/>
      <c r="B135" s="23"/>
      <c r="C135" s="23"/>
      <c r="D135" s="12"/>
      <c r="E135" s="12"/>
      <c r="F135" s="12"/>
      <c r="G135" s="39"/>
      <c r="H135" s="50" t="s">
        <v>2137</v>
      </c>
      <c r="I135" s="51" t="s">
        <v>2138</v>
      </c>
      <c r="J135" s="52">
        <v>2.2263160000000002</v>
      </c>
      <c r="K135" s="52">
        <v>2.2263160000000002</v>
      </c>
      <c r="L135" s="52">
        <f t="shared" si="2"/>
        <v>0</v>
      </c>
    </row>
    <row r="136" spans="1:12" ht="15" x14ac:dyDescent="0.2">
      <c r="A136" s="7"/>
      <c r="B136" s="23"/>
      <c r="C136" s="23"/>
      <c r="D136" s="12"/>
      <c r="E136" s="12"/>
      <c r="F136" s="12"/>
      <c r="G136" s="39"/>
      <c r="H136" s="50" t="s">
        <v>2139</v>
      </c>
      <c r="I136" s="51" t="s">
        <v>2140</v>
      </c>
      <c r="J136" s="52">
        <v>2.995298</v>
      </c>
      <c r="K136" s="52">
        <v>2.995298</v>
      </c>
      <c r="L136" s="52">
        <f t="shared" si="2"/>
        <v>0</v>
      </c>
    </row>
    <row r="137" spans="1:12" ht="15" x14ac:dyDescent="0.2">
      <c r="A137" s="7"/>
      <c r="B137" s="23"/>
      <c r="C137" s="23"/>
      <c r="D137" s="12"/>
      <c r="E137" s="12"/>
      <c r="F137" s="12"/>
      <c r="G137" s="39"/>
      <c r="H137" s="50" t="s">
        <v>2087</v>
      </c>
      <c r="I137" s="51" t="s">
        <v>120</v>
      </c>
      <c r="J137" s="52">
        <v>433.61684600000001</v>
      </c>
      <c r="K137" s="52">
        <v>433.61684600000001</v>
      </c>
      <c r="L137" s="52">
        <f t="shared" si="2"/>
        <v>0</v>
      </c>
    </row>
    <row r="138" spans="1:12" ht="15" x14ac:dyDescent="0.2">
      <c r="A138" s="7"/>
      <c r="B138" s="23"/>
      <c r="C138" s="23"/>
      <c r="D138" s="12"/>
      <c r="E138" s="12"/>
      <c r="F138" s="12"/>
      <c r="G138" s="39"/>
      <c r="H138" s="50" t="s">
        <v>2141</v>
      </c>
      <c r="I138" s="51" t="s">
        <v>2142</v>
      </c>
      <c r="J138" s="52">
        <v>5.6876259999999998</v>
      </c>
      <c r="K138" s="52">
        <v>5.6876259999999998</v>
      </c>
      <c r="L138" s="52">
        <f t="shared" si="2"/>
        <v>0</v>
      </c>
    </row>
    <row r="139" spans="1:12" ht="15" x14ac:dyDescent="0.2">
      <c r="A139" s="7"/>
      <c r="B139" s="23"/>
      <c r="C139" s="23"/>
      <c r="D139" s="12"/>
      <c r="E139" s="12"/>
      <c r="F139" s="12"/>
      <c r="G139" s="39"/>
      <c r="H139" s="50" t="s">
        <v>2143</v>
      </c>
      <c r="I139" s="51" t="s">
        <v>2144</v>
      </c>
      <c r="J139" s="52">
        <v>6.6966390000000002</v>
      </c>
      <c r="K139" s="52">
        <v>6.6966390000000002</v>
      </c>
      <c r="L139" s="52">
        <f t="shared" si="2"/>
        <v>0</v>
      </c>
    </row>
    <row r="140" spans="1:12" ht="15" x14ac:dyDescent="0.2">
      <c r="A140" s="7"/>
      <c r="B140" s="23"/>
      <c r="C140" s="23"/>
      <c r="D140" s="12"/>
      <c r="E140" s="12"/>
      <c r="F140" s="12"/>
      <c r="G140" s="39"/>
      <c r="H140" s="50" t="s">
        <v>2145</v>
      </c>
      <c r="I140" s="51" t="s">
        <v>2146</v>
      </c>
      <c r="J140" s="52">
        <v>5.5103879999999998</v>
      </c>
      <c r="K140" s="52">
        <v>5.5103879999999998</v>
      </c>
      <c r="L140" s="52">
        <f t="shared" si="2"/>
        <v>0</v>
      </c>
    </row>
    <row r="141" spans="1:12" ht="15" x14ac:dyDescent="0.2">
      <c r="A141" s="7"/>
      <c r="B141" s="23"/>
      <c r="C141" s="23"/>
      <c r="D141" s="12"/>
      <c r="E141" s="12"/>
      <c r="F141" s="12"/>
      <c r="G141" s="39"/>
      <c r="H141" s="50" t="s">
        <v>2147</v>
      </c>
      <c r="I141" s="51" t="s">
        <v>2148</v>
      </c>
      <c r="J141" s="52">
        <v>16.023743</v>
      </c>
      <c r="K141" s="52">
        <v>16.023743</v>
      </c>
      <c r="L141" s="52">
        <f t="shared" si="2"/>
        <v>0</v>
      </c>
    </row>
    <row r="142" spans="1:12" ht="15" x14ac:dyDescent="0.2">
      <c r="A142" s="7"/>
      <c r="B142" s="23"/>
      <c r="C142" s="23"/>
      <c r="D142" s="12"/>
      <c r="E142" s="12"/>
      <c r="F142" s="12"/>
      <c r="G142" s="39"/>
      <c r="H142" s="50" t="s">
        <v>2149</v>
      </c>
      <c r="I142" s="51" t="s">
        <v>2150</v>
      </c>
      <c r="J142" s="52">
        <v>6.8165380000000004</v>
      </c>
      <c r="K142" s="52">
        <v>6.8165380000000004</v>
      </c>
      <c r="L142" s="52">
        <f t="shared" si="2"/>
        <v>0</v>
      </c>
    </row>
    <row r="143" spans="1:12" ht="15" x14ac:dyDescent="0.2">
      <c r="A143" s="7"/>
      <c r="B143" s="23"/>
      <c r="C143" s="23"/>
      <c r="D143" s="12"/>
      <c r="E143" s="12"/>
      <c r="F143" s="12"/>
      <c r="G143" s="39"/>
      <c r="H143" s="50" t="s">
        <v>2151</v>
      </c>
      <c r="I143" s="51" t="s">
        <v>2152</v>
      </c>
      <c r="J143" s="52">
        <v>7.898663</v>
      </c>
      <c r="K143" s="52">
        <v>7.898663</v>
      </c>
      <c r="L143" s="52">
        <f t="shared" si="2"/>
        <v>0</v>
      </c>
    </row>
    <row r="144" spans="1:12" ht="15" x14ac:dyDescent="0.2">
      <c r="A144" s="7"/>
      <c r="B144" s="23"/>
      <c r="C144" s="23"/>
      <c r="D144" s="12"/>
      <c r="E144" s="12"/>
      <c r="F144" s="12"/>
      <c r="G144" s="39"/>
      <c r="H144" s="50" t="s">
        <v>2153</v>
      </c>
      <c r="I144" s="51" t="s">
        <v>2154</v>
      </c>
      <c r="J144" s="52">
        <v>10.210292000000001</v>
      </c>
      <c r="K144" s="52">
        <v>10.210292000000001</v>
      </c>
      <c r="L144" s="52">
        <f t="shared" ref="L144:L207" si="3">+K144-J144</f>
        <v>0</v>
      </c>
    </row>
    <row r="145" spans="1:12" ht="15" x14ac:dyDescent="0.2">
      <c r="A145" s="7"/>
      <c r="B145" s="23"/>
      <c r="C145" s="23"/>
      <c r="D145" s="12"/>
      <c r="E145" s="12"/>
      <c r="F145" s="12"/>
      <c r="G145" s="39"/>
      <c r="H145" s="50" t="s">
        <v>2155</v>
      </c>
      <c r="I145" s="51" t="s">
        <v>2156</v>
      </c>
      <c r="J145" s="52">
        <v>7.10595</v>
      </c>
      <c r="K145" s="52">
        <v>7.10595</v>
      </c>
      <c r="L145" s="52">
        <f t="shared" si="3"/>
        <v>0</v>
      </c>
    </row>
    <row r="146" spans="1:12" ht="15" x14ac:dyDescent="0.2">
      <c r="A146" s="7"/>
      <c r="B146" s="23"/>
      <c r="C146" s="23"/>
      <c r="D146" s="12"/>
      <c r="E146" s="12"/>
      <c r="F146" s="12"/>
      <c r="G146" s="39"/>
      <c r="H146" s="50" t="s">
        <v>2157</v>
      </c>
      <c r="I146" s="51" t="s">
        <v>2158</v>
      </c>
      <c r="J146" s="52">
        <v>15.389605</v>
      </c>
      <c r="K146" s="52">
        <v>15.389605</v>
      </c>
      <c r="L146" s="52">
        <f t="shared" si="3"/>
        <v>0</v>
      </c>
    </row>
    <row r="147" spans="1:12" ht="15" x14ac:dyDescent="0.2">
      <c r="A147" s="7"/>
      <c r="B147" s="23"/>
      <c r="C147" s="23"/>
      <c r="D147" s="12"/>
      <c r="E147" s="12"/>
      <c r="F147" s="12"/>
      <c r="G147" s="39"/>
      <c r="H147" s="50" t="s">
        <v>2159</v>
      </c>
      <c r="I147" s="51" t="s">
        <v>2160</v>
      </c>
      <c r="J147" s="52">
        <v>14.409003999999999</v>
      </c>
      <c r="K147" s="52">
        <v>14.409003999999999</v>
      </c>
      <c r="L147" s="52">
        <f t="shared" si="3"/>
        <v>0</v>
      </c>
    </row>
    <row r="148" spans="1:12" ht="15" x14ac:dyDescent="0.2">
      <c r="A148" s="7"/>
      <c r="B148" s="23"/>
      <c r="C148" s="23"/>
      <c r="D148" s="12"/>
      <c r="E148" s="12"/>
      <c r="F148" s="12"/>
      <c r="G148" s="39"/>
      <c r="H148" s="50" t="s">
        <v>2161</v>
      </c>
      <c r="I148" s="51" t="s">
        <v>2162</v>
      </c>
      <c r="J148" s="52">
        <v>33.488830999999998</v>
      </c>
      <c r="K148" s="52">
        <v>33.488830999999998</v>
      </c>
      <c r="L148" s="52">
        <f t="shared" si="3"/>
        <v>0</v>
      </c>
    </row>
    <row r="149" spans="1:12" ht="15" x14ac:dyDescent="0.2">
      <c r="A149" s="7"/>
      <c r="B149" s="23"/>
      <c r="C149" s="23"/>
      <c r="D149" s="12"/>
      <c r="E149" s="12"/>
      <c r="F149" s="12"/>
      <c r="G149" s="39"/>
      <c r="H149" s="50" t="s">
        <v>2163</v>
      </c>
      <c r="I149" s="51" t="s">
        <v>2164</v>
      </c>
      <c r="J149" s="52">
        <v>14.347346</v>
      </c>
      <c r="K149" s="52">
        <v>14.347346</v>
      </c>
      <c r="L149" s="52">
        <f t="shared" si="3"/>
        <v>0</v>
      </c>
    </row>
    <row r="150" spans="1:12" ht="15" x14ac:dyDescent="0.2">
      <c r="A150" s="7"/>
      <c r="B150" s="23"/>
      <c r="C150" s="23"/>
      <c r="D150" s="12"/>
      <c r="E150" s="12"/>
      <c r="F150" s="12"/>
      <c r="G150" s="39"/>
      <c r="H150" s="50" t="s">
        <v>2165</v>
      </c>
      <c r="I150" s="51" t="s">
        <v>2166</v>
      </c>
      <c r="J150" s="52">
        <v>11.774077999999999</v>
      </c>
      <c r="K150" s="52">
        <v>11.774077999999999</v>
      </c>
      <c r="L150" s="52">
        <f t="shared" si="3"/>
        <v>0</v>
      </c>
    </row>
    <row r="151" spans="1:12" ht="15" x14ac:dyDescent="0.2">
      <c r="A151" s="7"/>
      <c r="B151" s="23"/>
      <c r="C151" s="23"/>
      <c r="D151" s="12"/>
      <c r="E151" s="12"/>
      <c r="F151" s="12"/>
      <c r="G151" s="39"/>
      <c r="H151" s="50" t="s">
        <v>2167</v>
      </c>
      <c r="I151" s="51" t="s">
        <v>2168</v>
      </c>
      <c r="J151" s="52">
        <v>10.245537000000001</v>
      </c>
      <c r="K151" s="52">
        <v>10.245537000000001</v>
      </c>
      <c r="L151" s="52">
        <f t="shared" si="3"/>
        <v>0</v>
      </c>
    </row>
    <row r="152" spans="1:12" ht="15" x14ac:dyDescent="0.2">
      <c r="A152" s="7"/>
      <c r="B152" s="23"/>
      <c r="C152" s="23"/>
      <c r="D152" s="12"/>
      <c r="E152" s="12"/>
      <c r="F152" s="12"/>
      <c r="G152" s="39"/>
      <c r="H152" s="50" t="s">
        <v>2169</v>
      </c>
      <c r="I152" s="51" t="s">
        <v>2170</v>
      </c>
      <c r="J152" s="52">
        <v>9.2570910000000008</v>
      </c>
      <c r="K152" s="52">
        <v>9.2570910000000008</v>
      </c>
      <c r="L152" s="52">
        <f t="shared" si="3"/>
        <v>0</v>
      </c>
    </row>
    <row r="153" spans="1:12" ht="15" x14ac:dyDescent="0.2">
      <c r="A153" s="7"/>
      <c r="B153" s="23"/>
      <c r="C153" s="23"/>
      <c r="D153" s="12"/>
      <c r="E153" s="12"/>
      <c r="F153" s="12"/>
      <c r="G153" s="39"/>
      <c r="H153" s="50" t="s">
        <v>2171</v>
      </c>
      <c r="I153" s="51" t="s">
        <v>2172</v>
      </c>
      <c r="J153" s="52">
        <v>20.462478999999998</v>
      </c>
      <c r="K153" s="52">
        <v>20.462478999999998</v>
      </c>
      <c r="L153" s="52">
        <f t="shared" si="3"/>
        <v>0</v>
      </c>
    </row>
    <row r="154" spans="1:12" ht="15" x14ac:dyDescent="0.2">
      <c r="A154" s="7"/>
      <c r="B154" s="23"/>
      <c r="C154" s="23"/>
      <c r="D154" s="12"/>
      <c r="E154" s="12"/>
      <c r="F154" s="12"/>
      <c r="G154" s="39"/>
      <c r="H154" s="50" t="s">
        <v>2173</v>
      </c>
      <c r="I154" s="51" t="s">
        <v>2174</v>
      </c>
      <c r="J154" s="52">
        <v>21.694870999999999</v>
      </c>
      <c r="K154" s="52">
        <v>21.694870999999999</v>
      </c>
      <c r="L154" s="52">
        <f t="shared" si="3"/>
        <v>0</v>
      </c>
    </row>
    <row r="155" spans="1:12" ht="15" x14ac:dyDescent="0.2">
      <c r="A155" s="7"/>
      <c r="B155" s="23"/>
      <c r="C155" s="23"/>
      <c r="D155" s="12"/>
      <c r="E155" s="12"/>
      <c r="F155" s="12"/>
      <c r="G155" s="39"/>
      <c r="H155" s="50" t="s">
        <v>2175</v>
      </c>
      <c r="I155" s="51" t="s">
        <v>2176</v>
      </c>
      <c r="J155" s="52">
        <v>12.750750999999999</v>
      </c>
      <c r="K155" s="52">
        <v>12.750750999999999</v>
      </c>
      <c r="L155" s="52">
        <f t="shared" si="3"/>
        <v>0</v>
      </c>
    </row>
    <row r="156" spans="1:12" ht="15" x14ac:dyDescent="0.2">
      <c r="A156" s="7"/>
      <c r="B156" s="23"/>
      <c r="C156" s="23"/>
      <c r="D156" s="12"/>
      <c r="E156" s="12"/>
      <c r="F156" s="12"/>
      <c r="G156" s="39"/>
      <c r="H156" s="50" t="s">
        <v>2177</v>
      </c>
      <c r="I156" s="51" t="s">
        <v>2178</v>
      </c>
      <c r="J156" s="52">
        <v>9.6886410000000005</v>
      </c>
      <c r="K156" s="52">
        <v>9.6886410000000005</v>
      </c>
      <c r="L156" s="52">
        <f t="shared" si="3"/>
        <v>0</v>
      </c>
    </row>
    <row r="157" spans="1:12" ht="15" x14ac:dyDescent="0.2">
      <c r="A157" s="7"/>
      <c r="B157" s="23"/>
      <c r="C157" s="23"/>
      <c r="D157" s="12"/>
      <c r="E157" s="12"/>
      <c r="F157" s="12"/>
      <c r="G157" s="39"/>
      <c r="H157" s="50" t="s">
        <v>2179</v>
      </c>
      <c r="I157" s="51" t="s">
        <v>2180</v>
      </c>
      <c r="J157" s="52">
        <v>7.2976470000000004</v>
      </c>
      <c r="K157" s="52">
        <v>7.2976470000000004</v>
      </c>
      <c r="L157" s="52">
        <f t="shared" si="3"/>
        <v>0</v>
      </c>
    </row>
    <row r="158" spans="1:12" ht="15" x14ac:dyDescent="0.2">
      <c r="A158" s="7"/>
      <c r="B158" s="23"/>
      <c r="C158" s="23"/>
      <c r="D158" s="12"/>
      <c r="E158" s="12"/>
      <c r="F158" s="12"/>
      <c r="G158" s="39"/>
      <c r="H158" s="50" t="s">
        <v>2181</v>
      </c>
      <c r="I158" s="51" t="s">
        <v>2182</v>
      </c>
      <c r="J158" s="52">
        <v>12.968921999999999</v>
      </c>
      <c r="K158" s="52">
        <v>12.968921999999999</v>
      </c>
      <c r="L158" s="52">
        <f t="shared" si="3"/>
        <v>0</v>
      </c>
    </row>
    <row r="159" spans="1:12" ht="15" x14ac:dyDescent="0.2">
      <c r="A159" s="7"/>
      <c r="B159" s="23"/>
      <c r="C159" s="23"/>
      <c r="D159" s="12"/>
      <c r="E159" s="12"/>
      <c r="F159" s="12"/>
      <c r="G159" s="39"/>
      <c r="H159" s="50" t="s">
        <v>2183</v>
      </c>
      <c r="I159" s="51" t="s">
        <v>2184</v>
      </c>
      <c r="J159" s="52">
        <v>11.186171</v>
      </c>
      <c r="K159" s="52">
        <v>11.186171</v>
      </c>
      <c r="L159" s="52">
        <f t="shared" si="3"/>
        <v>0</v>
      </c>
    </row>
    <row r="160" spans="1:12" ht="15" x14ac:dyDescent="0.2">
      <c r="A160" s="7"/>
      <c r="B160" s="23"/>
      <c r="C160" s="23"/>
      <c r="D160" s="12"/>
      <c r="E160" s="12"/>
      <c r="F160" s="12"/>
      <c r="G160" s="39"/>
      <c r="H160" s="50" t="s">
        <v>2185</v>
      </c>
      <c r="I160" s="51" t="s">
        <v>2186</v>
      </c>
      <c r="J160" s="52">
        <v>8.6347260000000006</v>
      </c>
      <c r="K160" s="52">
        <v>8.6347260000000006</v>
      </c>
      <c r="L160" s="52">
        <f t="shared" si="3"/>
        <v>0</v>
      </c>
    </row>
    <row r="161" spans="1:12" ht="15" x14ac:dyDescent="0.2">
      <c r="A161" s="7"/>
      <c r="B161" s="23"/>
      <c r="C161" s="23"/>
      <c r="D161" s="12"/>
      <c r="E161" s="12"/>
      <c r="F161" s="12"/>
      <c r="G161" s="39"/>
      <c r="H161" s="50" t="s">
        <v>2187</v>
      </c>
      <c r="I161" s="51" t="s">
        <v>2188</v>
      </c>
      <c r="J161" s="52">
        <v>8.7460780000000007</v>
      </c>
      <c r="K161" s="52">
        <v>8.7460780000000007</v>
      </c>
      <c r="L161" s="52">
        <f t="shared" si="3"/>
        <v>0</v>
      </c>
    </row>
    <row r="162" spans="1:12" ht="15" x14ac:dyDescent="0.2">
      <c r="A162" s="7"/>
      <c r="B162" s="23"/>
      <c r="C162" s="23"/>
      <c r="D162" s="12"/>
      <c r="E162" s="12"/>
      <c r="F162" s="12"/>
      <c r="G162" s="39"/>
      <c r="H162" s="50" t="s">
        <v>2189</v>
      </c>
      <c r="I162" s="51" t="s">
        <v>2190</v>
      </c>
      <c r="J162" s="52">
        <v>8.4387460000000001</v>
      </c>
      <c r="K162" s="52">
        <v>8.4387460000000001</v>
      </c>
      <c r="L162" s="52">
        <f t="shared" si="3"/>
        <v>0</v>
      </c>
    </row>
    <row r="163" spans="1:12" ht="15" x14ac:dyDescent="0.2">
      <c r="A163" s="7"/>
      <c r="B163" s="23"/>
      <c r="C163" s="23"/>
      <c r="D163" s="12"/>
      <c r="E163" s="12"/>
      <c r="F163" s="12"/>
      <c r="G163" s="39"/>
      <c r="H163" s="50" t="s">
        <v>2191</v>
      </c>
      <c r="I163" s="51" t="s">
        <v>2192</v>
      </c>
      <c r="J163" s="52">
        <v>9.3823939999999997</v>
      </c>
      <c r="K163" s="52">
        <v>9.3823939999999997</v>
      </c>
      <c r="L163" s="52">
        <f t="shared" si="3"/>
        <v>0</v>
      </c>
    </row>
    <row r="164" spans="1:12" ht="15" x14ac:dyDescent="0.2">
      <c r="A164" s="7"/>
      <c r="B164" s="23"/>
      <c r="C164" s="23"/>
      <c r="D164" s="12"/>
      <c r="E164" s="12"/>
      <c r="F164" s="12"/>
      <c r="G164" s="39"/>
      <c r="H164" s="50" t="s">
        <v>2193</v>
      </c>
      <c r="I164" s="51" t="s">
        <v>2194</v>
      </c>
      <c r="J164" s="52">
        <v>15.273134000000001</v>
      </c>
      <c r="K164" s="52">
        <v>15.273134000000001</v>
      </c>
      <c r="L164" s="52">
        <f t="shared" si="3"/>
        <v>0</v>
      </c>
    </row>
    <row r="165" spans="1:12" ht="15" x14ac:dyDescent="0.2">
      <c r="A165" s="7"/>
      <c r="B165" s="23"/>
      <c r="C165" s="23"/>
      <c r="D165" s="12"/>
      <c r="E165" s="12"/>
      <c r="F165" s="12"/>
      <c r="G165" s="39"/>
      <c r="H165" s="50" t="s">
        <v>2195</v>
      </c>
      <c r="I165" s="51" t="s">
        <v>2196</v>
      </c>
      <c r="J165" s="52">
        <v>14.767141000000001</v>
      </c>
      <c r="K165" s="52">
        <v>14.767141000000001</v>
      </c>
      <c r="L165" s="52">
        <f t="shared" si="3"/>
        <v>0</v>
      </c>
    </row>
    <row r="166" spans="1:12" ht="15" x14ac:dyDescent="0.2">
      <c r="A166" s="7"/>
      <c r="B166" s="23"/>
      <c r="C166" s="23"/>
      <c r="D166" s="12"/>
      <c r="E166" s="12"/>
      <c r="F166" s="12"/>
      <c r="G166" s="39"/>
      <c r="H166" s="50" t="s">
        <v>2197</v>
      </c>
      <c r="I166" s="51" t="s">
        <v>2198</v>
      </c>
      <c r="J166" s="52">
        <v>9.1612209999999994</v>
      </c>
      <c r="K166" s="52">
        <v>9.1612209999999994</v>
      </c>
      <c r="L166" s="52">
        <f t="shared" si="3"/>
        <v>0</v>
      </c>
    </row>
    <row r="167" spans="1:12" ht="15" x14ac:dyDescent="0.2">
      <c r="A167" s="7"/>
      <c r="B167" s="23"/>
      <c r="C167" s="23"/>
      <c r="D167" s="12"/>
      <c r="E167" s="12"/>
      <c r="F167" s="12"/>
      <c r="G167" s="39"/>
      <c r="H167" s="50" t="s">
        <v>2199</v>
      </c>
      <c r="I167" s="51" t="s">
        <v>2200</v>
      </c>
      <c r="J167" s="52">
        <v>16.618919999999999</v>
      </c>
      <c r="K167" s="52">
        <v>16.618919999999999</v>
      </c>
      <c r="L167" s="52">
        <f t="shared" si="3"/>
        <v>0</v>
      </c>
    </row>
    <row r="168" spans="1:12" ht="15" x14ac:dyDescent="0.2">
      <c r="A168" s="7"/>
      <c r="B168" s="23"/>
      <c r="C168" s="23"/>
      <c r="D168" s="12"/>
      <c r="E168" s="12"/>
      <c r="F168" s="12"/>
      <c r="G168" s="39"/>
      <c r="H168" s="50" t="s">
        <v>2201</v>
      </c>
      <c r="I168" s="51" t="s">
        <v>2202</v>
      </c>
      <c r="J168" s="52">
        <v>6.009036</v>
      </c>
      <c r="K168" s="52">
        <v>6.009036</v>
      </c>
      <c r="L168" s="52">
        <f t="shared" si="3"/>
        <v>0</v>
      </c>
    </row>
    <row r="169" spans="1:12" ht="15" x14ac:dyDescent="0.2">
      <c r="A169" s="7"/>
      <c r="B169" s="23"/>
      <c r="C169" s="23"/>
      <c r="D169" s="12"/>
      <c r="E169" s="12"/>
      <c r="F169" s="12"/>
      <c r="G169" s="39"/>
      <c r="H169" s="50" t="s">
        <v>2203</v>
      </c>
      <c r="I169" s="51" t="s">
        <v>2204</v>
      </c>
      <c r="J169" s="52">
        <v>15.260427</v>
      </c>
      <c r="K169" s="52">
        <v>15.260427</v>
      </c>
      <c r="L169" s="52">
        <f t="shared" si="3"/>
        <v>0</v>
      </c>
    </row>
    <row r="170" spans="1:12" ht="15" x14ac:dyDescent="0.2">
      <c r="A170" s="7"/>
      <c r="B170" s="23"/>
      <c r="C170" s="23"/>
      <c r="D170" s="12"/>
      <c r="E170" s="12"/>
      <c r="F170" s="12"/>
      <c r="G170" s="39"/>
      <c r="H170" s="50" t="s">
        <v>2205</v>
      </c>
      <c r="I170" s="51" t="s">
        <v>2206</v>
      </c>
      <c r="J170" s="52">
        <v>6.7551709999999998</v>
      </c>
      <c r="K170" s="52">
        <v>6.7551709999999998</v>
      </c>
      <c r="L170" s="52">
        <f t="shared" si="3"/>
        <v>0</v>
      </c>
    </row>
    <row r="171" spans="1:12" ht="15" x14ac:dyDescent="0.2">
      <c r="A171" s="7"/>
      <c r="B171" s="23"/>
      <c r="C171" s="23"/>
      <c r="D171" s="12"/>
      <c r="E171" s="12"/>
      <c r="F171" s="12"/>
      <c r="G171" s="39"/>
      <c r="H171" s="50" t="s">
        <v>2207</v>
      </c>
      <c r="I171" s="51" t="s">
        <v>2208</v>
      </c>
      <c r="J171" s="52">
        <v>6.9621810000000002</v>
      </c>
      <c r="K171" s="52">
        <v>6.9621810000000002</v>
      </c>
      <c r="L171" s="52">
        <f t="shared" si="3"/>
        <v>0</v>
      </c>
    </row>
    <row r="172" spans="1:12" ht="15" x14ac:dyDescent="0.2">
      <c r="A172" s="7"/>
      <c r="B172" s="23"/>
      <c r="C172" s="23"/>
      <c r="D172" s="12"/>
      <c r="E172" s="12"/>
      <c r="F172" s="12"/>
      <c r="G172" s="39"/>
      <c r="H172" s="50" t="s">
        <v>2209</v>
      </c>
      <c r="I172" s="51" t="s">
        <v>2210</v>
      </c>
      <c r="J172" s="52">
        <v>20.486550999999999</v>
      </c>
      <c r="K172" s="52">
        <v>20.486550999999999</v>
      </c>
      <c r="L172" s="52">
        <f t="shared" si="3"/>
        <v>0</v>
      </c>
    </row>
    <row r="173" spans="1:12" ht="15" x14ac:dyDescent="0.2">
      <c r="A173" s="7"/>
      <c r="B173" s="23"/>
      <c r="C173" s="23"/>
      <c r="D173" s="12"/>
      <c r="E173" s="12"/>
      <c r="F173" s="12"/>
      <c r="G173" s="39"/>
      <c r="H173" s="50" t="s">
        <v>2211</v>
      </c>
      <c r="I173" s="51" t="s">
        <v>2212</v>
      </c>
      <c r="J173" s="52">
        <v>9.1313289999999991</v>
      </c>
      <c r="K173" s="52">
        <v>9.1313289999999991</v>
      </c>
      <c r="L173" s="52">
        <f t="shared" si="3"/>
        <v>0</v>
      </c>
    </row>
    <row r="174" spans="1:12" ht="15" x14ac:dyDescent="0.2">
      <c r="A174" s="7"/>
      <c r="B174" s="23"/>
      <c r="C174" s="23"/>
      <c r="D174" s="12"/>
      <c r="E174" s="12"/>
      <c r="F174" s="12"/>
      <c r="G174" s="39"/>
      <c r="H174" s="50" t="s">
        <v>2213</v>
      </c>
      <c r="I174" s="53" t="s">
        <v>2214</v>
      </c>
      <c r="J174" s="52">
        <v>6.7230400000000001</v>
      </c>
      <c r="K174" s="52">
        <v>6.7230400000000001</v>
      </c>
      <c r="L174" s="52">
        <f t="shared" si="3"/>
        <v>0</v>
      </c>
    </row>
    <row r="175" spans="1:12" ht="15" x14ac:dyDescent="0.2">
      <c r="A175" s="7"/>
      <c r="B175" s="23"/>
      <c r="C175" s="23"/>
      <c r="D175" s="12"/>
      <c r="E175" s="12"/>
      <c r="F175" s="12"/>
      <c r="G175" s="39"/>
      <c r="H175" s="50" t="s">
        <v>2215</v>
      </c>
      <c r="I175" s="51" t="s">
        <v>121</v>
      </c>
      <c r="J175" s="52">
        <v>143.16253499999999</v>
      </c>
      <c r="K175" s="52">
        <v>143.16253499999999</v>
      </c>
      <c r="L175" s="52">
        <f t="shared" si="3"/>
        <v>0</v>
      </c>
    </row>
    <row r="176" spans="1:12" ht="15" x14ac:dyDescent="0.2">
      <c r="A176" s="7"/>
      <c r="B176" s="23"/>
      <c r="C176" s="23"/>
      <c r="D176" s="12"/>
      <c r="E176" s="12"/>
      <c r="F176" s="12"/>
      <c r="G176" s="39"/>
      <c r="H176" s="50" t="s">
        <v>2216</v>
      </c>
      <c r="I176" s="51" t="s">
        <v>2217</v>
      </c>
      <c r="J176" s="52">
        <v>2.830209</v>
      </c>
      <c r="K176" s="52">
        <v>2.830209</v>
      </c>
      <c r="L176" s="52">
        <f t="shared" si="3"/>
        <v>0</v>
      </c>
    </row>
    <row r="177" spans="1:12" ht="15" x14ac:dyDescent="0.2">
      <c r="A177" s="7"/>
      <c r="B177" s="23"/>
      <c r="C177" s="23"/>
      <c r="D177" s="12"/>
      <c r="E177" s="12"/>
      <c r="F177" s="12"/>
      <c r="G177" s="39"/>
      <c r="H177" s="50" t="s">
        <v>2218</v>
      </c>
      <c r="I177" s="51" t="s">
        <v>2219</v>
      </c>
      <c r="J177" s="52">
        <v>36.430562000000002</v>
      </c>
      <c r="K177" s="52">
        <v>36.430562000000002</v>
      </c>
      <c r="L177" s="52">
        <f t="shared" si="3"/>
        <v>0</v>
      </c>
    </row>
    <row r="178" spans="1:12" ht="15" x14ac:dyDescent="0.2">
      <c r="A178" s="7"/>
      <c r="B178" s="23"/>
      <c r="C178" s="23"/>
      <c r="D178" s="12"/>
      <c r="E178" s="12"/>
      <c r="F178" s="12"/>
      <c r="G178" s="39"/>
      <c r="H178" s="50" t="s">
        <v>2220</v>
      </c>
      <c r="I178" s="51" t="s">
        <v>2221</v>
      </c>
      <c r="J178" s="52">
        <v>10.997598999999999</v>
      </c>
      <c r="K178" s="52">
        <v>10.997598999999999</v>
      </c>
      <c r="L178" s="52">
        <f t="shared" si="3"/>
        <v>0</v>
      </c>
    </row>
    <row r="179" spans="1:12" ht="30" x14ac:dyDescent="0.2">
      <c r="A179" s="7"/>
      <c r="B179" s="23"/>
      <c r="C179" s="23"/>
      <c r="D179" s="12"/>
      <c r="E179" s="12"/>
      <c r="F179" s="12"/>
      <c r="G179" s="39"/>
      <c r="H179" s="50" t="s">
        <v>2222</v>
      </c>
      <c r="I179" s="51" t="s">
        <v>2223</v>
      </c>
      <c r="J179" s="52">
        <v>4.5037390000000004</v>
      </c>
      <c r="K179" s="52">
        <v>4.5037390000000004</v>
      </c>
      <c r="L179" s="52">
        <f t="shared" si="3"/>
        <v>0</v>
      </c>
    </row>
    <row r="180" spans="1:12" ht="30" customHeight="1" x14ac:dyDescent="0.2">
      <c r="A180" s="7"/>
      <c r="B180" s="23"/>
      <c r="C180" s="23"/>
      <c r="D180" s="12"/>
      <c r="E180" s="12"/>
      <c r="F180" s="12"/>
      <c r="G180" s="39"/>
      <c r="H180" s="50" t="s">
        <v>2224</v>
      </c>
      <c r="I180" s="51" t="s">
        <v>2225</v>
      </c>
      <c r="J180" s="52">
        <v>14.114094</v>
      </c>
      <c r="K180" s="52">
        <v>14.114094</v>
      </c>
      <c r="L180" s="52">
        <f t="shared" si="3"/>
        <v>0</v>
      </c>
    </row>
    <row r="181" spans="1:12" ht="30" x14ac:dyDescent="0.2">
      <c r="A181" s="7"/>
      <c r="B181" s="23"/>
      <c r="C181" s="23"/>
      <c r="D181" s="12"/>
      <c r="E181" s="12"/>
      <c r="F181" s="12"/>
      <c r="G181" s="39"/>
      <c r="H181" s="50" t="s">
        <v>2226</v>
      </c>
      <c r="I181" s="51" t="s">
        <v>2227</v>
      </c>
      <c r="J181" s="52">
        <v>6.3942209999999999</v>
      </c>
      <c r="K181" s="52">
        <v>6.3942209999999999</v>
      </c>
      <c r="L181" s="52">
        <f t="shared" si="3"/>
        <v>0</v>
      </c>
    </row>
    <row r="182" spans="1:12" ht="30" x14ac:dyDescent="0.2">
      <c r="A182" s="7"/>
      <c r="B182" s="23"/>
      <c r="C182" s="23"/>
      <c r="D182" s="12"/>
      <c r="E182" s="12"/>
      <c r="F182" s="12"/>
      <c r="G182" s="39"/>
      <c r="H182" s="50" t="s">
        <v>2228</v>
      </c>
      <c r="I182" s="51" t="s">
        <v>2229</v>
      </c>
      <c r="J182" s="52">
        <v>4.5461590000000003</v>
      </c>
      <c r="K182" s="52">
        <v>4.5461590000000003</v>
      </c>
      <c r="L182" s="52">
        <f t="shared" si="3"/>
        <v>0</v>
      </c>
    </row>
    <row r="183" spans="1:12" ht="30" x14ac:dyDescent="0.2">
      <c r="A183" s="7"/>
      <c r="B183" s="23"/>
      <c r="C183" s="23"/>
      <c r="D183" s="12"/>
      <c r="E183" s="12"/>
      <c r="F183" s="12"/>
      <c r="G183" s="39"/>
      <c r="H183" s="50" t="s">
        <v>2230</v>
      </c>
      <c r="I183" s="51" t="s">
        <v>2231</v>
      </c>
      <c r="J183" s="52">
        <v>3.508524</v>
      </c>
      <c r="K183" s="52">
        <v>3.508524</v>
      </c>
      <c r="L183" s="52">
        <f t="shared" si="3"/>
        <v>0</v>
      </c>
    </row>
    <row r="184" spans="1:12" ht="15" x14ac:dyDescent="0.2">
      <c r="A184" s="7"/>
      <c r="B184" s="23"/>
      <c r="C184" s="23"/>
      <c r="D184" s="12"/>
      <c r="E184" s="12"/>
      <c r="F184" s="12"/>
      <c r="G184" s="39"/>
      <c r="H184" s="50" t="s">
        <v>2095</v>
      </c>
      <c r="I184" s="51" t="s">
        <v>122</v>
      </c>
      <c r="J184" s="52">
        <v>94.641865999999993</v>
      </c>
      <c r="K184" s="52">
        <v>94.641865999999993</v>
      </c>
      <c r="L184" s="52">
        <f t="shared" si="3"/>
        <v>0</v>
      </c>
    </row>
    <row r="185" spans="1:12" ht="15" x14ac:dyDescent="0.2">
      <c r="A185" s="7"/>
      <c r="B185" s="23"/>
      <c r="C185" s="23"/>
      <c r="D185" s="12"/>
      <c r="E185" s="12"/>
      <c r="F185" s="12"/>
      <c r="G185" s="39"/>
      <c r="H185" s="50" t="s">
        <v>2232</v>
      </c>
      <c r="I185" s="51" t="s">
        <v>2233</v>
      </c>
      <c r="J185" s="52">
        <v>8.6581010000000003</v>
      </c>
      <c r="K185" s="52">
        <v>8.6581010000000003</v>
      </c>
      <c r="L185" s="52">
        <f t="shared" si="3"/>
        <v>0</v>
      </c>
    </row>
    <row r="186" spans="1:12" ht="30" x14ac:dyDescent="0.2">
      <c r="A186" s="7"/>
      <c r="B186" s="23"/>
      <c r="C186" s="23"/>
      <c r="D186" s="12"/>
      <c r="E186" s="12"/>
      <c r="F186" s="12"/>
      <c r="G186" s="39"/>
      <c r="H186" s="50" t="s">
        <v>2234</v>
      </c>
      <c r="I186" s="51" t="s">
        <v>2235</v>
      </c>
      <c r="J186" s="52">
        <v>10.613181000000001</v>
      </c>
      <c r="K186" s="52">
        <v>10.613181000000001</v>
      </c>
      <c r="L186" s="52">
        <f t="shared" si="3"/>
        <v>0</v>
      </c>
    </row>
    <row r="187" spans="1:12" ht="30" x14ac:dyDescent="0.2">
      <c r="A187" s="7"/>
      <c r="B187" s="23"/>
      <c r="C187" s="23"/>
      <c r="D187" s="12"/>
      <c r="E187" s="12"/>
      <c r="F187" s="12"/>
      <c r="G187" s="39"/>
      <c r="H187" s="50" t="s">
        <v>2236</v>
      </c>
      <c r="I187" s="51" t="s">
        <v>2237</v>
      </c>
      <c r="J187" s="52">
        <v>4.3201450000000001</v>
      </c>
      <c r="K187" s="52">
        <v>4.3201450000000001</v>
      </c>
      <c r="L187" s="52">
        <f t="shared" si="3"/>
        <v>0</v>
      </c>
    </row>
    <row r="188" spans="1:12" ht="30" customHeight="1" x14ac:dyDescent="0.2">
      <c r="A188" s="7"/>
      <c r="B188" s="23"/>
      <c r="C188" s="23"/>
      <c r="D188" s="12"/>
      <c r="E188" s="12"/>
      <c r="F188" s="12"/>
      <c r="G188" s="39"/>
      <c r="H188" s="50" t="s">
        <v>2238</v>
      </c>
      <c r="I188" s="51" t="s">
        <v>2239</v>
      </c>
      <c r="J188" s="52">
        <v>8.0943039999999993</v>
      </c>
      <c r="K188" s="52">
        <v>8.0943039999999993</v>
      </c>
      <c r="L188" s="52">
        <f t="shared" si="3"/>
        <v>0</v>
      </c>
    </row>
    <row r="189" spans="1:12" ht="30" x14ac:dyDescent="0.2">
      <c r="A189" s="7"/>
      <c r="B189" s="23"/>
      <c r="C189" s="23"/>
      <c r="D189" s="12"/>
      <c r="E189" s="12"/>
      <c r="F189" s="12"/>
      <c r="G189" s="39"/>
      <c r="H189" s="50" t="s">
        <v>2240</v>
      </c>
      <c r="I189" s="51" t="s">
        <v>2241</v>
      </c>
      <c r="J189" s="52">
        <v>6.5905570000000004</v>
      </c>
      <c r="K189" s="52">
        <v>6.5905570000000004</v>
      </c>
      <c r="L189" s="52">
        <f t="shared" si="3"/>
        <v>0</v>
      </c>
    </row>
    <row r="190" spans="1:12" ht="30" x14ac:dyDescent="0.2">
      <c r="A190" s="7"/>
      <c r="B190" s="23"/>
      <c r="C190" s="23"/>
      <c r="D190" s="12"/>
      <c r="E190" s="12"/>
      <c r="F190" s="12"/>
      <c r="G190" s="39"/>
      <c r="H190" s="50" t="s">
        <v>2242</v>
      </c>
      <c r="I190" s="51" t="s">
        <v>2243</v>
      </c>
      <c r="J190" s="52">
        <v>3.2761459999999998</v>
      </c>
      <c r="K190" s="52">
        <v>3.2761459999999998</v>
      </c>
      <c r="L190" s="52">
        <f t="shared" si="3"/>
        <v>0</v>
      </c>
    </row>
    <row r="191" spans="1:12" ht="15" x14ac:dyDescent="0.2">
      <c r="A191" s="7"/>
      <c r="B191" s="23"/>
      <c r="C191" s="23"/>
      <c r="D191" s="12"/>
      <c r="E191" s="12"/>
      <c r="F191" s="12"/>
      <c r="G191" s="39"/>
      <c r="H191" s="50" t="s">
        <v>2244</v>
      </c>
      <c r="I191" s="51" t="s">
        <v>2245</v>
      </c>
      <c r="J191" s="52">
        <v>33.844610000000003</v>
      </c>
      <c r="K191" s="52">
        <v>33.844610000000003</v>
      </c>
      <c r="L191" s="52">
        <f t="shared" si="3"/>
        <v>0</v>
      </c>
    </row>
    <row r="192" spans="1:12" ht="15" x14ac:dyDescent="0.2">
      <c r="A192" s="7"/>
      <c r="B192" s="23"/>
      <c r="C192" s="23"/>
      <c r="D192" s="12"/>
      <c r="E192" s="12"/>
      <c r="F192" s="12"/>
      <c r="G192" s="39"/>
      <c r="H192" s="50" t="s">
        <v>2246</v>
      </c>
      <c r="I192" s="51" t="s">
        <v>2247</v>
      </c>
      <c r="J192" s="52">
        <v>29.609100000000002</v>
      </c>
      <c r="K192" s="52">
        <v>29.609100000000002</v>
      </c>
      <c r="L192" s="52">
        <f t="shared" si="3"/>
        <v>0</v>
      </c>
    </row>
    <row r="193" spans="1:12" ht="15" x14ac:dyDescent="0.2">
      <c r="A193" s="7"/>
      <c r="B193" s="23"/>
      <c r="C193" s="23"/>
      <c r="D193" s="12"/>
      <c r="E193" s="12"/>
      <c r="F193" s="12"/>
      <c r="G193" s="39"/>
      <c r="H193" s="50" t="s">
        <v>2248</v>
      </c>
      <c r="I193" s="51" t="s">
        <v>2249</v>
      </c>
      <c r="J193" s="52">
        <v>8.3023430000000005</v>
      </c>
      <c r="K193" s="52">
        <v>8.3023430000000005</v>
      </c>
      <c r="L193" s="52">
        <f t="shared" si="3"/>
        <v>0</v>
      </c>
    </row>
    <row r="194" spans="1:12" ht="15" x14ac:dyDescent="0.2">
      <c r="A194" s="7"/>
      <c r="B194" s="23"/>
      <c r="C194" s="23"/>
      <c r="D194" s="12"/>
      <c r="E194" s="12"/>
      <c r="F194" s="12"/>
      <c r="G194" s="39"/>
      <c r="H194" s="50" t="s">
        <v>2096</v>
      </c>
      <c r="I194" s="51" t="s">
        <v>123</v>
      </c>
      <c r="J194" s="52">
        <v>91.935733999999997</v>
      </c>
      <c r="K194" s="52">
        <v>91.935733999999997</v>
      </c>
      <c r="L194" s="52">
        <f t="shared" si="3"/>
        <v>0</v>
      </c>
    </row>
    <row r="195" spans="1:12" ht="45" x14ac:dyDescent="0.2">
      <c r="A195" s="7"/>
      <c r="B195" s="23"/>
      <c r="C195" s="23"/>
      <c r="D195" s="12"/>
      <c r="E195" s="12"/>
      <c r="F195" s="12"/>
      <c r="G195" s="39"/>
      <c r="H195" s="50" t="s">
        <v>2250</v>
      </c>
      <c r="I195" s="51" t="s">
        <v>2251</v>
      </c>
      <c r="J195" s="52">
        <v>2.618655</v>
      </c>
      <c r="K195" s="52">
        <v>2.618655</v>
      </c>
      <c r="L195" s="52">
        <f t="shared" si="3"/>
        <v>0</v>
      </c>
    </row>
    <row r="196" spans="1:12" ht="15" x14ac:dyDescent="0.2">
      <c r="A196" s="7"/>
      <c r="B196" s="23"/>
      <c r="C196" s="23"/>
      <c r="D196" s="12"/>
      <c r="E196" s="12"/>
      <c r="F196" s="12"/>
      <c r="G196" s="39"/>
      <c r="H196" s="50" t="s">
        <v>2252</v>
      </c>
      <c r="I196" s="51" t="s">
        <v>2253</v>
      </c>
      <c r="J196" s="52">
        <v>8.9876900000000006</v>
      </c>
      <c r="K196" s="52">
        <v>8.9876900000000006</v>
      </c>
      <c r="L196" s="52">
        <f t="shared" si="3"/>
        <v>0</v>
      </c>
    </row>
    <row r="197" spans="1:12" ht="30" x14ac:dyDescent="0.2">
      <c r="A197" s="7"/>
      <c r="B197" s="23"/>
      <c r="C197" s="23"/>
      <c r="D197" s="12"/>
      <c r="E197" s="12"/>
      <c r="F197" s="12"/>
      <c r="G197" s="39"/>
      <c r="H197" s="50" t="s">
        <v>2254</v>
      </c>
      <c r="I197" s="51" t="s">
        <v>2255</v>
      </c>
      <c r="J197" s="52">
        <v>5.8419290000000004</v>
      </c>
      <c r="K197" s="52">
        <v>5.8419290000000004</v>
      </c>
      <c r="L197" s="52">
        <f t="shared" si="3"/>
        <v>0</v>
      </c>
    </row>
    <row r="198" spans="1:12" ht="30" x14ac:dyDescent="0.2">
      <c r="A198" s="7"/>
      <c r="B198" s="23"/>
      <c r="C198" s="23"/>
      <c r="D198" s="12"/>
      <c r="E198" s="12"/>
      <c r="F198" s="12"/>
      <c r="G198" s="39"/>
      <c r="H198" s="50" t="s">
        <v>2256</v>
      </c>
      <c r="I198" s="51" t="s">
        <v>2257</v>
      </c>
      <c r="J198" s="52">
        <v>4.5826539999999998</v>
      </c>
      <c r="K198" s="52">
        <v>4.5826539999999998</v>
      </c>
      <c r="L198" s="52">
        <f t="shared" si="3"/>
        <v>0</v>
      </c>
    </row>
    <row r="199" spans="1:12" ht="15" x14ac:dyDescent="0.2">
      <c r="A199" s="7"/>
      <c r="B199" s="23"/>
      <c r="C199" s="23"/>
      <c r="D199" s="12"/>
      <c r="E199" s="12"/>
      <c r="F199" s="12"/>
      <c r="G199" s="39"/>
      <c r="H199" s="50" t="s">
        <v>2258</v>
      </c>
      <c r="I199" s="51" t="s">
        <v>124</v>
      </c>
      <c r="J199" s="52">
        <v>6.0975270000000004</v>
      </c>
      <c r="K199" s="52">
        <v>6.0975270000000004</v>
      </c>
      <c r="L199" s="52">
        <f t="shared" si="3"/>
        <v>0</v>
      </c>
    </row>
    <row r="200" spans="1:12" ht="30" x14ac:dyDescent="0.2">
      <c r="A200" s="7"/>
      <c r="B200" s="23"/>
      <c r="C200" s="23"/>
      <c r="D200" s="12"/>
      <c r="E200" s="12"/>
      <c r="F200" s="12"/>
      <c r="G200" s="39"/>
      <c r="H200" s="50" t="s">
        <v>2259</v>
      </c>
      <c r="I200" s="51" t="s">
        <v>2260</v>
      </c>
      <c r="J200" s="52">
        <v>1.1586209999999999</v>
      </c>
      <c r="K200" s="52">
        <v>1.1586209999999999</v>
      </c>
      <c r="L200" s="52">
        <f t="shared" si="3"/>
        <v>0</v>
      </c>
    </row>
    <row r="201" spans="1:12" ht="15" x14ac:dyDescent="0.2">
      <c r="A201" s="7"/>
      <c r="B201" s="23"/>
      <c r="C201" s="23"/>
      <c r="D201" s="12"/>
      <c r="E201" s="12"/>
      <c r="F201" s="12"/>
      <c r="G201" s="39"/>
      <c r="H201" s="50" t="s">
        <v>2097</v>
      </c>
      <c r="I201" s="51" t="s">
        <v>125</v>
      </c>
      <c r="J201" s="52">
        <v>46.921692</v>
      </c>
      <c r="K201" s="52">
        <v>46.921692</v>
      </c>
      <c r="L201" s="52">
        <f t="shared" si="3"/>
        <v>0</v>
      </c>
    </row>
    <row r="202" spans="1:12" ht="15" x14ac:dyDescent="0.2">
      <c r="A202" s="7"/>
      <c r="B202" s="23"/>
      <c r="C202" s="23"/>
      <c r="D202" s="12"/>
      <c r="E202" s="12"/>
      <c r="F202" s="12"/>
      <c r="G202" s="39"/>
      <c r="H202" s="50" t="s">
        <v>2261</v>
      </c>
      <c r="I202" s="51" t="s">
        <v>126</v>
      </c>
      <c r="J202" s="52">
        <v>39.390537999999999</v>
      </c>
      <c r="K202" s="52">
        <v>39.390537999999999</v>
      </c>
      <c r="L202" s="52">
        <f t="shared" si="3"/>
        <v>0</v>
      </c>
    </row>
    <row r="203" spans="1:12" ht="15" x14ac:dyDescent="0.2">
      <c r="A203" s="7"/>
      <c r="B203" s="23"/>
      <c r="C203" s="23"/>
      <c r="D203" s="12"/>
      <c r="E203" s="12"/>
      <c r="F203" s="12"/>
      <c r="G203" s="39"/>
      <c r="H203" s="50" t="s">
        <v>2262</v>
      </c>
      <c r="I203" s="51" t="s">
        <v>118</v>
      </c>
      <c r="J203" s="52">
        <v>39.941741</v>
      </c>
      <c r="K203" s="52">
        <v>39.941741</v>
      </c>
      <c r="L203" s="52">
        <f t="shared" si="3"/>
        <v>0</v>
      </c>
    </row>
    <row r="204" spans="1:12" ht="15" x14ac:dyDescent="0.2">
      <c r="A204" s="7"/>
      <c r="B204" s="23"/>
      <c r="C204" s="23"/>
      <c r="D204" s="12"/>
      <c r="E204" s="12"/>
      <c r="F204" s="12"/>
      <c r="G204" s="39"/>
      <c r="H204" s="50" t="s">
        <v>2263</v>
      </c>
      <c r="I204" s="51" t="s">
        <v>2264</v>
      </c>
      <c r="J204" s="52">
        <v>197.646716</v>
      </c>
      <c r="K204" s="52">
        <v>197.646716</v>
      </c>
      <c r="L204" s="52">
        <f t="shared" si="3"/>
        <v>0</v>
      </c>
    </row>
    <row r="205" spans="1:12" ht="30" x14ac:dyDescent="0.2">
      <c r="A205" s="7"/>
      <c r="B205" s="23"/>
      <c r="C205" s="23"/>
      <c r="D205" s="12"/>
      <c r="E205" s="12"/>
      <c r="F205" s="12"/>
      <c r="G205" s="39"/>
      <c r="H205" s="50" t="s">
        <v>2265</v>
      </c>
      <c r="I205" s="51" t="s">
        <v>2266</v>
      </c>
      <c r="J205" s="52">
        <v>5.8205070000000001</v>
      </c>
      <c r="K205" s="52">
        <v>5.8205070000000001</v>
      </c>
      <c r="L205" s="52">
        <f t="shared" si="3"/>
        <v>0</v>
      </c>
    </row>
    <row r="206" spans="1:12" ht="15" x14ac:dyDescent="0.2">
      <c r="A206" s="7"/>
      <c r="B206" s="23"/>
      <c r="C206" s="23"/>
      <c r="D206" s="12"/>
      <c r="E206" s="12"/>
      <c r="F206" s="12"/>
      <c r="G206" s="39"/>
      <c r="H206" s="50" t="s">
        <v>2267</v>
      </c>
      <c r="I206" s="51" t="s">
        <v>133</v>
      </c>
      <c r="J206" s="52">
        <v>28.452936999999999</v>
      </c>
      <c r="K206" s="52">
        <v>28.452936999999999</v>
      </c>
      <c r="L206" s="52">
        <f t="shared" si="3"/>
        <v>0</v>
      </c>
    </row>
    <row r="207" spans="1:12" ht="15" x14ac:dyDescent="0.2">
      <c r="A207" s="7"/>
      <c r="B207" s="23"/>
      <c r="C207" s="23"/>
      <c r="D207" s="12"/>
      <c r="E207" s="12"/>
      <c r="F207" s="12"/>
      <c r="G207" s="39"/>
      <c r="H207" s="50" t="s">
        <v>2268</v>
      </c>
      <c r="I207" s="51" t="s">
        <v>2269</v>
      </c>
      <c r="J207" s="52">
        <v>14.007476</v>
      </c>
      <c r="K207" s="52">
        <v>14.007476</v>
      </c>
      <c r="L207" s="52">
        <f t="shared" si="3"/>
        <v>0</v>
      </c>
    </row>
    <row r="208" spans="1:12" ht="15" x14ac:dyDescent="0.2">
      <c r="A208" s="7"/>
      <c r="B208" s="23"/>
      <c r="C208" s="23"/>
      <c r="D208" s="12"/>
      <c r="E208" s="12"/>
      <c r="F208" s="12"/>
      <c r="G208" s="39"/>
      <c r="H208" s="50" t="s">
        <v>2270</v>
      </c>
      <c r="I208" s="51" t="s">
        <v>2271</v>
      </c>
      <c r="J208" s="52">
        <v>22.284271</v>
      </c>
      <c r="K208" s="52">
        <v>22.284271</v>
      </c>
      <c r="L208" s="52">
        <f t="shared" ref="L208:L271" si="4">+K208-J208</f>
        <v>0</v>
      </c>
    </row>
    <row r="209" spans="1:12" ht="30" x14ac:dyDescent="0.2">
      <c r="A209" s="7"/>
      <c r="B209" s="23"/>
      <c r="C209" s="23"/>
      <c r="D209" s="12"/>
      <c r="E209" s="12"/>
      <c r="F209" s="12"/>
      <c r="G209" s="39"/>
      <c r="H209" s="50" t="s">
        <v>2272</v>
      </c>
      <c r="I209" s="51" t="s">
        <v>2273</v>
      </c>
      <c r="J209" s="52">
        <v>584.15387199999998</v>
      </c>
      <c r="K209" s="52">
        <v>584.15387199999998</v>
      </c>
      <c r="L209" s="52">
        <f t="shared" si="4"/>
        <v>0</v>
      </c>
    </row>
    <row r="210" spans="1:12" ht="30" x14ac:dyDescent="0.2">
      <c r="A210" s="7"/>
      <c r="B210" s="23"/>
      <c r="C210" s="23"/>
      <c r="D210" s="12"/>
      <c r="E210" s="12"/>
      <c r="F210" s="12"/>
      <c r="G210" s="39"/>
      <c r="H210" s="50" t="s">
        <v>2274</v>
      </c>
      <c r="I210" s="51" t="s">
        <v>2275</v>
      </c>
      <c r="J210" s="52">
        <v>15.127583</v>
      </c>
      <c r="K210" s="52">
        <v>15.127583</v>
      </c>
      <c r="L210" s="52">
        <f t="shared" si="4"/>
        <v>0</v>
      </c>
    </row>
    <row r="211" spans="1:12" ht="30" x14ac:dyDescent="0.2">
      <c r="A211" s="7"/>
      <c r="B211" s="23"/>
      <c r="C211" s="23"/>
      <c r="D211" s="12"/>
      <c r="E211" s="12"/>
      <c r="F211" s="12"/>
      <c r="G211" s="39"/>
      <c r="H211" s="50" t="s">
        <v>2276</v>
      </c>
      <c r="I211" s="51" t="s">
        <v>2277</v>
      </c>
      <c r="J211" s="52">
        <v>12.47997</v>
      </c>
      <c r="K211" s="52">
        <v>12.47997</v>
      </c>
      <c r="L211" s="52">
        <f t="shared" si="4"/>
        <v>0</v>
      </c>
    </row>
    <row r="212" spans="1:12" ht="30" x14ac:dyDescent="0.2">
      <c r="A212" s="7"/>
      <c r="B212" s="23"/>
      <c r="C212" s="23"/>
      <c r="D212" s="12"/>
      <c r="E212" s="12"/>
      <c r="F212" s="12"/>
      <c r="G212" s="39"/>
      <c r="H212" s="50" t="s">
        <v>2278</v>
      </c>
      <c r="I212" s="51" t="s">
        <v>2279</v>
      </c>
      <c r="J212" s="52">
        <v>400.89188100000001</v>
      </c>
      <c r="K212" s="52">
        <v>400.89188100000001</v>
      </c>
      <c r="L212" s="52">
        <f t="shared" si="4"/>
        <v>0</v>
      </c>
    </row>
    <row r="213" spans="1:12" ht="15" x14ac:dyDescent="0.2">
      <c r="A213" s="7"/>
      <c r="B213" s="23"/>
      <c r="C213" s="23"/>
      <c r="D213" s="12"/>
      <c r="E213" s="12"/>
      <c r="F213" s="12"/>
      <c r="G213" s="39"/>
      <c r="H213" s="50" t="s">
        <v>2280</v>
      </c>
      <c r="I213" s="51" t="s">
        <v>2281</v>
      </c>
      <c r="J213" s="52">
        <v>5.9023250000000003</v>
      </c>
      <c r="K213" s="52">
        <v>5.9023250000000003</v>
      </c>
      <c r="L213" s="52">
        <f t="shared" si="4"/>
        <v>0</v>
      </c>
    </row>
    <row r="214" spans="1:12" ht="15" x14ac:dyDescent="0.2">
      <c r="A214" s="7"/>
      <c r="B214" s="23"/>
      <c r="C214" s="23"/>
      <c r="D214" s="12"/>
      <c r="E214" s="12"/>
      <c r="F214" s="12"/>
      <c r="G214" s="39"/>
      <c r="H214" s="50" t="s">
        <v>2282</v>
      </c>
      <c r="I214" s="51" t="s">
        <v>2283</v>
      </c>
      <c r="J214" s="52">
        <v>90.403368</v>
      </c>
      <c r="K214" s="52">
        <v>90.403368</v>
      </c>
      <c r="L214" s="52">
        <f t="shared" si="4"/>
        <v>0</v>
      </c>
    </row>
    <row r="215" spans="1:12" ht="15" x14ac:dyDescent="0.2">
      <c r="A215" s="7"/>
      <c r="B215" s="23"/>
      <c r="C215" s="23"/>
      <c r="D215" s="12"/>
      <c r="E215" s="12"/>
      <c r="F215" s="12"/>
      <c r="G215" s="39"/>
      <c r="H215" s="50" t="s">
        <v>2284</v>
      </c>
      <c r="I215" s="51" t="s">
        <v>2285</v>
      </c>
      <c r="J215" s="52">
        <v>97.439981000000003</v>
      </c>
      <c r="K215" s="52">
        <v>97.439981000000003</v>
      </c>
      <c r="L215" s="52">
        <f t="shared" si="4"/>
        <v>0</v>
      </c>
    </row>
    <row r="216" spans="1:12" ht="15" x14ac:dyDescent="0.2">
      <c r="A216" s="7"/>
      <c r="B216" s="23"/>
      <c r="C216" s="23"/>
      <c r="D216" s="12"/>
      <c r="E216" s="12"/>
      <c r="F216" s="12"/>
      <c r="G216" s="39"/>
      <c r="H216" s="50" t="s">
        <v>2286</v>
      </c>
      <c r="I216" s="51" t="s">
        <v>128</v>
      </c>
      <c r="J216" s="52">
        <v>50.849395999999999</v>
      </c>
      <c r="K216" s="52">
        <v>50.849395999999999</v>
      </c>
      <c r="L216" s="52">
        <f t="shared" si="4"/>
        <v>0</v>
      </c>
    </row>
    <row r="217" spans="1:12" ht="15" x14ac:dyDescent="0.2">
      <c r="A217" s="7"/>
      <c r="B217" s="23"/>
      <c r="C217" s="23"/>
      <c r="D217" s="12"/>
      <c r="E217" s="12"/>
      <c r="F217" s="12"/>
      <c r="G217" s="39"/>
      <c r="H217" s="50" t="s">
        <v>2287</v>
      </c>
      <c r="I217" s="51" t="s">
        <v>2288</v>
      </c>
      <c r="J217" s="52">
        <v>3.3692380000000002</v>
      </c>
      <c r="K217" s="52">
        <v>3.3692380000000002</v>
      </c>
      <c r="L217" s="52">
        <f t="shared" si="4"/>
        <v>0</v>
      </c>
    </row>
    <row r="218" spans="1:12" ht="30" x14ac:dyDescent="0.2">
      <c r="A218" s="7"/>
      <c r="B218" s="23"/>
      <c r="C218" s="23"/>
      <c r="D218" s="12"/>
      <c r="E218" s="12"/>
      <c r="F218" s="12"/>
      <c r="G218" s="39"/>
      <c r="H218" s="50" t="s">
        <v>2289</v>
      </c>
      <c r="I218" s="51" t="s">
        <v>2290</v>
      </c>
      <c r="J218" s="52">
        <v>5.1569580000000004</v>
      </c>
      <c r="K218" s="52">
        <v>5.1569580000000004</v>
      </c>
      <c r="L218" s="52">
        <f t="shared" si="4"/>
        <v>0</v>
      </c>
    </row>
    <row r="219" spans="1:12" ht="30" x14ac:dyDescent="0.2">
      <c r="A219" s="7"/>
      <c r="B219" s="23"/>
      <c r="C219" s="23"/>
      <c r="D219" s="12"/>
      <c r="E219" s="12"/>
      <c r="F219" s="12"/>
      <c r="G219" s="39"/>
      <c r="H219" s="50" t="s">
        <v>2291</v>
      </c>
      <c r="I219" s="51" t="s">
        <v>2292</v>
      </c>
      <c r="J219" s="52">
        <v>7.837021</v>
      </c>
      <c r="K219" s="52">
        <v>7.837021</v>
      </c>
      <c r="L219" s="52">
        <f t="shared" si="4"/>
        <v>0</v>
      </c>
    </row>
    <row r="220" spans="1:12" ht="15" x14ac:dyDescent="0.2">
      <c r="A220" s="7"/>
      <c r="B220" s="23"/>
      <c r="C220" s="23"/>
      <c r="D220" s="80" t="s">
        <v>141</v>
      </c>
      <c r="E220" s="75"/>
      <c r="F220" s="75"/>
      <c r="G220" s="105"/>
      <c r="H220" s="107"/>
      <c r="I220" s="108"/>
      <c r="J220" s="106">
        <v>3790.558747</v>
      </c>
      <c r="K220" s="106">
        <v>3908.8587470000002</v>
      </c>
      <c r="L220" s="106">
        <f t="shared" si="4"/>
        <v>118.30000000000018</v>
      </c>
    </row>
    <row r="221" spans="1:12" ht="15" x14ac:dyDescent="0.2">
      <c r="A221" s="7"/>
      <c r="B221" s="23"/>
      <c r="C221" s="23"/>
      <c r="D221" s="12"/>
      <c r="E221" s="104">
        <v>40</v>
      </c>
      <c r="F221" s="99" t="s">
        <v>142</v>
      </c>
      <c r="G221" s="100"/>
      <c r="H221" s="72"/>
      <c r="I221" s="73"/>
      <c r="J221" s="44">
        <v>3790.558747</v>
      </c>
      <c r="K221" s="44">
        <v>3908.8587470000002</v>
      </c>
      <c r="L221" s="44">
        <f t="shared" si="4"/>
        <v>118.30000000000018</v>
      </c>
    </row>
    <row r="222" spans="1:12" ht="15" x14ac:dyDescent="0.2">
      <c r="A222" s="7"/>
      <c r="B222" s="23"/>
      <c r="C222" s="23"/>
      <c r="D222" s="12"/>
      <c r="E222" s="12"/>
      <c r="F222" s="12"/>
      <c r="G222" s="54" t="s">
        <v>2</v>
      </c>
      <c r="H222" s="55"/>
      <c r="I222" s="56"/>
      <c r="J222" s="57">
        <v>3790.558747</v>
      </c>
      <c r="K222" s="57">
        <v>3908.8587470000002</v>
      </c>
      <c r="L222" s="57">
        <f t="shared" si="4"/>
        <v>118.30000000000018</v>
      </c>
    </row>
    <row r="223" spans="1:12" ht="15" x14ac:dyDescent="0.2">
      <c r="A223" s="7"/>
      <c r="B223" s="23"/>
      <c r="C223" s="23"/>
      <c r="D223" s="12"/>
      <c r="E223" s="12"/>
      <c r="F223" s="12"/>
      <c r="G223" s="39"/>
      <c r="H223" s="47" t="s">
        <v>2062</v>
      </c>
      <c r="I223" s="48" t="s">
        <v>143</v>
      </c>
      <c r="J223" s="49">
        <v>3790.558747</v>
      </c>
      <c r="K223" s="49">
        <v>3908.8587470000002</v>
      </c>
      <c r="L223" s="49">
        <f t="shared" si="4"/>
        <v>118.30000000000018</v>
      </c>
    </row>
    <row r="224" spans="1:12" ht="15" x14ac:dyDescent="0.2">
      <c r="A224" s="7"/>
      <c r="B224" s="23"/>
      <c r="C224" s="23"/>
      <c r="D224" s="80" t="s">
        <v>144</v>
      </c>
      <c r="E224" s="75"/>
      <c r="F224" s="75"/>
      <c r="G224" s="105"/>
      <c r="H224" s="107"/>
      <c r="I224" s="108"/>
      <c r="J224" s="106">
        <v>876.87871700000005</v>
      </c>
      <c r="K224" s="106">
        <v>876.87871700000005</v>
      </c>
      <c r="L224" s="106">
        <f t="shared" si="4"/>
        <v>0</v>
      </c>
    </row>
    <row r="225" spans="1:12" ht="15" x14ac:dyDescent="0.2">
      <c r="A225" s="7"/>
      <c r="B225" s="23"/>
      <c r="C225" s="23"/>
      <c r="D225" s="12"/>
      <c r="E225" s="104">
        <v>32</v>
      </c>
      <c r="F225" s="99" t="s">
        <v>145</v>
      </c>
      <c r="G225" s="100"/>
      <c r="H225" s="72"/>
      <c r="I225" s="73"/>
      <c r="J225" s="44">
        <v>876.87871700000005</v>
      </c>
      <c r="K225" s="44">
        <v>876.87871700000005</v>
      </c>
      <c r="L225" s="44">
        <f t="shared" si="4"/>
        <v>0</v>
      </c>
    </row>
    <row r="226" spans="1:12" ht="15" x14ac:dyDescent="0.2">
      <c r="A226" s="7"/>
      <c r="B226" s="23"/>
      <c r="C226" s="23"/>
      <c r="D226" s="12"/>
      <c r="E226" s="12"/>
      <c r="F226" s="12"/>
      <c r="G226" s="54" t="s">
        <v>2</v>
      </c>
      <c r="H226" s="55"/>
      <c r="I226" s="56"/>
      <c r="J226" s="57">
        <v>876.87871700000005</v>
      </c>
      <c r="K226" s="57">
        <v>876.87871700000005</v>
      </c>
      <c r="L226" s="57">
        <f t="shared" si="4"/>
        <v>0</v>
      </c>
    </row>
    <row r="227" spans="1:12" ht="30" x14ac:dyDescent="0.2">
      <c r="A227" s="7"/>
      <c r="B227" s="23"/>
      <c r="C227" s="23"/>
      <c r="D227" s="12"/>
      <c r="E227" s="12"/>
      <c r="F227" s="12"/>
      <c r="G227" s="39"/>
      <c r="H227" s="47" t="s">
        <v>2065</v>
      </c>
      <c r="I227" s="48" t="s">
        <v>146</v>
      </c>
      <c r="J227" s="49">
        <v>479.99350099999998</v>
      </c>
      <c r="K227" s="49">
        <v>479.99350099999998</v>
      </c>
      <c r="L227" s="49">
        <f t="shared" si="4"/>
        <v>0</v>
      </c>
    </row>
    <row r="228" spans="1:12" ht="15" x14ac:dyDescent="0.2">
      <c r="A228" s="7"/>
      <c r="B228" s="23"/>
      <c r="C228" s="23"/>
      <c r="D228" s="12"/>
      <c r="E228" s="12"/>
      <c r="F228" s="12"/>
      <c r="G228" s="39"/>
      <c r="H228" s="50" t="s">
        <v>2076</v>
      </c>
      <c r="I228" s="51" t="s">
        <v>147</v>
      </c>
      <c r="J228" s="52">
        <v>8.4235000000000007</v>
      </c>
      <c r="K228" s="52">
        <v>8.4235000000000007</v>
      </c>
      <c r="L228" s="52">
        <f t="shared" si="4"/>
        <v>0</v>
      </c>
    </row>
    <row r="229" spans="1:12" ht="30" x14ac:dyDescent="0.2">
      <c r="A229" s="7"/>
      <c r="B229" s="23"/>
      <c r="C229" s="23"/>
      <c r="D229" s="12"/>
      <c r="E229" s="12"/>
      <c r="F229" s="12"/>
      <c r="G229" s="39"/>
      <c r="H229" s="50" t="s">
        <v>2077</v>
      </c>
      <c r="I229" s="51" t="s">
        <v>148</v>
      </c>
      <c r="J229" s="52">
        <v>8.9315619999999996</v>
      </c>
      <c r="K229" s="52">
        <v>8.9315619999999996</v>
      </c>
      <c r="L229" s="52">
        <f t="shared" si="4"/>
        <v>0</v>
      </c>
    </row>
    <row r="230" spans="1:12" ht="30" x14ac:dyDescent="0.2">
      <c r="A230" s="7"/>
      <c r="B230" s="23"/>
      <c r="C230" s="23"/>
      <c r="D230" s="12"/>
      <c r="E230" s="12"/>
      <c r="F230" s="12"/>
      <c r="G230" s="39"/>
      <c r="H230" s="50" t="s">
        <v>2078</v>
      </c>
      <c r="I230" s="51" t="s">
        <v>149</v>
      </c>
      <c r="J230" s="52">
        <v>12.045318999999999</v>
      </c>
      <c r="K230" s="52">
        <v>12.045318999999999</v>
      </c>
      <c r="L230" s="52">
        <f t="shared" si="4"/>
        <v>0</v>
      </c>
    </row>
    <row r="231" spans="1:12" ht="15" x14ac:dyDescent="0.2">
      <c r="A231" s="7"/>
      <c r="B231" s="23"/>
      <c r="C231" s="23"/>
      <c r="D231" s="12"/>
      <c r="E231" s="12"/>
      <c r="F231" s="12"/>
      <c r="G231" s="39"/>
      <c r="H231" s="50" t="s">
        <v>2079</v>
      </c>
      <c r="I231" s="53" t="s">
        <v>150</v>
      </c>
      <c r="J231" s="52">
        <v>9.6245779999999996</v>
      </c>
      <c r="K231" s="52">
        <v>9.6245779999999996</v>
      </c>
      <c r="L231" s="52">
        <f t="shared" si="4"/>
        <v>0</v>
      </c>
    </row>
    <row r="232" spans="1:12" ht="15" x14ac:dyDescent="0.2">
      <c r="A232" s="7"/>
      <c r="B232" s="23"/>
      <c r="C232" s="23"/>
      <c r="D232" s="12"/>
      <c r="E232" s="12"/>
      <c r="F232" s="12"/>
      <c r="G232" s="39"/>
      <c r="H232" s="50" t="s">
        <v>2080</v>
      </c>
      <c r="I232" s="51" t="s">
        <v>151</v>
      </c>
      <c r="J232" s="52">
        <v>8.5812849999999994</v>
      </c>
      <c r="K232" s="52">
        <v>8.5812849999999994</v>
      </c>
      <c r="L232" s="52">
        <f t="shared" si="4"/>
        <v>0</v>
      </c>
    </row>
    <row r="233" spans="1:12" ht="30" x14ac:dyDescent="0.2">
      <c r="A233" s="7"/>
      <c r="B233" s="23"/>
      <c r="C233" s="23"/>
      <c r="D233" s="12"/>
      <c r="E233" s="12"/>
      <c r="F233" s="12"/>
      <c r="G233" s="39"/>
      <c r="H233" s="50" t="s">
        <v>2081</v>
      </c>
      <c r="I233" s="51" t="s">
        <v>152</v>
      </c>
      <c r="J233" s="52">
        <v>8.9248360000000009</v>
      </c>
      <c r="K233" s="52">
        <v>8.9248360000000009</v>
      </c>
      <c r="L233" s="52">
        <f t="shared" si="4"/>
        <v>0</v>
      </c>
    </row>
    <row r="234" spans="1:12" ht="30" x14ac:dyDescent="0.2">
      <c r="A234" s="7"/>
      <c r="B234" s="23"/>
      <c r="C234" s="23"/>
      <c r="D234" s="12"/>
      <c r="E234" s="12"/>
      <c r="F234" s="12"/>
      <c r="G234" s="39"/>
      <c r="H234" s="50" t="s">
        <v>2088</v>
      </c>
      <c r="I234" s="51" t="s">
        <v>153</v>
      </c>
      <c r="J234" s="52">
        <v>10.230570999999999</v>
      </c>
      <c r="K234" s="52">
        <v>10.230570999999999</v>
      </c>
      <c r="L234" s="52">
        <f t="shared" si="4"/>
        <v>0</v>
      </c>
    </row>
    <row r="235" spans="1:12" ht="15" x14ac:dyDescent="0.2">
      <c r="A235" s="7"/>
      <c r="B235" s="23"/>
      <c r="C235" s="23"/>
      <c r="D235" s="12"/>
      <c r="E235" s="12"/>
      <c r="F235" s="12"/>
      <c r="G235" s="39"/>
      <c r="H235" s="50" t="s">
        <v>2082</v>
      </c>
      <c r="I235" s="51" t="s">
        <v>154</v>
      </c>
      <c r="J235" s="52">
        <v>9.8086540000000007</v>
      </c>
      <c r="K235" s="52">
        <v>9.8086540000000007</v>
      </c>
      <c r="L235" s="52">
        <f t="shared" si="4"/>
        <v>0</v>
      </c>
    </row>
    <row r="236" spans="1:12" ht="15" x14ac:dyDescent="0.2">
      <c r="A236" s="7"/>
      <c r="B236" s="23"/>
      <c r="C236" s="23"/>
      <c r="D236" s="12"/>
      <c r="E236" s="12"/>
      <c r="F236" s="12"/>
      <c r="G236" s="39"/>
      <c r="H236" s="50" t="s">
        <v>2089</v>
      </c>
      <c r="I236" s="51" t="s">
        <v>155</v>
      </c>
      <c r="J236" s="52">
        <v>9.0832709999999999</v>
      </c>
      <c r="K236" s="52">
        <v>9.0832709999999999</v>
      </c>
      <c r="L236" s="52">
        <f t="shared" si="4"/>
        <v>0</v>
      </c>
    </row>
    <row r="237" spans="1:12" ht="15" x14ac:dyDescent="0.2">
      <c r="A237" s="7"/>
      <c r="B237" s="23"/>
      <c r="C237" s="23"/>
      <c r="D237" s="12"/>
      <c r="E237" s="12"/>
      <c r="F237" s="12"/>
      <c r="G237" s="39"/>
      <c r="H237" s="50" t="s">
        <v>2083</v>
      </c>
      <c r="I237" s="51" t="s">
        <v>156</v>
      </c>
      <c r="J237" s="52">
        <v>9.9368490000000005</v>
      </c>
      <c r="K237" s="52">
        <v>9.9368490000000005</v>
      </c>
      <c r="L237" s="52">
        <f t="shared" si="4"/>
        <v>0</v>
      </c>
    </row>
    <row r="238" spans="1:12" ht="30" x14ac:dyDescent="0.2">
      <c r="A238" s="7"/>
      <c r="B238" s="23"/>
      <c r="C238" s="23"/>
      <c r="D238" s="12"/>
      <c r="E238" s="12"/>
      <c r="F238" s="12"/>
      <c r="G238" s="39"/>
      <c r="H238" s="50" t="s">
        <v>2090</v>
      </c>
      <c r="I238" s="51" t="s">
        <v>157</v>
      </c>
      <c r="J238" s="52">
        <v>12.454041</v>
      </c>
      <c r="K238" s="52">
        <v>12.454041</v>
      </c>
      <c r="L238" s="52">
        <f t="shared" si="4"/>
        <v>0</v>
      </c>
    </row>
    <row r="239" spans="1:12" ht="30" x14ac:dyDescent="0.2">
      <c r="A239" s="7"/>
      <c r="B239" s="23"/>
      <c r="C239" s="23"/>
      <c r="D239" s="12"/>
      <c r="E239" s="12"/>
      <c r="F239" s="12"/>
      <c r="G239" s="39"/>
      <c r="H239" s="50" t="s">
        <v>2084</v>
      </c>
      <c r="I239" s="51" t="s">
        <v>158</v>
      </c>
      <c r="J239" s="52">
        <v>9.0248860000000004</v>
      </c>
      <c r="K239" s="52">
        <v>9.0248860000000004</v>
      </c>
      <c r="L239" s="52">
        <f t="shared" si="4"/>
        <v>0</v>
      </c>
    </row>
    <row r="240" spans="1:12" ht="30" x14ac:dyDescent="0.2">
      <c r="A240" s="7"/>
      <c r="B240" s="23"/>
      <c r="C240" s="23"/>
      <c r="D240" s="12"/>
      <c r="E240" s="12"/>
      <c r="F240" s="12"/>
      <c r="G240" s="39"/>
      <c r="H240" s="50" t="s">
        <v>2293</v>
      </c>
      <c r="I240" s="51" t="s">
        <v>159</v>
      </c>
      <c r="J240" s="52">
        <v>10.937276000000001</v>
      </c>
      <c r="K240" s="52">
        <v>10.937276000000001</v>
      </c>
      <c r="L240" s="52">
        <f t="shared" si="4"/>
        <v>0</v>
      </c>
    </row>
    <row r="241" spans="1:12" ht="15" x14ac:dyDescent="0.2">
      <c r="A241" s="7"/>
      <c r="B241" s="23"/>
      <c r="C241" s="23"/>
      <c r="D241" s="12"/>
      <c r="E241" s="12"/>
      <c r="F241" s="12"/>
      <c r="G241" s="39"/>
      <c r="H241" s="50" t="s">
        <v>2294</v>
      </c>
      <c r="I241" s="51" t="s">
        <v>160</v>
      </c>
      <c r="J241" s="52">
        <v>9.1272110000000009</v>
      </c>
      <c r="K241" s="52">
        <v>9.1272110000000009</v>
      </c>
      <c r="L241" s="52">
        <f t="shared" si="4"/>
        <v>0</v>
      </c>
    </row>
    <row r="242" spans="1:12" ht="30" x14ac:dyDescent="0.2">
      <c r="A242" s="7"/>
      <c r="B242" s="23"/>
      <c r="C242" s="23"/>
      <c r="D242" s="12"/>
      <c r="E242" s="12"/>
      <c r="F242" s="12"/>
      <c r="G242" s="39"/>
      <c r="H242" s="50" t="s">
        <v>2295</v>
      </c>
      <c r="I242" s="51" t="s">
        <v>161</v>
      </c>
      <c r="J242" s="52">
        <v>10.264214000000001</v>
      </c>
      <c r="K242" s="52">
        <v>10.264214000000001</v>
      </c>
      <c r="L242" s="52">
        <f t="shared" si="4"/>
        <v>0</v>
      </c>
    </row>
    <row r="243" spans="1:12" ht="15" x14ac:dyDescent="0.2">
      <c r="A243" s="7"/>
      <c r="B243" s="23"/>
      <c r="C243" s="23"/>
      <c r="D243" s="12"/>
      <c r="E243" s="12"/>
      <c r="F243" s="12"/>
      <c r="G243" s="39"/>
      <c r="H243" s="50" t="s">
        <v>2296</v>
      </c>
      <c r="I243" s="51" t="s">
        <v>162</v>
      </c>
      <c r="J243" s="52">
        <v>12.046239999999999</v>
      </c>
      <c r="K243" s="52">
        <v>12.046239999999999</v>
      </c>
      <c r="L243" s="52">
        <f t="shared" si="4"/>
        <v>0</v>
      </c>
    </row>
    <row r="244" spans="1:12" ht="30" x14ac:dyDescent="0.2">
      <c r="A244" s="7"/>
      <c r="B244" s="23"/>
      <c r="C244" s="23"/>
      <c r="D244" s="12"/>
      <c r="E244" s="12"/>
      <c r="F244" s="12"/>
      <c r="G244" s="39"/>
      <c r="H244" s="50" t="s">
        <v>2297</v>
      </c>
      <c r="I244" s="51" t="s">
        <v>163</v>
      </c>
      <c r="J244" s="52">
        <v>7.2912439999999998</v>
      </c>
      <c r="K244" s="52">
        <v>7.2912439999999998</v>
      </c>
      <c r="L244" s="52">
        <f t="shared" si="4"/>
        <v>0</v>
      </c>
    </row>
    <row r="245" spans="1:12" ht="15" x14ac:dyDescent="0.2">
      <c r="A245" s="7"/>
      <c r="B245" s="23"/>
      <c r="C245" s="23"/>
      <c r="D245" s="12"/>
      <c r="E245" s="12"/>
      <c r="F245" s="12"/>
      <c r="G245" s="39"/>
      <c r="H245" s="50" t="s">
        <v>2298</v>
      </c>
      <c r="I245" s="51" t="s">
        <v>164</v>
      </c>
      <c r="J245" s="52">
        <v>8.9113480000000003</v>
      </c>
      <c r="K245" s="52">
        <v>8.9113480000000003</v>
      </c>
      <c r="L245" s="52">
        <f t="shared" si="4"/>
        <v>0</v>
      </c>
    </row>
    <row r="246" spans="1:12" ht="30" x14ac:dyDescent="0.2">
      <c r="A246" s="7"/>
      <c r="B246" s="23"/>
      <c r="C246" s="23"/>
      <c r="D246" s="12"/>
      <c r="E246" s="12"/>
      <c r="F246" s="12"/>
      <c r="G246" s="39"/>
      <c r="H246" s="50" t="s">
        <v>2299</v>
      </c>
      <c r="I246" s="51" t="s">
        <v>165</v>
      </c>
      <c r="J246" s="52">
        <v>7.6653770000000003</v>
      </c>
      <c r="K246" s="52">
        <v>7.6653770000000003</v>
      </c>
      <c r="L246" s="52">
        <f t="shared" si="4"/>
        <v>0</v>
      </c>
    </row>
    <row r="247" spans="1:12" ht="45" x14ac:dyDescent="0.2">
      <c r="A247" s="7"/>
      <c r="B247" s="23"/>
      <c r="C247" s="23"/>
      <c r="D247" s="12"/>
      <c r="E247" s="12"/>
      <c r="F247" s="12"/>
      <c r="G247" s="39"/>
      <c r="H247" s="50" t="s">
        <v>2300</v>
      </c>
      <c r="I247" s="51" t="s">
        <v>166</v>
      </c>
      <c r="J247" s="52">
        <v>7.7968849999999996</v>
      </c>
      <c r="K247" s="52">
        <v>7.7968849999999996</v>
      </c>
      <c r="L247" s="52">
        <f t="shared" si="4"/>
        <v>0</v>
      </c>
    </row>
    <row r="248" spans="1:12" ht="30" x14ac:dyDescent="0.2">
      <c r="A248" s="7"/>
      <c r="B248" s="23"/>
      <c r="C248" s="23"/>
      <c r="D248" s="12"/>
      <c r="E248" s="12"/>
      <c r="F248" s="12"/>
      <c r="G248" s="39"/>
      <c r="H248" s="50" t="s">
        <v>2301</v>
      </c>
      <c r="I248" s="51" t="s">
        <v>167</v>
      </c>
      <c r="J248" s="52">
        <v>10.417533000000001</v>
      </c>
      <c r="K248" s="52">
        <v>10.417533000000001</v>
      </c>
      <c r="L248" s="52">
        <f t="shared" si="4"/>
        <v>0</v>
      </c>
    </row>
    <row r="249" spans="1:12" ht="30" x14ac:dyDescent="0.2">
      <c r="A249" s="7"/>
      <c r="B249" s="23"/>
      <c r="C249" s="23"/>
      <c r="D249" s="12"/>
      <c r="E249" s="12"/>
      <c r="F249" s="12"/>
      <c r="G249" s="39"/>
      <c r="H249" s="50" t="s">
        <v>2066</v>
      </c>
      <c r="I249" s="51" t="s">
        <v>168</v>
      </c>
      <c r="J249" s="52">
        <v>9.408709</v>
      </c>
      <c r="K249" s="52">
        <v>9.408709</v>
      </c>
      <c r="L249" s="52">
        <f t="shared" si="4"/>
        <v>0</v>
      </c>
    </row>
    <row r="250" spans="1:12" ht="30" x14ac:dyDescent="0.2">
      <c r="A250" s="7"/>
      <c r="B250" s="23"/>
      <c r="C250" s="23"/>
      <c r="D250" s="12"/>
      <c r="E250" s="12"/>
      <c r="F250" s="12"/>
      <c r="G250" s="39"/>
      <c r="H250" s="50" t="s">
        <v>2067</v>
      </c>
      <c r="I250" s="51" t="s">
        <v>169</v>
      </c>
      <c r="J250" s="52">
        <v>8.8071330000000003</v>
      </c>
      <c r="K250" s="52">
        <v>8.8071330000000003</v>
      </c>
      <c r="L250" s="52">
        <f t="shared" si="4"/>
        <v>0</v>
      </c>
    </row>
    <row r="251" spans="1:12" ht="30" x14ac:dyDescent="0.2">
      <c r="A251" s="7"/>
      <c r="B251" s="23"/>
      <c r="C251" s="23"/>
      <c r="D251" s="12"/>
      <c r="E251" s="12"/>
      <c r="F251" s="12"/>
      <c r="G251" s="39"/>
      <c r="H251" s="50" t="s">
        <v>2098</v>
      </c>
      <c r="I251" s="51" t="s">
        <v>170</v>
      </c>
      <c r="J251" s="52">
        <v>7.2955319999999997</v>
      </c>
      <c r="K251" s="52">
        <v>7.2955319999999997</v>
      </c>
      <c r="L251" s="52">
        <f t="shared" si="4"/>
        <v>0</v>
      </c>
    </row>
    <row r="252" spans="1:12" ht="30" x14ac:dyDescent="0.2">
      <c r="A252" s="7"/>
      <c r="B252" s="23"/>
      <c r="C252" s="23"/>
      <c r="D252" s="12"/>
      <c r="E252" s="12"/>
      <c r="F252" s="12"/>
      <c r="G252" s="39"/>
      <c r="H252" s="50" t="s">
        <v>2099</v>
      </c>
      <c r="I252" s="51" t="s">
        <v>171</v>
      </c>
      <c r="J252" s="52">
        <v>7.3896040000000003</v>
      </c>
      <c r="K252" s="52">
        <v>7.3896040000000003</v>
      </c>
      <c r="L252" s="52">
        <f t="shared" si="4"/>
        <v>0</v>
      </c>
    </row>
    <row r="253" spans="1:12" ht="30" x14ac:dyDescent="0.2">
      <c r="A253" s="7"/>
      <c r="B253" s="23"/>
      <c r="C253" s="23"/>
      <c r="D253" s="12"/>
      <c r="E253" s="12"/>
      <c r="F253" s="12"/>
      <c r="G253" s="39"/>
      <c r="H253" s="50" t="s">
        <v>2302</v>
      </c>
      <c r="I253" s="51" t="s">
        <v>172</v>
      </c>
      <c r="J253" s="52">
        <v>7.842047</v>
      </c>
      <c r="K253" s="52">
        <v>7.842047</v>
      </c>
      <c r="L253" s="52">
        <f t="shared" si="4"/>
        <v>0</v>
      </c>
    </row>
    <row r="254" spans="1:12" ht="30" x14ac:dyDescent="0.2">
      <c r="A254" s="7"/>
      <c r="B254" s="23"/>
      <c r="C254" s="23"/>
      <c r="D254" s="12"/>
      <c r="E254" s="12"/>
      <c r="F254" s="12"/>
      <c r="G254" s="39"/>
      <c r="H254" s="50" t="s">
        <v>2303</v>
      </c>
      <c r="I254" s="51" t="s">
        <v>173</v>
      </c>
      <c r="J254" s="52">
        <v>8.1759959999999996</v>
      </c>
      <c r="K254" s="52">
        <v>8.1759959999999996</v>
      </c>
      <c r="L254" s="52">
        <f t="shared" si="4"/>
        <v>0</v>
      </c>
    </row>
    <row r="255" spans="1:12" ht="30" x14ac:dyDescent="0.2">
      <c r="A255" s="7"/>
      <c r="B255" s="23"/>
      <c r="C255" s="23"/>
      <c r="D255" s="12"/>
      <c r="E255" s="12"/>
      <c r="F255" s="12"/>
      <c r="G255" s="39"/>
      <c r="H255" s="50" t="s">
        <v>2304</v>
      </c>
      <c r="I255" s="51" t="s">
        <v>174</v>
      </c>
      <c r="J255" s="52">
        <v>7.9965679999999999</v>
      </c>
      <c r="K255" s="52">
        <v>7.9965679999999999</v>
      </c>
      <c r="L255" s="52">
        <f t="shared" si="4"/>
        <v>0</v>
      </c>
    </row>
    <row r="256" spans="1:12" ht="45" x14ac:dyDescent="0.2">
      <c r="A256" s="7"/>
      <c r="B256" s="23"/>
      <c r="C256" s="23"/>
      <c r="D256" s="12"/>
      <c r="E256" s="12"/>
      <c r="F256" s="12"/>
      <c r="G256" s="39"/>
      <c r="H256" s="50" t="s">
        <v>2305</v>
      </c>
      <c r="I256" s="51" t="s">
        <v>175</v>
      </c>
      <c r="J256" s="52">
        <v>9.6276580000000003</v>
      </c>
      <c r="K256" s="52">
        <v>9.6276580000000003</v>
      </c>
      <c r="L256" s="52">
        <f t="shared" si="4"/>
        <v>0</v>
      </c>
    </row>
    <row r="257" spans="1:12" ht="30" x14ac:dyDescent="0.2">
      <c r="A257" s="7"/>
      <c r="B257" s="23"/>
      <c r="C257" s="23"/>
      <c r="D257" s="12"/>
      <c r="E257" s="12"/>
      <c r="F257" s="12"/>
      <c r="G257" s="39"/>
      <c r="H257" s="50" t="s">
        <v>2306</v>
      </c>
      <c r="I257" s="51" t="s">
        <v>176</v>
      </c>
      <c r="J257" s="52">
        <v>9.0317830000000008</v>
      </c>
      <c r="K257" s="52">
        <v>9.0317830000000008</v>
      </c>
      <c r="L257" s="52">
        <f t="shared" si="4"/>
        <v>0</v>
      </c>
    </row>
    <row r="258" spans="1:12" ht="30" x14ac:dyDescent="0.2">
      <c r="A258" s="7"/>
      <c r="B258" s="23"/>
      <c r="C258" s="23"/>
      <c r="D258" s="12"/>
      <c r="E258" s="12"/>
      <c r="F258" s="12"/>
      <c r="G258" s="39"/>
      <c r="H258" s="50" t="s">
        <v>2105</v>
      </c>
      <c r="I258" s="51" t="s">
        <v>177</v>
      </c>
      <c r="J258" s="52">
        <v>8.9202290000000009</v>
      </c>
      <c r="K258" s="52">
        <v>8.9202290000000009</v>
      </c>
      <c r="L258" s="52">
        <f t="shared" si="4"/>
        <v>0</v>
      </c>
    </row>
    <row r="259" spans="1:12" ht="15" x14ac:dyDescent="0.2">
      <c r="A259" s="7"/>
      <c r="B259" s="23"/>
      <c r="C259" s="23"/>
      <c r="D259" s="12"/>
      <c r="E259" s="12"/>
      <c r="F259" s="12"/>
      <c r="G259" s="39"/>
      <c r="H259" s="50" t="s">
        <v>2307</v>
      </c>
      <c r="I259" s="51" t="s">
        <v>178</v>
      </c>
      <c r="J259" s="52">
        <v>8.7276500000000006</v>
      </c>
      <c r="K259" s="52">
        <v>8.7276500000000006</v>
      </c>
      <c r="L259" s="52">
        <f t="shared" si="4"/>
        <v>0</v>
      </c>
    </row>
    <row r="260" spans="1:12" ht="15" x14ac:dyDescent="0.2">
      <c r="A260" s="7"/>
      <c r="B260" s="23"/>
      <c r="C260" s="23"/>
      <c r="D260" s="12"/>
      <c r="E260" s="12"/>
      <c r="F260" s="12"/>
      <c r="G260" s="39"/>
      <c r="H260" s="50" t="s">
        <v>2308</v>
      </c>
      <c r="I260" s="51" t="s">
        <v>179</v>
      </c>
      <c r="J260" s="52">
        <v>8.8418659999999996</v>
      </c>
      <c r="K260" s="52">
        <v>8.8418659999999996</v>
      </c>
      <c r="L260" s="52">
        <f t="shared" si="4"/>
        <v>0</v>
      </c>
    </row>
    <row r="261" spans="1:12" ht="30" x14ac:dyDescent="0.2">
      <c r="A261" s="7"/>
      <c r="B261" s="23"/>
      <c r="C261" s="23"/>
      <c r="D261" s="12"/>
      <c r="E261" s="12"/>
      <c r="F261" s="12"/>
      <c r="G261" s="39"/>
      <c r="H261" s="50" t="s">
        <v>2309</v>
      </c>
      <c r="I261" s="51" t="s">
        <v>180</v>
      </c>
      <c r="J261" s="52">
        <v>10.325907000000001</v>
      </c>
      <c r="K261" s="52">
        <v>10.325907000000001</v>
      </c>
      <c r="L261" s="52">
        <f t="shared" si="4"/>
        <v>0</v>
      </c>
    </row>
    <row r="262" spans="1:12" ht="30" x14ac:dyDescent="0.2">
      <c r="A262" s="7"/>
      <c r="B262" s="23"/>
      <c r="C262" s="23"/>
      <c r="D262" s="12"/>
      <c r="E262" s="12"/>
      <c r="F262" s="12"/>
      <c r="G262" s="39"/>
      <c r="H262" s="50" t="s">
        <v>2310</v>
      </c>
      <c r="I262" s="51" t="s">
        <v>181</v>
      </c>
      <c r="J262" s="52">
        <v>8.1623990000000006</v>
      </c>
      <c r="K262" s="52">
        <v>8.1623990000000006</v>
      </c>
      <c r="L262" s="52">
        <f t="shared" si="4"/>
        <v>0</v>
      </c>
    </row>
    <row r="263" spans="1:12" ht="30" x14ac:dyDescent="0.2">
      <c r="A263" s="7"/>
      <c r="B263" s="23"/>
      <c r="C263" s="23"/>
      <c r="D263" s="12"/>
      <c r="E263" s="12"/>
      <c r="F263" s="12"/>
      <c r="G263" s="39"/>
      <c r="H263" s="50" t="s">
        <v>2311</v>
      </c>
      <c r="I263" s="51" t="s">
        <v>182</v>
      </c>
      <c r="J263" s="52">
        <v>8.9400069999999996</v>
      </c>
      <c r="K263" s="52">
        <v>8.9400069999999996</v>
      </c>
      <c r="L263" s="52">
        <f t="shared" si="4"/>
        <v>0</v>
      </c>
    </row>
    <row r="264" spans="1:12" ht="30" x14ac:dyDescent="0.2">
      <c r="A264" s="7"/>
      <c r="B264" s="23"/>
      <c r="C264" s="23"/>
      <c r="D264" s="12"/>
      <c r="E264" s="12"/>
      <c r="F264" s="12"/>
      <c r="G264" s="39"/>
      <c r="H264" s="50" t="s">
        <v>2312</v>
      </c>
      <c r="I264" s="51" t="s">
        <v>183</v>
      </c>
      <c r="J264" s="52">
        <v>8.7952739999999991</v>
      </c>
      <c r="K264" s="52">
        <v>8.7952739999999991</v>
      </c>
      <c r="L264" s="52">
        <f t="shared" si="4"/>
        <v>0</v>
      </c>
    </row>
    <row r="265" spans="1:12" ht="15" x14ac:dyDescent="0.2">
      <c r="A265" s="7"/>
      <c r="B265" s="23"/>
      <c r="C265" s="23"/>
      <c r="D265" s="12"/>
      <c r="E265" s="12"/>
      <c r="F265" s="12"/>
      <c r="G265" s="39"/>
      <c r="H265" s="50" t="s">
        <v>2313</v>
      </c>
      <c r="I265" s="51" t="s">
        <v>184</v>
      </c>
      <c r="J265" s="52">
        <v>8.7130080000000003</v>
      </c>
      <c r="K265" s="52">
        <v>8.7130080000000003</v>
      </c>
      <c r="L265" s="52">
        <f t="shared" si="4"/>
        <v>0</v>
      </c>
    </row>
    <row r="266" spans="1:12" ht="30" x14ac:dyDescent="0.2">
      <c r="A266" s="7"/>
      <c r="B266" s="23"/>
      <c r="C266" s="23"/>
      <c r="D266" s="12"/>
      <c r="E266" s="12"/>
      <c r="F266" s="12"/>
      <c r="G266" s="39"/>
      <c r="H266" s="50" t="s">
        <v>2141</v>
      </c>
      <c r="I266" s="51" t="s">
        <v>185</v>
      </c>
      <c r="J266" s="52">
        <v>7.3502999999999998</v>
      </c>
      <c r="K266" s="52">
        <v>7.3502999999999998</v>
      </c>
      <c r="L266" s="52">
        <f t="shared" si="4"/>
        <v>0</v>
      </c>
    </row>
    <row r="267" spans="1:12" ht="30" x14ac:dyDescent="0.2">
      <c r="A267" s="7"/>
      <c r="B267" s="23"/>
      <c r="C267" s="23"/>
      <c r="D267" s="12"/>
      <c r="E267" s="12"/>
      <c r="F267" s="12"/>
      <c r="G267" s="39"/>
      <c r="H267" s="50" t="s">
        <v>2314</v>
      </c>
      <c r="I267" s="51" t="s">
        <v>186</v>
      </c>
      <c r="J267" s="52">
        <v>5.112317</v>
      </c>
      <c r="K267" s="52">
        <v>5.112317</v>
      </c>
      <c r="L267" s="52">
        <f t="shared" si="4"/>
        <v>0</v>
      </c>
    </row>
    <row r="268" spans="1:12" ht="15" x14ac:dyDescent="0.2">
      <c r="A268" s="7"/>
      <c r="B268" s="23"/>
      <c r="C268" s="23"/>
      <c r="D268" s="12"/>
      <c r="E268" s="12"/>
      <c r="F268" s="12"/>
      <c r="G268" s="39"/>
      <c r="H268" s="50" t="s">
        <v>2215</v>
      </c>
      <c r="I268" s="51" t="s">
        <v>187</v>
      </c>
      <c r="J268" s="52">
        <v>2.0818789999999998</v>
      </c>
      <c r="K268" s="52">
        <v>2.0818789999999998</v>
      </c>
      <c r="L268" s="52">
        <f t="shared" si="4"/>
        <v>0</v>
      </c>
    </row>
    <row r="269" spans="1:12" ht="15" x14ac:dyDescent="0.2">
      <c r="A269" s="7"/>
      <c r="B269" s="23"/>
      <c r="C269" s="23"/>
      <c r="D269" s="12"/>
      <c r="E269" s="12"/>
      <c r="F269" s="12"/>
      <c r="G269" s="39"/>
      <c r="H269" s="50" t="s">
        <v>2315</v>
      </c>
      <c r="I269" s="51" t="s">
        <v>84</v>
      </c>
      <c r="J269" s="52">
        <v>10.487609000000001</v>
      </c>
      <c r="K269" s="52">
        <v>10.487609000000001</v>
      </c>
      <c r="L269" s="52">
        <f t="shared" si="4"/>
        <v>0</v>
      </c>
    </row>
    <row r="270" spans="1:12" ht="15" x14ac:dyDescent="0.2">
      <c r="A270" s="7"/>
      <c r="B270" s="23"/>
      <c r="C270" s="23"/>
      <c r="D270" s="12"/>
      <c r="E270" s="12"/>
      <c r="F270" s="12"/>
      <c r="G270" s="39"/>
      <c r="H270" s="50" t="s">
        <v>2316</v>
      </c>
      <c r="I270" s="51" t="s">
        <v>188</v>
      </c>
      <c r="J270" s="52">
        <v>4.8169909999999998</v>
      </c>
      <c r="K270" s="52">
        <v>4.8169909999999998</v>
      </c>
      <c r="L270" s="52">
        <f t="shared" si="4"/>
        <v>0</v>
      </c>
    </row>
    <row r="271" spans="1:12" ht="15" x14ac:dyDescent="0.2">
      <c r="A271" s="7"/>
      <c r="B271" s="23"/>
      <c r="C271" s="23"/>
      <c r="D271" s="12"/>
      <c r="E271" s="12"/>
      <c r="F271" s="12"/>
      <c r="G271" s="39"/>
      <c r="H271" s="50" t="s">
        <v>2317</v>
      </c>
      <c r="I271" s="51" t="s">
        <v>85</v>
      </c>
      <c r="J271" s="52">
        <v>11.954478</v>
      </c>
      <c r="K271" s="52">
        <v>11.954478</v>
      </c>
      <c r="L271" s="52">
        <f t="shared" si="4"/>
        <v>0</v>
      </c>
    </row>
    <row r="272" spans="1:12" ht="15" x14ac:dyDescent="0.2">
      <c r="A272" s="7"/>
      <c r="B272" s="23"/>
      <c r="C272" s="23"/>
      <c r="D272" s="12"/>
      <c r="E272" s="12"/>
      <c r="F272" s="12"/>
      <c r="G272" s="39"/>
      <c r="H272" s="50" t="s">
        <v>2318</v>
      </c>
      <c r="I272" s="51" t="s">
        <v>189</v>
      </c>
      <c r="J272" s="52">
        <v>4.407489</v>
      </c>
      <c r="K272" s="52">
        <v>4.407489</v>
      </c>
      <c r="L272" s="52">
        <f t="shared" ref="L272:L335" si="5">+K272-J272</f>
        <v>0</v>
      </c>
    </row>
    <row r="273" spans="1:12" ht="15" x14ac:dyDescent="0.2">
      <c r="A273" s="7"/>
      <c r="B273" s="23"/>
      <c r="C273" s="23"/>
      <c r="D273" s="12"/>
      <c r="E273" s="12"/>
      <c r="F273" s="12"/>
      <c r="G273" s="39"/>
      <c r="H273" s="50" t="s">
        <v>2319</v>
      </c>
      <c r="I273" s="51" t="s">
        <v>190</v>
      </c>
      <c r="J273" s="52">
        <v>2.1461030000000001</v>
      </c>
      <c r="K273" s="52">
        <v>2.1461030000000001</v>
      </c>
      <c r="L273" s="52">
        <f t="shared" si="5"/>
        <v>0</v>
      </c>
    </row>
    <row r="274" spans="1:12" ht="15" x14ac:dyDescent="0.2">
      <c r="A274" s="7"/>
      <c r="B274" s="23"/>
      <c r="C274" s="23"/>
      <c r="D274" s="80" t="s">
        <v>191</v>
      </c>
      <c r="E274" s="75"/>
      <c r="F274" s="75"/>
      <c r="G274" s="105"/>
      <c r="H274" s="107"/>
      <c r="I274" s="108"/>
      <c r="J274" s="106">
        <v>679389.30240199994</v>
      </c>
      <c r="K274" s="106">
        <v>785618.84372054134</v>
      </c>
      <c r="L274" s="106">
        <f t="shared" si="5"/>
        <v>106229.54131854139</v>
      </c>
    </row>
    <row r="275" spans="1:12" ht="15" x14ac:dyDescent="0.2">
      <c r="A275" s="7"/>
      <c r="B275" s="23"/>
      <c r="C275" s="23"/>
      <c r="D275" s="12"/>
      <c r="E275" s="104">
        <v>2</v>
      </c>
      <c r="F275" s="99" t="s">
        <v>192</v>
      </c>
      <c r="G275" s="100"/>
      <c r="H275" s="72"/>
      <c r="I275" s="73"/>
      <c r="J275" s="44">
        <v>180.54805200000001</v>
      </c>
      <c r="K275" s="44">
        <v>171.95607507</v>
      </c>
      <c r="L275" s="44">
        <f t="shared" si="5"/>
        <v>-8.5919769300000155</v>
      </c>
    </row>
    <row r="276" spans="1:12" ht="15" x14ac:dyDescent="0.2">
      <c r="A276" s="7"/>
      <c r="B276" s="23"/>
      <c r="C276" s="23"/>
      <c r="D276" s="12"/>
      <c r="E276" s="12"/>
      <c r="F276" s="12"/>
      <c r="G276" s="54" t="s">
        <v>2</v>
      </c>
      <c r="H276" s="55"/>
      <c r="I276" s="56"/>
      <c r="J276" s="57">
        <v>180.54805200000001</v>
      </c>
      <c r="K276" s="57">
        <v>171.95607507</v>
      </c>
      <c r="L276" s="57">
        <f t="shared" si="5"/>
        <v>-8.5919769300000155</v>
      </c>
    </row>
    <row r="277" spans="1:12" ht="15" x14ac:dyDescent="0.2">
      <c r="A277" s="7"/>
      <c r="B277" s="23"/>
      <c r="C277" s="23"/>
      <c r="D277" s="12"/>
      <c r="E277" s="12"/>
      <c r="F277" s="12"/>
      <c r="G277" s="39"/>
      <c r="H277" s="47" t="s">
        <v>2077</v>
      </c>
      <c r="I277" s="48" t="s">
        <v>193</v>
      </c>
      <c r="J277" s="49">
        <v>18.210577000000001</v>
      </c>
      <c r="K277" s="49">
        <v>19.530840749999999</v>
      </c>
      <c r="L277" s="49">
        <f t="shared" si="5"/>
        <v>1.3202637499999987</v>
      </c>
    </row>
    <row r="278" spans="1:12" ht="15" x14ac:dyDescent="0.2">
      <c r="A278" s="7"/>
      <c r="B278" s="23"/>
      <c r="C278" s="23"/>
      <c r="D278" s="12"/>
      <c r="E278" s="12"/>
      <c r="F278" s="12"/>
      <c r="G278" s="39"/>
      <c r="H278" s="50" t="s">
        <v>2078</v>
      </c>
      <c r="I278" s="51" t="s">
        <v>194</v>
      </c>
      <c r="J278" s="52">
        <v>104.67680900000001</v>
      </c>
      <c r="K278" s="52">
        <v>75.464689600000014</v>
      </c>
      <c r="L278" s="52">
        <f t="shared" si="5"/>
        <v>-29.212119399999992</v>
      </c>
    </row>
    <row r="279" spans="1:12" ht="15" x14ac:dyDescent="0.2">
      <c r="A279" s="7"/>
      <c r="B279" s="23"/>
      <c r="C279" s="23"/>
      <c r="D279" s="12"/>
      <c r="E279" s="12"/>
      <c r="F279" s="12"/>
      <c r="G279" s="39"/>
      <c r="H279" s="50" t="s">
        <v>2079</v>
      </c>
      <c r="I279" s="51" t="s">
        <v>195</v>
      </c>
      <c r="J279" s="52">
        <v>7.3259000000000005E-2</v>
      </c>
      <c r="K279" s="52">
        <v>6.3284000000000007E-2</v>
      </c>
      <c r="L279" s="52">
        <f t="shared" si="5"/>
        <v>-9.9749999999999978E-3</v>
      </c>
    </row>
    <row r="280" spans="1:12" ht="30" x14ac:dyDescent="0.2">
      <c r="A280" s="7"/>
      <c r="B280" s="23"/>
      <c r="C280" s="23"/>
      <c r="D280" s="12"/>
      <c r="E280" s="12"/>
      <c r="F280" s="12"/>
      <c r="G280" s="39"/>
      <c r="H280" s="50" t="s">
        <v>2080</v>
      </c>
      <c r="I280" s="51" t="s">
        <v>196</v>
      </c>
      <c r="J280" s="52">
        <v>13.87773</v>
      </c>
      <c r="K280" s="52">
        <v>16.126088109999998</v>
      </c>
      <c r="L280" s="52">
        <f t="shared" si="5"/>
        <v>2.2483581099999981</v>
      </c>
    </row>
    <row r="281" spans="1:12" ht="15" x14ac:dyDescent="0.2">
      <c r="A281" s="7"/>
      <c r="B281" s="23"/>
      <c r="C281" s="23"/>
      <c r="D281" s="12"/>
      <c r="E281" s="12"/>
      <c r="F281" s="12"/>
      <c r="G281" s="39"/>
      <c r="H281" s="50" t="s">
        <v>2093</v>
      </c>
      <c r="I281" s="51" t="s">
        <v>197</v>
      </c>
      <c r="J281" s="52">
        <v>8.3853039999999996</v>
      </c>
      <c r="K281" s="52">
        <v>10.7205996</v>
      </c>
      <c r="L281" s="52">
        <f t="shared" si="5"/>
        <v>2.3352956000000002</v>
      </c>
    </row>
    <row r="282" spans="1:12" ht="15" x14ac:dyDescent="0.2">
      <c r="A282" s="7"/>
      <c r="B282" s="23"/>
      <c r="C282" s="23"/>
      <c r="D282" s="12"/>
      <c r="E282" s="12"/>
      <c r="F282" s="12"/>
      <c r="G282" s="39"/>
      <c r="H282" s="50" t="s">
        <v>2320</v>
      </c>
      <c r="I282" s="51" t="s">
        <v>198</v>
      </c>
      <c r="J282" s="52">
        <v>2.9308809999999998</v>
      </c>
      <c r="K282" s="52">
        <v>3.8924743900000003</v>
      </c>
      <c r="L282" s="52">
        <f t="shared" si="5"/>
        <v>0.96159339000000044</v>
      </c>
    </row>
    <row r="283" spans="1:12" ht="15" x14ac:dyDescent="0.2">
      <c r="A283" s="7"/>
      <c r="B283" s="23"/>
      <c r="C283" s="23"/>
      <c r="D283" s="12"/>
      <c r="E283" s="12"/>
      <c r="F283" s="12"/>
      <c r="G283" s="39"/>
      <c r="H283" s="50" t="s">
        <v>2321</v>
      </c>
      <c r="I283" s="51" t="s">
        <v>199</v>
      </c>
      <c r="J283" s="52">
        <v>7.6379000000000002E-2</v>
      </c>
      <c r="K283" s="52">
        <v>6.3991000000000006E-2</v>
      </c>
      <c r="L283" s="52">
        <f t="shared" si="5"/>
        <v>-1.2387999999999996E-2</v>
      </c>
    </row>
    <row r="284" spans="1:12" ht="15" x14ac:dyDescent="0.2">
      <c r="A284" s="7"/>
      <c r="B284" s="23"/>
      <c r="C284" s="23"/>
      <c r="D284" s="12"/>
      <c r="E284" s="12"/>
      <c r="F284" s="12"/>
      <c r="G284" s="39"/>
      <c r="H284" s="50" t="s">
        <v>2322</v>
      </c>
      <c r="I284" s="51" t="s">
        <v>200</v>
      </c>
      <c r="J284" s="52">
        <v>11.839147000000001</v>
      </c>
      <c r="K284" s="52">
        <v>12.740559240000001</v>
      </c>
      <c r="L284" s="52">
        <f t="shared" si="5"/>
        <v>0.90141224000000086</v>
      </c>
    </row>
    <row r="285" spans="1:12" ht="15" x14ac:dyDescent="0.2">
      <c r="A285" s="7"/>
      <c r="B285" s="23"/>
      <c r="C285" s="23"/>
      <c r="D285" s="12"/>
      <c r="E285" s="12"/>
      <c r="F285" s="12"/>
      <c r="G285" s="39"/>
      <c r="H285" s="50" t="s">
        <v>2323</v>
      </c>
      <c r="I285" s="51" t="s">
        <v>201</v>
      </c>
      <c r="J285" s="52">
        <v>8.7511000000000005E-2</v>
      </c>
      <c r="K285" s="52">
        <v>7.5455999999999995E-2</v>
      </c>
      <c r="L285" s="52">
        <f t="shared" si="5"/>
        <v>-1.205500000000001E-2</v>
      </c>
    </row>
    <row r="286" spans="1:12" ht="30" x14ac:dyDescent="0.2">
      <c r="A286" s="7"/>
      <c r="B286" s="23"/>
      <c r="C286" s="23"/>
      <c r="D286" s="12"/>
      <c r="E286" s="12"/>
      <c r="F286" s="12"/>
      <c r="G286" s="39"/>
      <c r="H286" s="50" t="s">
        <v>2324</v>
      </c>
      <c r="I286" s="51" t="s">
        <v>202</v>
      </c>
      <c r="J286" s="52">
        <v>5.1846000000000003E-2</v>
      </c>
      <c r="K286" s="52">
        <v>4.5338000000000003E-2</v>
      </c>
      <c r="L286" s="52">
        <f t="shared" si="5"/>
        <v>-6.5079999999999999E-3</v>
      </c>
    </row>
    <row r="287" spans="1:12" ht="15" x14ac:dyDescent="0.2">
      <c r="A287" s="7"/>
      <c r="B287" s="23"/>
      <c r="C287" s="23"/>
      <c r="D287" s="12"/>
      <c r="E287" s="12"/>
      <c r="F287" s="12"/>
      <c r="G287" s="39"/>
      <c r="H287" s="50" t="s">
        <v>2116</v>
      </c>
      <c r="I287" s="51" t="s">
        <v>203</v>
      </c>
      <c r="J287" s="52">
        <v>19.803263000000001</v>
      </c>
      <c r="K287" s="52">
        <v>32.71184538</v>
      </c>
      <c r="L287" s="52">
        <f t="shared" si="5"/>
        <v>12.908582379999999</v>
      </c>
    </row>
    <row r="288" spans="1:12" ht="15" x14ac:dyDescent="0.2">
      <c r="A288" s="7"/>
      <c r="B288" s="23"/>
      <c r="C288" s="23"/>
      <c r="D288" s="12"/>
      <c r="E288" s="12"/>
      <c r="F288" s="12"/>
      <c r="G288" s="39"/>
      <c r="H288" s="50" t="s">
        <v>2325</v>
      </c>
      <c r="I288" s="51" t="s">
        <v>204</v>
      </c>
      <c r="J288" s="52">
        <v>0.53534599999999999</v>
      </c>
      <c r="K288" s="52">
        <v>0.52090899999999996</v>
      </c>
      <c r="L288" s="52">
        <f t="shared" si="5"/>
        <v>-1.4437000000000033E-2</v>
      </c>
    </row>
    <row r="289" spans="1:12" ht="15" x14ac:dyDescent="0.2">
      <c r="A289" s="7"/>
      <c r="B289" s="23"/>
      <c r="C289" s="23"/>
      <c r="D289" s="12"/>
      <c r="E289" s="104">
        <v>4</v>
      </c>
      <c r="F289" s="99" t="s">
        <v>205</v>
      </c>
      <c r="G289" s="100"/>
      <c r="H289" s="102"/>
      <c r="I289" s="103"/>
      <c r="J289" s="101">
        <v>2218.1930050000001</v>
      </c>
      <c r="K289" s="101">
        <v>2883.8426507799995</v>
      </c>
      <c r="L289" s="101">
        <f t="shared" si="5"/>
        <v>665.64964577999945</v>
      </c>
    </row>
    <row r="290" spans="1:12" ht="15" x14ac:dyDescent="0.2">
      <c r="A290" s="7"/>
      <c r="B290" s="23"/>
      <c r="C290" s="23"/>
      <c r="D290" s="12"/>
      <c r="E290" s="12"/>
      <c r="F290" s="12"/>
      <c r="G290" s="54" t="s">
        <v>2</v>
      </c>
      <c r="H290" s="55"/>
      <c r="I290" s="56"/>
      <c r="J290" s="57">
        <v>1463.6969429999999</v>
      </c>
      <c r="K290" s="57">
        <v>1468.34412178</v>
      </c>
      <c r="L290" s="57">
        <f t="shared" si="5"/>
        <v>4.6471787800001039</v>
      </c>
    </row>
    <row r="291" spans="1:12" ht="15" x14ac:dyDescent="0.2">
      <c r="A291" s="7"/>
      <c r="B291" s="23"/>
      <c r="C291" s="23"/>
      <c r="D291" s="12"/>
      <c r="E291" s="12"/>
      <c r="F291" s="12"/>
      <c r="G291" s="39"/>
      <c r="H291" s="47" t="s">
        <v>2062</v>
      </c>
      <c r="I291" s="48" t="s">
        <v>206</v>
      </c>
      <c r="J291" s="49">
        <v>16.805063000000001</v>
      </c>
      <c r="K291" s="49">
        <v>7.1883408500000003</v>
      </c>
      <c r="L291" s="49">
        <f t="shared" si="5"/>
        <v>-9.6167221500000011</v>
      </c>
    </row>
    <row r="292" spans="1:12" ht="15" x14ac:dyDescent="0.2">
      <c r="A292" s="7"/>
      <c r="B292" s="23"/>
      <c r="C292" s="23"/>
      <c r="D292" s="12"/>
      <c r="E292" s="12"/>
      <c r="F292" s="12"/>
      <c r="G292" s="39"/>
      <c r="H292" s="50" t="s">
        <v>2326</v>
      </c>
      <c r="I292" s="51" t="s">
        <v>207</v>
      </c>
      <c r="J292" s="52">
        <v>13.671531</v>
      </c>
      <c r="K292" s="52">
        <v>7.8420195499999998</v>
      </c>
      <c r="L292" s="52">
        <f t="shared" si="5"/>
        <v>-5.82951145</v>
      </c>
    </row>
    <row r="293" spans="1:12" ht="15" x14ac:dyDescent="0.2">
      <c r="A293" s="7"/>
      <c r="B293" s="23"/>
      <c r="C293" s="23"/>
      <c r="D293" s="12"/>
      <c r="E293" s="12"/>
      <c r="F293" s="12"/>
      <c r="G293" s="39"/>
      <c r="H293" s="50" t="s">
        <v>2327</v>
      </c>
      <c r="I293" s="51" t="s">
        <v>208</v>
      </c>
      <c r="J293" s="52">
        <v>5.517449</v>
      </c>
      <c r="K293" s="52">
        <v>7.9761019299999996</v>
      </c>
      <c r="L293" s="52">
        <f t="shared" si="5"/>
        <v>2.4586529299999995</v>
      </c>
    </row>
    <row r="294" spans="1:12" ht="15" x14ac:dyDescent="0.2">
      <c r="A294" s="7"/>
      <c r="B294" s="23"/>
      <c r="C294" s="23"/>
      <c r="D294" s="12"/>
      <c r="E294" s="12"/>
      <c r="F294" s="12"/>
      <c r="G294" s="39"/>
      <c r="H294" s="50" t="s">
        <v>2328</v>
      </c>
      <c r="I294" s="51" t="s">
        <v>209</v>
      </c>
      <c r="J294" s="52">
        <v>2.6474880000000001</v>
      </c>
      <c r="K294" s="52">
        <v>5.6644630999999999</v>
      </c>
      <c r="L294" s="52">
        <f t="shared" si="5"/>
        <v>3.0169750999999998</v>
      </c>
    </row>
    <row r="295" spans="1:12" ht="15" x14ac:dyDescent="0.2">
      <c r="A295" s="7"/>
      <c r="B295" s="23"/>
      <c r="C295" s="23"/>
      <c r="D295" s="12"/>
      <c r="E295" s="12"/>
      <c r="F295" s="12"/>
      <c r="G295" s="39"/>
      <c r="H295" s="50" t="s">
        <v>2329</v>
      </c>
      <c r="I295" s="51" t="s">
        <v>210</v>
      </c>
      <c r="J295" s="52">
        <v>1.742421</v>
      </c>
      <c r="K295" s="52">
        <v>3.1430288100000001</v>
      </c>
      <c r="L295" s="52">
        <f t="shared" si="5"/>
        <v>1.4006078100000001</v>
      </c>
    </row>
    <row r="296" spans="1:12" ht="15" x14ac:dyDescent="0.2">
      <c r="A296" s="7"/>
      <c r="B296" s="23"/>
      <c r="C296" s="23"/>
      <c r="D296" s="12"/>
      <c r="E296" s="12"/>
      <c r="F296" s="12"/>
      <c r="G296" s="39"/>
      <c r="H296" s="50" t="s">
        <v>2064</v>
      </c>
      <c r="I296" s="51" t="s">
        <v>211</v>
      </c>
      <c r="J296" s="52">
        <v>14.213222</v>
      </c>
      <c r="K296" s="52">
        <v>5.5807309000000007</v>
      </c>
      <c r="L296" s="52">
        <f t="shared" si="5"/>
        <v>-8.6324910999999993</v>
      </c>
    </row>
    <row r="297" spans="1:12" ht="15" x14ac:dyDescent="0.2">
      <c r="A297" s="7"/>
      <c r="B297" s="23"/>
      <c r="C297" s="23"/>
      <c r="D297" s="12"/>
      <c r="E297" s="12"/>
      <c r="F297" s="12"/>
      <c r="G297" s="39"/>
      <c r="H297" s="50" t="s">
        <v>2067</v>
      </c>
      <c r="I297" s="51" t="s">
        <v>212</v>
      </c>
      <c r="J297" s="52">
        <v>697.36827300000004</v>
      </c>
      <c r="K297" s="52">
        <v>267.95519057000001</v>
      </c>
      <c r="L297" s="52">
        <f t="shared" si="5"/>
        <v>-429.41308243000003</v>
      </c>
    </row>
    <row r="298" spans="1:12" ht="15" x14ac:dyDescent="0.2">
      <c r="A298" s="7"/>
      <c r="B298" s="23"/>
      <c r="C298" s="23"/>
      <c r="D298" s="12"/>
      <c r="E298" s="12"/>
      <c r="F298" s="12"/>
      <c r="G298" s="39"/>
      <c r="H298" s="50" t="s">
        <v>2098</v>
      </c>
      <c r="I298" s="51" t="s">
        <v>213</v>
      </c>
      <c r="J298" s="52">
        <v>3.2777989999999999</v>
      </c>
      <c r="K298" s="52">
        <v>55.069129969999999</v>
      </c>
      <c r="L298" s="52">
        <f t="shared" si="5"/>
        <v>51.791330969999997</v>
      </c>
    </row>
    <row r="299" spans="1:12" ht="15" x14ac:dyDescent="0.2">
      <c r="A299" s="7"/>
      <c r="B299" s="23"/>
      <c r="C299" s="23"/>
      <c r="D299" s="12"/>
      <c r="E299" s="12"/>
      <c r="F299" s="12"/>
      <c r="G299" s="39"/>
      <c r="H299" s="50" t="s">
        <v>2303</v>
      </c>
      <c r="I299" s="51" t="s">
        <v>214</v>
      </c>
      <c r="J299" s="52">
        <v>16.494564</v>
      </c>
      <c r="K299" s="52">
        <v>14.19333468</v>
      </c>
      <c r="L299" s="52">
        <f t="shared" si="5"/>
        <v>-2.3012293200000009</v>
      </c>
    </row>
    <row r="300" spans="1:12" ht="15" x14ac:dyDescent="0.2">
      <c r="A300" s="7"/>
      <c r="B300" s="23"/>
      <c r="C300" s="23"/>
      <c r="D300" s="12"/>
      <c r="E300" s="12"/>
      <c r="F300" s="12"/>
      <c r="G300" s="39"/>
      <c r="H300" s="50" t="s">
        <v>2330</v>
      </c>
      <c r="I300" s="51" t="s">
        <v>215</v>
      </c>
      <c r="J300" s="52">
        <v>0.97883500000000001</v>
      </c>
      <c r="K300" s="52">
        <v>0.16292907999999998</v>
      </c>
      <c r="L300" s="52">
        <f t="shared" si="5"/>
        <v>-0.81590592000000006</v>
      </c>
    </row>
    <row r="301" spans="1:12" ht="15" x14ac:dyDescent="0.2">
      <c r="A301" s="7"/>
      <c r="B301" s="23"/>
      <c r="C301" s="23"/>
      <c r="D301" s="12"/>
      <c r="E301" s="12"/>
      <c r="F301" s="12"/>
      <c r="G301" s="39"/>
      <c r="H301" s="50" t="s">
        <v>2304</v>
      </c>
      <c r="I301" s="53" t="s">
        <v>216</v>
      </c>
      <c r="J301" s="52">
        <v>3.040483</v>
      </c>
      <c r="K301" s="52">
        <v>2.3672111799999995</v>
      </c>
      <c r="L301" s="52">
        <f t="shared" si="5"/>
        <v>-0.67327182000000052</v>
      </c>
    </row>
    <row r="302" spans="1:12" ht="15" x14ac:dyDescent="0.2">
      <c r="A302" s="7"/>
      <c r="B302" s="23"/>
      <c r="C302" s="23"/>
      <c r="D302" s="12"/>
      <c r="E302" s="12"/>
      <c r="F302" s="12"/>
      <c r="G302" s="39"/>
      <c r="H302" s="50" t="s">
        <v>2306</v>
      </c>
      <c r="I302" s="53" t="s">
        <v>217</v>
      </c>
      <c r="J302" s="52">
        <v>9.9771750000000008</v>
      </c>
      <c r="K302" s="52">
        <v>1.9888254599999999</v>
      </c>
      <c r="L302" s="52">
        <f t="shared" si="5"/>
        <v>-7.9883495400000006</v>
      </c>
    </row>
    <row r="303" spans="1:12" ht="15" x14ac:dyDescent="0.2">
      <c r="A303" s="7"/>
      <c r="B303" s="23"/>
      <c r="C303" s="23"/>
      <c r="D303" s="12"/>
      <c r="E303" s="12"/>
      <c r="F303" s="12"/>
      <c r="G303" s="39"/>
      <c r="H303" s="50" t="s">
        <v>2100</v>
      </c>
      <c r="I303" s="51" t="s">
        <v>218</v>
      </c>
      <c r="J303" s="52">
        <v>6.4193499999999997</v>
      </c>
      <c r="K303" s="52">
        <v>7.0063200099999996</v>
      </c>
      <c r="L303" s="52">
        <f t="shared" si="5"/>
        <v>0.58697000999999993</v>
      </c>
    </row>
    <row r="304" spans="1:12" ht="15" x14ac:dyDescent="0.2">
      <c r="A304" s="7"/>
      <c r="B304" s="23"/>
      <c r="C304" s="23"/>
      <c r="D304" s="12"/>
      <c r="E304" s="12"/>
      <c r="F304" s="12"/>
      <c r="G304" s="39"/>
      <c r="H304" s="50" t="s">
        <v>2101</v>
      </c>
      <c r="I304" s="51" t="s">
        <v>219</v>
      </c>
      <c r="J304" s="52">
        <v>6.5901949999999996</v>
      </c>
      <c r="K304" s="52">
        <v>11.463208309999999</v>
      </c>
      <c r="L304" s="52">
        <f t="shared" si="5"/>
        <v>4.8730133099999993</v>
      </c>
    </row>
    <row r="305" spans="1:12" ht="15" x14ac:dyDescent="0.2">
      <c r="A305" s="7"/>
      <c r="B305" s="23"/>
      <c r="C305" s="23"/>
      <c r="D305" s="12"/>
      <c r="E305" s="12"/>
      <c r="F305" s="12"/>
      <c r="G305" s="39"/>
      <c r="H305" s="50" t="s">
        <v>2102</v>
      </c>
      <c r="I305" s="51" t="s">
        <v>220</v>
      </c>
      <c r="J305" s="52">
        <v>6.5992350000000002</v>
      </c>
      <c r="K305" s="52">
        <v>12.298892940000002</v>
      </c>
      <c r="L305" s="52">
        <f t="shared" si="5"/>
        <v>5.6996579400000016</v>
      </c>
    </row>
    <row r="306" spans="1:12" ht="15" x14ac:dyDescent="0.2">
      <c r="A306" s="7"/>
      <c r="B306" s="23"/>
      <c r="C306" s="23"/>
      <c r="D306" s="12"/>
      <c r="E306" s="12"/>
      <c r="F306" s="12"/>
      <c r="G306" s="39"/>
      <c r="H306" s="50" t="s">
        <v>2103</v>
      </c>
      <c r="I306" s="51" t="s">
        <v>221</v>
      </c>
      <c r="J306" s="52">
        <v>6.4073479999999998</v>
      </c>
      <c r="K306" s="52">
        <v>7.5216545400000001</v>
      </c>
      <c r="L306" s="52">
        <f t="shared" si="5"/>
        <v>1.1143065400000003</v>
      </c>
    </row>
    <row r="307" spans="1:12" ht="15" x14ac:dyDescent="0.2">
      <c r="A307" s="7"/>
      <c r="B307" s="23"/>
      <c r="C307" s="23"/>
      <c r="D307" s="12"/>
      <c r="E307" s="12"/>
      <c r="F307" s="12"/>
      <c r="G307" s="39"/>
      <c r="H307" s="50" t="s">
        <v>2110</v>
      </c>
      <c r="I307" s="51" t="s">
        <v>222</v>
      </c>
      <c r="J307" s="52">
        <v>7.4447080000000003</v>
      </c>
      <c r="K307" s="52">
        <v>9.8704159499999999</v>
      </c>
      <c r="L307" s="52">
        <f t="shared" si="5"/>
        <v>2.4257079499999996</v>
      </c>
    </row>
    <row r="308" spans="1:12" ht="15" x14ac:dyDescent="0.2">
      <c r="A308" s="7"/>
      <c r="B308" s="23"/>
      <c r="C308" s="23"/>
      <c r="D308" s="12"/>
      <c r="E308" s="12"/>
      <c r="F308" s="12"/>
      <c r="G308" s="39"/>
      <c r="H308" s="50" t="s">
        <v>2331</v>
      </c>
      <c r="I308" s="51" t="s">
        <v>223</v>
      </c>
      <c r="J308" s="52">
        <v>4.8565509999999996</v>
      </c>
      <c r="K308" s="52">
        <v>3.5328029900000004</v>
      </c>
      <c r="L308" s="52">
        <f t="shared" si="5"/>
        <v>-1.3237480099999992</v>
      </c>
    </row>
    <row r="309" spans="1:12" ht="15" x14ac:dyDescent="0.2">
      <c r="A309" s="7"/>
      <c r="B309" s="23"/>
      <c r="C309" s="23"/>
      <c r="D309" s="12"/>
      <c r="E309" s="12"/>
      <c r="F309" s="12"/>
      <c r="G309" s="39"/>
      <c r="H309" s="50" t="s">
        <v>2332</v>
      </c>
      <c r="I309" s="51" t="s">
        <v>224</v>
      </c>
      <c r="J309" s="52">
        <v>2.6406230000000002</v>
      </c>
      <c r="K309" s="52">
        <v>2.0556779199999999</v>
      </c>
      <c r="L309" s="52">
        <f t="shared" si="5"/>
        <v>-0.58494508000000023</v>
      </c>
    </row>
    <row r="310" spans="1:12" ht="15" x14ac:dyDescent="0.2">
      <c r="A310" s="7"/>
      <c r="B310" s="23"/>
      <c r="C310" s="23"/>
      <c r="D310" s="12"/>
      <c r="E310" s="12"/>
      <c r="F310" s="12"/>
      <c r="G310" s="39"/>
      <c r="H310" s="50" t="s">
        <v>2333</v>
      </c>
      <c r="I310" s="51" t="s">
        <v>225</v>
      </c>
      <c r="J310" s="52">
        <v>14.682835000000001</v>
      </c>
      <c r="K310" s="52">
        <v>10.633391889999999</v>
      </c>
      <c r="L310" s="52">
        <f t="shared" si="5"/>
        <v>-4.0494431100000021</v>
      </c>
    </row>
    <row r="311" spans="1:12" ht="15" x14ac:dyDescent="0.2">
      <c r="A311" s="7"/>
      <c r="B311" s="23"/>
      <c r="C311" s="23"/>
      <c r="D311" s="12"/>
      <c r="E311" s="12"/>
      <c r="F311" s="12"/>
      <c r="G311" s="39"/>
      <c r="H311" s="50" t="s">
        <v>2334</v>
      </c>
      <c r="I311" s="51" t="s">
        <v>226</v>
      </c>
      <c r="J311" s="52">
        <v>19.310842000000001</v>
      </c>
      <c r="K311" s="52">
        <v>29.161201079999998</v>
      </c>
      <c r="L311" s="52">
        <f t="shared" si="5"/>
        <v>9.8503590799999969</v>
      </c>
    </row>
    <row r="312" spans="1:12" ht="15" x14ac:dyDescent="0.2">
      <c r="A312" s="7"/>
      <c r="B312" s="23"/>
      <c r="C312" s="23"/>
      <c r="D312" s="12"/>
      <c r="E312" s="12"/>
      <c r="F312" s="12"/>
      <c r="G312" s="39"/>
      <c r="H312" s="50" t="s">
        <v>2335</v>
      </c>
      <c r="I312" s="51" t="s">
        <v>227</v>
      </c>
      <c r="J312" s="52">
        <v>2.9780549999999999</v>
      </c>
      <c r="K312" s="52">
        <v>3.0550244899999996</v>
      </c>
      <c r="L312" s="52">
        <f t="shared" si="5"/>
        <v>7.6969489999999752E-2</v>
      </c>
    </row>
    <row r="313" spans="1:12" ht="15" x14ac:dyDescent="0.2">
      <c r="A313" s="7"/>
      <c r="B313" s="23"/>
      <c r="C313" s="23"/>
      <c r="D313" s="12"/>
      <c r="E313" s="12"/>
      <c r="F313" s="12"/>
      <c r="G313" s="39"/>
      <c r="H313" s="50" t="s">
        <v>2336</v>
      </c>
      <c r="I313" s="51" t="s">
        <v>228</v>
      </c>
      <c r="J313" s="52">
        <v>3.5189859999999999</v>
      </c>
      <c r="K313" s="52">
        <v>3.1134629400000002</v>
      </c>
      <c r="L313" s="52">
        <f t="shared" si="5"/>
        <v>-0.40552305999999971</v>
      </c>
    </row>
    <row r="314" spans="1:12" ht="30" x14ac:dyDescent="0.2">
      <c r="A314" s="7"/>
      <c r="B314" s="23"/>
      <c r="C314" s="23"/>
      <c r="D314" s="12"/>
      <c r="E314" s="12"/>
      <c r="F314" s="12"/>
      <c r="G314" s="39"/>
      <c r="H314" s="50" t="s">
        <v>2095</v>
      </c>
      <c r="I314" s="51" t="s">
        <v>229</v>
      </c>
      <c r="J314" s="52">
        <v>3.2803300000000002</v>
      </c>
      <c r="K314" s="52">
        <v>2.6166582300000005</v>
      </c>
      <c r="L314" s="52">
        <f t="shared" si="5"/>
        <v>-0.66367176999999966</v>
      </c>
    </row>
    <row r="315" spans="1:12" ht="15" x14ac:dyDescent="0.2">
      <c r="A315" s="7"/>
      <c r="B315" s="23"/>
      <c r="C315" s="23"/>
      <c r="D315" s="12"/>
      <c r="E315" s="12"/>
      <c r="F315" s="12"/>
      <c r="G315" s="39"/>
      <c r="H315" s="50" t="s">
        <v>2232</v>
      </c>
      <c r="I315" s="51" t="s">
        <v>230</v>
      </c>
      <c r="J315" s="52">
        <v>8.8011239999999997</v>
      </c>
      <c r="K315" s="52">
        <v>0.60711581999999997</v>
      </c>
      <c r="L315" s="52">
        <f t="shared" si="5"/>
        <v>-8.1940081799999991</v>
      </c>
    </row>
    <row r="316" spans="1:12" ht="15" x14ac:dyDescent="0.2">
      <c r="A316" s="7"/>
      <c r="B316" s="23"/>
      <c r="C316" s="23"/>
      <c r="D316" s="12"/>
      <c r="E316" s="12"/>
      <c r="F316" s="12"/>
      <c r="G316" s="39"/>
      <c r="H316" s="50" t="s">
        <v>2337</v>
      </c>
      <c r="I316" s="51" t="s">
        <v>231</v>
      </c>
      <c r="J316" s="52">
        <v>2.294028</v>
      </c>
      <c r="K316" s="52">
        <v>5.7744022400000006</v>
      </c>
      <c r="L316" s="52">
        <f t="shared" si="5"/>
        <v>3.4803742400000006</v>
      </c>
    </row>
    <row r="317" spans="1:12" ht="30" x14ac:dyDescent="0.2">
      <c r="A317" s="7"/>
      <c r="B317" s="23"/>
      <c r="C317" s="23"/>
      <c r="D317" s="12"/>
      <c r="E317" s="12"/>
      <c r="F317" s="12"/>
      <c r="G317" s="39"/>
      <c r="H317" s="50" t="s">
        <v>2338</v>
      </c>
      <c r="I317" s="51" t="s">
        <v>232</v>
      </c>
      <c r="J317" s="52">
        <v>2.0298919999999998</v>
      </c>
      <c r="K317" s="52">
        <v>4.1574102500000008</v>
      </c>
      <c r="L317" s="52">
        <f t="shared" si="5"/>
        <v>2.1275182500000009</v>
      </c>
    </row>
    <row r="318" spans="1:12" ht="15" x14ac:dyDescent="0.2">
      <c r="A318" s="7"/>
      <c r="B318" s="23"/>
      <c r="C318" s="23"/>
      <c r="D318" s="12"/>
      <c r="E318" s="12"/>
      <c r="F318" s="12"/>
      <c r="G318" s="39"/>
      <c r="H318" s="50" t="s">
        <v>2234</v>
      </c>
      <c r="I318" s="51" t="s">
        <v>233</v>
      </c>
      <c r="J318" s="52">
        <v>2.3819409999999999</v>
      </c>
      <c r="K318" s="52">
        <v>0.19909378</v>
      </c>
      <c r="L318" s="52">
        <f t="shared" si="5"/>
        <v>-2.1828472199999998</v>
      </c>
    </row>
    <row r="319" spans="1:12" ht="30" x14ac:dyDescent="0.2">
      <c r="A319" s="7"/>
      <c r="B319" s="23"/>
      <c r="C319" s="23"/>
      <c r="D319" s="12"/>
      <c r="E319" s="12"/>
      <c r="F319" s="12"/>
      <c r="G319" s="39"/>
      <c r="H319" s="50" t="s">
        <v>2339</v>
      </c>
      <c r="I319" s="51" t="s">
        <v>234</v>
      </c>
      <c r="J319" s="52">
        <v>2.156488</v>
      </c>
      <c r="K319" s="52">
        <v>6.41326383</v>
      </c>
      <c r="L319" s="52">
        <f t="shared" si="5"/>
        <v>4.2567758300000005</v>
      </c>
    </row>
    <row r="320" spans="1:12" ht="15" x14ac:dyDescent="0.2">
      <c r="A320" s="7"/>
      <c r="B320" s="23"/>
      <c r="C320" s="23"/>
      <c r="D320" s="12"/>
      <c r="E320" s="12"/>
      <c r="F320" s="12"/>
      <c r="G320" s="39"/>
      <c r="H320" s="50" t="s">
        <v>2340</v>
      </c>
      <c r="I320" s="51" t="s">
        <v>235</v>
      </c>
      <c r="J320" s="52">
        <v>2.1368689999999999</v>
      </c>
      <c r="K320" s="52">
        <v>5.6195527500000013</v>
      </c>
      <c r="L320" s="52">
        <f t="shared" si="5"/>
        <v>3.4826837500000014</v>
      </c>
    </row>
    <row r="321" spans="1:12" ht="30" x14ac:dyDescent="0.2">
      <c r="A321" s="7"/>
      <c r="B321" s="23"/>
      <c r="C321" s="23"/>
      <c r="D321" s="12"/>
      <c r="E321" s="12"/>
      <c r="F321" s="12"/>
      <c r="G321" s="39"/>
      <c r="H321" s="50" t="s">
        <v>2238</v>
      </c>
      <c r="I321" s="51" t="s">
        <v>236</v>
      </c>
      <c r="J321" s="52">
        <v>2.456448</v>
      </c>
      <c r="K321" s="52">
        <v>0.55683706000000011</v>
      </c>
      <c r="L321" s="52">
        <f t="shared" si="5"/>
        <v>-1.8996109399999999</v>
      </c>
    </row>
    <row r="322" spans="1:12" ht="15" x14ac:dyDescent="0.2">
      <c r="A322" s="7"/>
      <c r="B322" s="23"/>
      <c r="C322" s="23"/>
      <c r="D322" s="12"/>
      <c r="E322" s="12"/>
      <c r="F322" s="12"/>
      <c r="G322" s="39"/>
      <c r="H322" s="50" t="s">
        <v>2341</v>
      </c>
      <c r="I322" s="51" t="s">
        <v>237</v>
      </c>
      <c r="J322" s="52">
        <v>4.7525259999999996</v>
      </c>
      <c r="K322" s="52">
        <v>6.1352398099999998</v>
      </c>
      <c r="L322" s="52">
        <f t="shared" si="5"/>
        <v>1.3827138100000003</v>
      </c>
    </row>
    <row r="323" spans="1:12" ht="30" x14ac:dyDescent="0.2">
      <c r="A323" s="7"/>
      <c r="B323" s="23"/>
      <c r="C323" s="23"/>
      <c r="D323" s="12"/>
      <c r="E323" s="12"/>
      <c r="F323" s="12"/>
      <c r="G323" s="39"/>
      <c r="H323" s="50" t="s">
        <v>2342</v>
      </c>
      <c r="I323" s="51" t="s">
        <v>238</v>
      </c>
      <c r="J323" s="52">
        <v>2.0062859999999998</v>
      </c>
      <c r="K323" s="52">
        <v>4.6938167200000001</v>
      </c>
      <c r="L323" s="52">
        <f t="shared" si="5"/>
        <v>2.6875307200000003</v>
      </c>
    </row>
    <row r="324" spans="1:12" ht="15" x14ac:dyDescent="0.2">
      <c r="A324" s="7"/>
      <c r="B324" s="23"/>
      <c r="C324" s="23"/>
      <c r="D324" s="12"/>
      <c r="E324" s="12"/>
      <c r="F324" s="12"/>
      <c r="G324" s="39"/>
      <c r="H324" s="50" t="s">
        <v>2261</v>
      </c>
      <c r="I324" s="51" t="s">
        <v>194</v>
      </c>
      <c r="J324" s="52">
        <v>23.016401999999999</v>
      </c>
      <c r="K324" s="52">
        <v>437.66639146</v>
      </c>
      <c r="L324" s="52">
        <f t="shared" si="5"/>
        <v>414.64998946000003</v>
      </c>
    </row>
    <row r="325" spans="1:12" ht="15" x14ac:dyDescent="0.2">
      <c r="A325" s="7"/>
      <c r="B325" s="23"/>
      <c r="C325" s="23"/>
      <c r="D325" s="12"/>
      <c r="E325" s="12"/>
      <c r="F325" s="12"/>
      <c r="G325" s="39"/>
      <c r="H325" s="50" t="s">
        <v>2262</v>
      </c>
      <c r="I325" s="51" t="s">
        <v>84</v>
      </c>
      <c r="J325" s="52">
        <v>43.272688000000002</v>
      </c>
      <c r="K325" s="52">
        <v>35.39293713</v>
      </c>
      <c r="L325" s="52">
        <f t="shared" si="5"/>
        <v>-7.8797508700000023</v>
      </c>
    </row>
    <row r="326" spans="1:12" ht="15" x14ac:dyDescent="0.2">
      <c r="A326" s="7"/>
      <c r="B326" s="23"/>
      <c r="C326" s="23"/>
      <c r="D326" s="12"/>
      <c r="E326" s="12"/>
      <c r="F326" s="12"/>
      <c r="G326" s="39"/>
      <c r="H326" s="50" t="s">
        <v>2263</v>
      </c>
      <c r="I326" s="51" t="s">
        <v>188</v>
      </c>
      <c r="J326" s="52">
        <v>54.537751</v>
      </c>
      <c r="K326" s="52">
        <v>20.184268679999999</v>
      </c>
      <c r="L326" s="52">
        <f t="shared" si="5"/>
        <v>-34.353482319999998</v>
      </c>
    </row>
    <row r="327" spans="1:12" ht="15" x14ac:dyDescent="0.2">
      <c r="A327" s="7"/>
      <c r="B327" s="23"/>
      <c r="C327" s="23"/>
      <c r="D327" s="12"/>
      <c r="E327" s="12"/>
      <c r="F327" s="12"/>
      <c r="G327" s="39"/>
      <c r="H327" s="50" t="s">
        <v>2265</v>
      </c>
      <c r="I327" s="51" t="s">
        <v>85</v>
      </c>
      <c r="J327" s="52">
        <v>73.795096000000001</v>
      </c>
      <c r="K327" s="52">
        <v>161.55208744999999</v>
      </c>
      <c r="L327" s="52">
        <f t="shared" si="5"/>
        <v>87.756991449999987</v>
      </c>
    </row>
    <row r="328" spans="1:12" ht="30" x14ac:dyDescent="0.2">
      <c r="A328" s="7"/>
      <c r="B328" s="23"/>
      <c r="C328" s="23"/>
      <c r="D328" s="12"/>
      <c r="E328" s="12"/>
      <c r="F328" s="12"/>
      <c r="G328" s="39"/>
      <c r="H328" s="50" t="s">
        <v>2267</v>
      </c>
      <c r="I328" s="51" t="s">
        <v>83</v>
      </c>
      <c r="J328" s="52">
        <v>87.012051999999997</v>
      </c>
      <c r="K328" s="52">
        <v>67.546921170000005</v>
      </c>
      <c r="L328" s="52">
        <f t="shared" si="5"/>
        <v>-19.465130829999993</v>
      </c>
    </row>
    <row r="329" spans="1:12" ht="15" x14ac:dyDescent="0.2">
      <c r="A329" s="7"/>
      <c r="B329" s="23"/>
      <c r="C329" s="23"/>
      <c r="D329" s="12"/>
      <c r="E329" s="12"/>
      <c r="F329" s="12"/>
      <c r="G329" s="39"/>
      <c r="H329" s="50" t="s">
        <v>2286</v>
      </c>
      <c r="I329" s="51" t="s">
        <v>239</v>
      </c>
      <c r="J329" s="52">
        <v>9.2851199999999992</v>
      </c>
      <c r="K329" s="52">
        <v>8.0868211400000014</v>
      </c>
      <c r="L329" s="52">
        <f t="shared" si="5"/>
        <v>-1.1982988599999977</v>
      </c>
    </row>
    <row r="330" spans="1:12" ht="15" x14ac:dyDescent="0.2">
      <c r="A330" s="7"/>
      <c r="B330" s="23"/>
      <c r="C330" s="23"/>
      <c r="D330" s="12"/>
      <c r="E330" s="12"/>
      <c r="F330" s="12"/>
      <c r="G330" s="39"/>
      <c r="H330" s="50" t="s">
        <v>2287</v>
      </c>
      <c r="I330" s="51" t="s">
        <v>240</v>
      </c>
      <c r="J330" s="52">
        <v>3.507063</v>
      </c>
      <c r="K330" s="52">
        <v>4.2640724299999997</v>
      </c>
      <c r="L330" s="52">
        <f t="shared" si="5"/>
        <v>0.75700942999999965</v>
      </c>
    </row>
    <row r="331" spans="1:12" ht="15" x14ac:dyDescent="0.2">
      <c r="A331" s="7"/>
      <c r="B331" s="23"/>
      <c r="C331" s="23"/>
      <c r="D331" s="12"/>
      <c r="E331" s="12"/>
      <c r="F331" s="12"/>
      <c r="G331" s="39"/>
      <c r="H331" s="50" t="s">
        <v>2343</v>
      </c>
      <c r="I331" s="51" t="s">
        <v>241</v>
      </c>
      <c r="J331" s="52">
        <v>6.3443100000000001</v>
      </c>
      <c r="K331" s="52">
        <v>55.282423700000002</v>
      </c>
      <c r="L331" s="52">
        <f t="shared" si="5"/>
        <v>48.938113700000002</v>
      </c>
    </row>
    <row r="332" spans="1:12" ht="15" x14ac:dyDescent="0.2">
      <c r="A332" s="7"/>
      <c r="B332" s="23"/>
      <c r="C332" s="23"/>
      <c r="D332" s="12"/>
      <c r="E332" s="12"/>
      <c r="F332" s="12"/>
      <c r="G332" s="39"/>
      <c r="H332" s="50" t="s">
        <v>2344</v>
      </c>
      <c r="I332" s="51" t="s">
        <v>242</v>
      </c>
      <c r="J332" s="52">
        <v>4.431127</v>
      </c>
      <c r="K332" s="52">
        <v>7.9486552700000006</v>
      </c>
      <c r="L332" s="52">
        <f t="shared" si="5"/>
        <v>3.5175282700000006</v>
      </c>
    </row>
    <row r="333" spans="1:12" ht="30" x14ac:dyDescent="0.2">
      <c r="A333" s="7"/>
      <c r="B333" s="23"/>
      <c r="C333" s="23"/>
      <c r="D333" s="12"/>
      <c r="E333" s="12"/>
      <c r="F333" s="12"/>
      <c r="G333" s="39"/>
      <c r="H333" s="50" t="s">
        <v>2345</v>
      </c>
      <c r="I333" s="51" t="s">
        <v>243</v>
      </c>
      <c r="J333" s="52">
        <v>21.072903</v>
      </c>
      <c r="K333" s="52">
        <v>21.886741089999997</v>
      </c>
      <c r="L333" s="52">
        <f t="shared" si="5"/>
        <v>0.81383808999999729</v>
      </c>
    </row>
    <row r="334" spans="1:12" ht="30" x14ac:dyDescent="0.2">
      <c r="A334" s="7"/>
      <c r="B334" s="23"/>
      <c r="C334" s="23"/>
      <c r="D334" s="12"/>
      <c r="E334" s="12"/>
      <c r="F334" s="12"/>
      <c r="G334" s="39"/>
      <c r="H334" s="50" t="s">
        <v>2346</v>
      </c>
      <c r="I334" s="51" t="s">
        <v>244</v>
      </c>
      <c r="J334" s="52">
        <v>142.52114700000001</v>
      </c>
      <c r="K334" s="52">
        <v>80.993511220000002</v>
      </c>
      <c r="L334" s="52">
        <f t="shared" si="5"/>
        <v>-61.527635780000011</v>
      </c>
    </row>
    <row r="335" spans="1:12" ht="15" x14ac:dyDescent="0.2">
      <c r="A335" s="7"/>
      <c r="B335" s="23"/>
      <c r="C335" s="23"/>
      <c r="D335" s="12"/>
      <c r="E335" s="12"/>
      <c r="F335" s="12"/>
      <c r="G335" s="39"/>
      <c r="H335" s="50" t="s">
        <v>2291</v>
      </c>
      <c r="I335" s="51" t="s">
        <v>245</v>
      </c>
      <c r="J335" s="52">
        <v>3.4000789999999999</v>
      </c>
      <c r="K335" s="52">
        <v>6.2567737399999999</v>
      </c>
      <c r="L335" s="52">
        <f t="shared" si="5"/>
        <v>2.85669474</v>
      </c>
    </row>
    <row r="336" spans="1:12" ht="30" x14ac:dyDescent="0.2">
      <c r="A336" s="7"/>
      <c r="B336" s="23"/>
      <c r="C336" s="23"/>
      <c r="D336" s="12"/>
      <c r="E336" s="12"/>
      <c r="F336" s="12"/>
      <c r="G336" s="39"/>
      <c r="H336" s="50" t="s">
        <v>2347</v>
      </c>
      <c r="I336" s="51" t="s">
        <v>246</v>
      </c>
      <c r="J336" s="52">
        <v>1.969193</v>
      </c>
      <c r="K336" s="52">
        <v>1.6304363100000001</v>
      </c>
      <c r="L336" s="52">
        <f t="shared" ref="L336:L399" si="6">+K336-J336</f>
        <v>-0.33875668999999986</v>
      </c>
    </row>
    <row r="337" spans="1:12" ht="15" x14ac:dyDescent="0.2">
      <c r="A337" s="7"/>
      <c r="B337" s="23"/>
      <c r="C337" s="23"/>
      <c r="D337" s="12"/>
      <c r="E337" s="12"/>
      <c r="F337" s="12"/>
      <c r="G337" s="39"/>
      <c r="H337" s="50" t="s">
        <v>2348</v>
      </c>
      <c r="I337" s="51" t="s">
        <v>247</v>
      </c>
      <c r="J337" s="52">
        <v>1.95556</v>
      </c>
      <c r="K337" s="52">
        <v>1.7478467999999998</v>
      </c>
      <c r="L337" s="52">
        <f t="shared" si="6"/>
        <v>-0.20771320000000015</v>
      </c>
    </row>
    <row r="338" spans="1:12" ht="15" x14ac:dyDescent="0.2">
      <c r="A338" s="7"/>
      <c r="B338" s="23"/>
      <c r="C338" s="23"/>
      <c r="D338" s="12"/>
      <c r="E338" s="12"/>
      <c r="F338" s="12"/>
      <c r="G338" s="39"/>
      <c r="H338" s="50" t="s">
        <v>2349</v>
      </c>
      <c r="I338" s="51" t="s">
        <v>248</v>
      </c>
      <c r="J338" s="52">
        <v>25.690918</v>
      </c>
      <c r="K338" s="52">
        <v>8.6252728699999999</v>
      </c>
      <c r="L338" s="52">
        <f t="shared" si="6"/>
        <v>-17.06564513</v>
      </c>
    </row>
    <row r="339" spans="1:12" ht="15" x14ac:dyDescent="0.2">
      <c r="A339" s="7"/>
      <c r="B339" s="23"/>
      <c r="C339" s="23"/>
      <c r="D339" s="12"/>
      <c r="E339" s="12"/>
      <c r="F339" s="12"/>
      <c r="G339" s="39"/>
      <c r="H339" s="50" t="s">
        <v>2350</v>
      </c>
      <c r="I339" s="53" t="s">
        <v>249</v>
      </c>
      <c r="J339" s="52">
        <v>62.406571</v>
      </c>
      <c r="K339" s="52">
        <v>33.662211689999999</v>
      </c>
      <c r="L339" s="52">
        <f t="shared" si="6"/>
        <v>-28.74435931</v>
      </c>
    </row>
    <row r="340" spans="1:12" ht="15" x14ac:dyDescent="0.2">
      <c r="A340" s="7"/>
      <c r="B340" s="23"/>
      <c r="C340" s="23"/>
      <c r="D340" s="12"/>
      <c r="E340" s="12"/>
      <c r="F340" s="12"/>
      <c r="G340" s="54" t="s">
        <v>129</v>
      </c>
      <c r="H340" s="69"/>
      <c r="I340" s="70"/>
      <c r="J340" s="71">
        <v>722.49800600000003</v>
      </c>
      <c r="K340" s="71">
        <v>1378.7804509899997</v>
      </c>
      <c r="L340" s="71">
        <f t="shared" si="6"/>
        <v>656.2824449899997</v>
      </c>
    </row>
    <row r="341" spans="1:12" ht="15" x14ac:dyDescent="0.2">
      <c r="A341" s="7"/>
      <c r="B341" s="23"/>
      <c r="C341" s="23"/>
      <c r="D341" s="12"/>
      <c r="E341" s="12"/>
      <c r="F341" s="12"/>
      <c r="G341" s="39"/>
      <c r="H341" s="47" t="s">
        <v>130</v>
      </c>
      <c r="I341" s="48" t="s">
        <v>250</v>
      </c>
      <c r="J341" s="49">
        <v>7.7930339999999996</v>
      </c>
      <c r="K341" s="49">
        <v>5.8605481400000006</v>
      </c>
      <c r="L341" s="49">
        <f t="shared" si="6"/>
        <v>-1.932485859999999</v>
      </c>
    </row>
    <row r="342" spans="1:12" ht="15" x14ac:dyDescent="0.2">
      <c r="A342" s="7"/>
      <c r="B342" s="23"/>
      <c r="C342" s="23"/>
      <c r="D342" s="12"/>
      <c r="E342" s="12"/>
      <c r="F342" s="12"/>
      <c r="G342" s="39"/>
      <c r="H342" s="50" t="s">
        <v>137</v>
      </c>
      <c r="I342" s="51" t="s">
        <v>251</v>
      </c>
      <c r="J342" s="52">
        <v>94.550556999999998</v>
      </c>
      <c r="K342" s="52">
        <v>91.434580820000008</v>
      </c>
      <c r="L342" s="52">
        <f t="shared" si="6"/>
        <v>-3.1159761799999899</v>
      </c>
    </row>
    <row r="343" spans="1:12" ht="15" x14ac:dyDescent="0.2">
      <c r="A343" s="7"/>
      <c r="B343" s="23"/>
      <c r="C343" s="23"/>
      <c r="D343" s="12"/>
      <c r="E343" s="12"/>
      <c r="F343" s="12"/>
      <c r="G343" s="39"/>
      <c r="H343" s="50" t="s">
        <v>252</v>
      </c>
      <c r="I343" s="51" t="s">
        <v>253</v>
      </c>
      <c r="J343" s="52">
        <v>12.965799000000001</v>
      </c>
      <c r="K343" s="52">
        <v>13.06739357</v>
      </c>
      <c r="L343" s="52">
        <f t="shared" si="6"/>
        <v>0.10159456999999961</v>
      </c>
    </row>
    <row r="344" spans="1:12" ht="15" x14ac:dyDescent="0.2">
      <c r="A344" s="7"/>
      <c r="B344" s="23"/>
      <c r="C344" s="23"/>
      <c r="D344" s="12"/>
      <c r="E344" s="12"/>
      <c r="F344" s="12"/>
      <c r="G344" s="39"/>
      <c r="H344" s="50" t="s">
        <v>254</v>
      </c>
      <c r="I344" s="51" t="s">
        <v>255</v>
      </c>
      <c r="J344" s="52">
        <v>444.18203199999999</v>
      </c>
      <c r="K344" s="52">
        <v>868.16193276999991</v>
      </c>
      <c r="L344" s="52">
        <f t="shared" si="6"/>
        <v>423.97990076999992</v>
      </c>
    </row>
    <row r="345" spans="1:12" ht="30" x14ac:dyDescent="0.2">
      <c r="A345" s="7"/>
      <c r="B345" s="23"/>
      <c r="C345" s="23"/>
      <c r="D345" s="12"/>
      <c r="E345" s="12"/>
      <c r="F345" s="12"/>
      <c r="G345" s="39"/>
      <c r="H345" s="50" t="s">
        <v>256</v>
      </c>
      <c r="I345" s="51" t="s">
        <v>257</v>
      </c>
      <c r="J345" s="52">
        <v>11.035269</v>
      </c>
      <c r="K345" s="52">
        <v>20.828337599999998</v>
      </c>
      <c r="L345" s="52">
        <f t="shared" si="6"/>
        <v>9.793068599999998</v>
      </c>
    </row>
    <row r="346" spans="1:12" ht="30" x14ac:dyDescent="0.2">
      <c r="A346" s="7"/>
      <c r="B346" s="23"/>
      <c r="C346" s="23"/>
      <c r="D346" s="12"/>
      <c r="E346" s="12"/>
      <c r="F346" s="12"/>
      <c r="G346" s="39"/>
      <c r="H346" s="50" t="s">
        <v>258</v>
      </c>
      <c r="I346" s="51" t="s">
        <v>259</v>
      </c>
      <c r="J346" s="52">
        <v>16.822859000000001</v>
      </c>
      <c r="K346" s="52">
        <v>8.3388659599999997</v>
      </c>
      <c r="L346" s="52">
        <f t="shared" si="6"/>
        <v>-8.4839930400000014</v>
      </c>
    </row>
    <row r="347" spans="1:12" ht="15" x14ac:dyDescent="0.2">
      <c r="A347" s="7"/>
      <c r="B347" s="23"/>
      <c r="C347" s="23"/>
      <c r="D347" s="12"/>
      <c r="E347" s="12"/>
      <c r="F347" s="12"/>
      <c r="G347" s="39"/>
      <c r="H347" s="50" t="s">
        <v>260</v>
      </c>
      <c r="I347" s="51" t="s">
        <v>261</v>
      </c>
      <c r="J347" s="52">
        <v>9.5445259999999994</v>
      </c>
      <c r="K347" s="52">
        <v>12.100839979999998</v>
      </c>
      <c r="L347" s="52">
        <f t="shared" si="6"/>
        <v>2.5563139799999988</v>
      </c>
    </row>
    <row r="348" spans="1:12" ht="30" x14ac:dyDescent="0.2">
      <c r="A348" s="7"/>
      <c r="B348" s="23"/>
      <c r="C348" s="23"/>
      <c r="D348" s="12"/>
      <c r="E348" s="12"/>
      <c r="F348" s="12"/>
      <c r="G348" s="39"/>
      <c r="H348" s="50" t="s">
        <v>262</v>
      </c>
      <c r="I348" s="51" t="s">
        <v>263</v>
      </c>
      <c r="J348" s="52">
        <v>15.683408</v>
      </c>
      <c r="K348" s="52">
        <v>14.765289289999998</v>
      </c>
      <c r="L348" s="52">
        <f t="shared" si="6"/>
        <v>-0.91811871000000167</v>
      </c>
    </row>
    <row r="349" spans="1:12" ht="30" x14ac:dyDescent="0.2">
      <c r="A349" s="7"/>
      <c r="B349" s="23"/>
      <c r="C349" s="23"/>
      <c r="D349" s="12"/>
      <c r="E349" s="12"/>
      <c r="F349" s="12"/>
      <c r="G349" s="39"/>
      <c r="H349" s="50" t="s">
        <v>264</v>
      </c>
      <c r="I349" s="51" t="s">
        <v>265</v>
      </c>
      <c r="J349" s="52">
        <v>78.477992</v>
      </c>
      <c r="K349" s="52">
        <v>61.904170119999996</v>
      </c>
      <c r="L349" s="52">
        <f t="shared" si="6"/>
        <v>-16.573821880000004</v>
      </c>
    </row>
    <row r="350" spans="1:12" ht="15" x14ac:dyDescent="0.2">
      <c r="A350" s="7"/>
      <c r="B350" s="23"/>
      <c r="C350" s="23"/>
      <c r="D350" s="12"/>
      <c r="E350" s="12"/>
      <c r="F350" s="12"/>
      <c r="G350" s="39"/>
      <c r="H350" s="50" t="s">
        <v>266</v>
      </c>
      <c r="I350" s="51" t="s">
        <v>267</v>
      </c>
      <c r="J350" s="52">
        <v>31.442530000000001</v>
      </c>
      <c r="K350" s="52">
        <v>282.31849274000001</v>
      </c>
      <c r="L350" s="52">
        <f t="shared" si="6"/>
        <v>250.87596274000001</v>
      </c>
    </row>
    <row r="351" spans="1:12" ht="15" x14ac:dyDescent="0.2">
      <c r="A351" s="7"/>
      <c r="B351" s="23"/>
      <c r="C351" s="23"/>
      <c r="D351" s="12"/>
      <c r="E351" s="12"/>
      <c r="F351" s="12"/>
      <c r="G351" s="54" t="s">
        <v>139</v>
      </c>
      <c r="H351" s="69"/>
      <c r="I351" s="70"/>
      <c r="J351" s="71">
        <v>31.998055999999998</v>
      </c>
      <c r="K351" s="71">
        <v>36.718078010000006</v>
      </c>
      <c r="L351" s="71">
        <f t="shared" si="6"/>
        <v>4.7200220100000081</v>
      </c>
    </row>
    <row r="352" spans="1:12" ht="15" x14ac:dyDescent="0.2">
      <c r="A352" s="7"/>
      <c r="B352" s="23"/>
      <c r="C352" s="23"/>
      <c r="D352" s="12"/>
      <c r="E352" s="12"/>
      <c r="F352" s="12"/>
      <c r="G352" s="39"/>
      <c r="H352" s="47" t="s">
        <v>268</v>
      </c>
      <c r="I352" s="48" t="s">
        <v>269</v>
      </c>
      <c r="J352" s="49">
        <v>31.998055999999998</v>
      </c>
      <c r="K352" s="49">
        <v>36.718078010000006</v>
      </c>
      <c r="L352" s="49">
        <f t="shared" si="6"/>
        <v>4.7200220100000081</v>
      </c>
    </row>
    <row r="353" spans="1:12" ht="15" x14ac:dyDescent="0.2">
      <c r="A353" s="7"/>
      <c r="B353" s="23"/>
      <c r="C353" s="23"/>
      <c r="D353" s="12"/>
      <c r="E353" s="104">
        <v>5</v>
      </c>
      <c r="F353" s="99" t="s">
        <v>270</v>
      </c>
      <c r="G353" s="100"/>
      <c r="H353" s="102"/>
      <c r="I353" s="103"/>
      <c r="J353" s="101">
        <v>2717.3229970000002</v>
      </c>
      <c r="K353" s="101">
        <v>3880.6829699199998</v>
      </c>
      <c r="L353" s="101">
        <f t="shared" si="6"/>
        <v>1163.3599729199996</v>
      </c>
    </row>
    <row r="354" spans="1:12" ht="15" x14ac:dyDescent="0.2">
      <c r="A354" s="7"/>
      <c r="B354" s="23"/>
      <c r="C354" s="23"/>
      <c r="D354" s="12"/>
      <c r="E354" s="12"/>
      <c r="F354" s="12"/>
      <c r="G354" s="54" t="s">
        <v>2</v>
      </c>
      <c r="H354" s="55"/>
      <c r="I354" s="56"/>
      <c r="J354" s="57">
        <v>2391.153323</v>
      </c>
      <c r="K354" s="57">
        <v>3299.4537039899992</v>
      </c>
      <c r="L354" s="57">
        <f t="shared" si="6"/>
        <v>908.30038098999921</v>
      </c>
    </row>
    <row r="355" spans="1:12" ht="15" x14ac:dyDescent="0.2">
      <c r="A355" s="7"/>
      <c r="B355" s="23"/>
      <c r="C355" s="23"/>
      <c r="D355" s="12"/>
      <c r="E355" s="12"/>
      <c r="F355" s="12"/>
      <c r="G355" s="39"/>
      <c r="H355" s="47" t="s">
        <v>2062</v>
      </c>
      <c r="I355" s="48" t="s">
        <v>206</v>
      </c>
      <c r="J355" s="49">
        <v>31.473956000000001</v>
      </c>
      <c r="K355" s="49">
        <v>29.182482</v>
      </c>
      <c r="L355" s="49">
        <f t="shared" si="6"/>
        <v>-2.2914740000000009</v>
      </c>
    </row>
    <row r="356" spans="1:12" ht="15" x14ac:dyDescent="0.2">
      <c r="A356" s="7"/>
      <c r="B356" s="23"/>
      <c r="C356" s="23"/>
      <c r="D356" s="12"/>
      <c r="E356" s="12"/>
      <c r="F356" s="12"/>
      <c r="G356" s="39"/>
      <c r="H356" s="50" t="s">
        <v>2069</v>
      </c>
      <c r="I356" s="51" t="s">
        <v>271</v>
      </c>
      <c r="J356" s="52">
        <v>4.2861669999999998</v>
      </c>
      <c r="K356" s="52">
        <v>3.6381753299999997</v>
      </c>
      <c r="L356" s="52">
        <f t="shared" si="6"/>
        <v>-0.64799167000000013</v>
      </c>
    </row>
    <row r="357" spans="1:12" ht="15" x14ac:dyDescent="0.2">
      <c r="A357" s="7"/>
      <c r="B357" s="23"/>
      <c r="C357" s="23"/>
      <c r="D357" s="12"/>
      <c r="E357" s="12"/>
      <c r="F357" s="12"/>
      <c r="G357" s="39"/>
      <c r="H357" s="50" t="s">
        <v>2076</v>
      </c>
      <c r="I357" s="51" t="s">
        <v>272</v>
      </c>
      <c r="J357" s="52">
        <v>14.950334</v>
      </c>
      <c r="K357" s="52">
        <v>17.497001780000002</v>
      </c>
      <c r="L357" s="52">
        <f t="shared" si="6"/>
        <v>2.5466677800000017</v>
      </c>
    </row>
    <row r="358" spans="1:12" ht="15" x14ac:dyDescent="0.2">
      <c r="A358" s="7"/>
      <c r="B358" s="23"/>
      <c r="C358" s="23"/>
      <c r="D358" s="12"/>
      <c r="E358" s="12"/>
      <c r="F358" s="12"/>
      <c r="G358" s="39"/>
      <c r="H358" s="50" t="s">
        <v>2077</v>
      </c>
      <c r="I358" s="51" t="s">
        <v>115</v>
      </c>
      <c r="J358" s="52">
        <v>11.024902000000001</v>
      </c>
      <c r="K358" s="52">
        <v>9.9618377699999971</v>
      </c>
      <c r="L358" s="52">
        <f t="shared" si="6"/>
        <v>-1.0630642300000037</v>
      </c>
    </row>
    <row r="359" spans="1:12" ht="15" x14ac:dyDescent="0.2">
      <c r="A359" s="7"/>
      <c r="B359" s="23"/>
      <c r="C359" s="23"/>
      <c r="D359" s="12"/>
      <c r="E359" s="12"/>
      <c r="F359" s="12"/>
      <c r="G359" s="39"/>
      <c r="H359" s="50" t="s">
        <v>2090</v>
      </c>
      <c r="I359" s="51" t="s">
        <v>273</v>
      </c>
      <c r="J359" s="52">
        <v>19.034929999999999</v>
      </c>
      <c r="K359" s="52">
        <v>6.7304109000000008</v>
      </c>
      <c r="L359" s="52">
        <f t="shared" si="6"/>
        <v>-12.304519099999998</v>
      </c>
    </row>
    <row r="360" spans="1:12" ht="15" x14ac:dyDescent="0.2">
      <c r="A360" s="7"/>
      <c r="B360" s="23"/>
      <c r="C360" s="23"/>
      <c r="D360" s="12"/>
      <c r="E360" s="12"/>
      <c r="F360" s="12"/>
      <c r="G360" s="39"/>
      <c r="H360" s="50" t="s">
        <v>2085</v>
      </c>
      <c r="I360" s="51" t="s">
        <v>274</v>
      </c>
      <c r="J360" s="52">
        <v>7.6625810000000003</v>
      </c>
      <c r="K360" s="52">
        <v>6.9888768100000025</v>
      </c>
      <c r="L360" s="52">
        <f t="shared" si="6"/>
        <v>-0.67370418999999782</v>
      </c>
    </row>
    <row r="361" spans="1:12" ht="15" x14ac:dyDescent="0.2">
      <c r="A361" s="7"/>
      <c r="B361" s="23"/>
      <c r="C361" s="23"/>
      <c r="D361" s="12"/>
      <c r="E361" s="12"/>
      <c r="F361" s="12"/>
      <c r="G361" s="39"/>
      <c r="H361" s="50" t="s">
        <v>2086</v>
      </c>
      <c r="I361" s="51" t="s">
        <v>119</v>
      </c>
      <c r="J361" s="52">
        <v>10.411833</v>
      </c>
      <c r="K361" s="52">
        <v>9.6586222300000024</v>
      </c>
      <c r="L361" s="52">
        <f t="shared" si="6"/>
        <v>-0.75321076999999725</v>
      </c>
    </row>
    <row r="362" spans="1:12" ht="15" x14ac:dyDescent="0.2">
      <c r="A362" s="7"/>
      <c r="B362" s="23"/>
      <c r="C362" s="23"/>
      <c r="D362" s="12"/>
      <c r="E362" s="12"/>
      <c r="F362" s="12"/>
      <c r="G362" s="39"/>
      <c r="H362" s="50" t="s">
        <v>2326</v>
      </c>
      <c r="I362" s="51" t="s">
        <v>275</v>
      </c>
      <c r="J362" s="52">
        <v>1.325682</v>
      </c>
      <c r="K362" s="52">
        <v>0.48790329999999998</v>
      </c>
      <c r="L362" s="52">
        <f t="shared" si="6"/>
        <v>-0.8377787000000001</v>
      </c>
    </row>
    <row r="363" spans="1:12" ht="15" x14ac:dyDescent="0.2">
      <c r="A363" s="7"/>
      <c r="B363" s="23"/>
      <c r="C363" s="23"/>
      <c r="D363" s="12"/>
      <c r="E363" s="12"/>
      <c r="F363" s="12"/>
      <c r="G363" s="39"/>
      <c r="H363" s="50" t="s">
        <v>2327</v>
      </c>
      <c r="I363" s="51" t="s">
        <v>276</v>
      </c>
      <c r="J363" s="52">
        <v>1.134355</v>
      </c>
      <c r="K363" s="52">
        <v>0.49155494999999999</v>
      </c>
      <c r="L363" s="52">
        <f t="shared" si="6"/>
        <v>-0.64280004999999996</v>
      </c>
    </row>
    <row r="364" spans="1:12" ht="15" x14ac:dyDescent="0.2">
      <c r="A364" s="7"/>
      <c r="B364" s="23"/>
      <c r="C364" s="23"/>
      <c r="D364" s="12"/>
      <c r="E364" s="12"/>
      <c r="F364" s="12"/>
      <c r="G364" s="39"/>
      <c r="H364" s="50" t="s">
        <v>2116</v>
      </c>
      <c r="I364" s="51" t="s">
        <v>277</v>
      </c>
      <c r="J364" s="52">
        <v>1.3575330000000001</v>
      </c>
      <c r="K364" s="52">
        <v>0.45922155999999997</v>
      </c>
      <c r="L364" s="52">
        <f t="shared" si="6"/>
        <v>-0.89831144000000007</v>
      </c>
    </row>
    <row r="365" spans="1:12" ht="15" x14ac:dyDescent="0.2">
      <c r="A365" s="7"/>
      <c r="B365" s="23"/>
      <c r="C365" s="23"/>
      <c r="D365" s="12"/>
      <c r="E365" s="12"/>
      <c r="F365" s="12"/>
      <c r="G365" s="39"/>
      <c r="H365" s="50" t="s">
        <v>2351</v>
      </c>
      <c r="I365" s="51" t="s">
        <v>278</v>
      </c>
      <c r="J365" s="52">
        <v>12.769270000000001</v>
      </c>
      <c r="K365" s="52">
        <v>9.5080489499999992</v>
      </c>
      <c r="L365" s="52">
        <f t="shared" si="6"/>
        <v>-3.2612210500000014</v>
      </c>
    </row>
    <row r="366" spans="1:12" ht="15" x14ac:dyDescent="0.2">
      <c r="A366" s="7"/>
      <c r="B366" s="23"/>
      <c r="C366" s="23"/>
      <c r="D366" s="12"/>
      <c r="E366" s="12"/>
      <c r="F366" s="12"/>
      <c r="G366" s="39"/>
      <c r="H366" s="50" t="s">
        <v>2325</v>
      </c>
      <c r="I366" s="51" t="s">
        <v>279</v>
      </c>
      <c r="J366" s="52">
        <v>1.3682240000000001</v>
      </c>
      <c r="K366" s="52">
        <v>0.49672945000000002</v>
      </c>
      <c r="L366" s="52">
        <f t="shared" si="6"/>
        <v>-0.87149455000000009</v>
      </c>
    </row>
    <row r="367" spans="1:12" ht="15" x14ac:dyDescent="0.2">
      <c r="A367" s="7"/>
      <c r="B367" s="23"/>
      <c r="C367" s="23"/>
      <c r="D367" s="12"/>
      <c r="E367" s="12"/>
      <c r="F367" s="12"/>
      <c r="G367" s="39"/>
      <c r="H367" s="50" t="s">
        <v>2118</v>
      </c>
      <c r="I367" s="51" t="s">
        <v>280</v>
      </c>
      <c r="J367" s="52">
        <v>461.516302</v>
      </c>
      <c r="K367" s="52">
        <v>544.67741476999993</v>
      </c>
      <c r="L367" s="52">
        <f t="shared" si="6"/>
        <v>83.161112769999932</v>
      </c>
    </row>
    <row r="368" spans="1:12" ht="15" x14ac:dyDescent="0.2">
      <c r="A368" s="7"/>
      <c r="B368" s="23"/>
      <c r="C368" s="23"/>
      <c r="D368" s="12"/>
      <c r="E368" s="12"/>
      <c r="F368" s="12"/>
      <c r="G368" s="39"/>
      <c r="H368" s="50" t="s">
        <v>2352</v>
      </c>
      <c r="I368" s="53" t="s">
        <v>281</v>
      </c>
      <c r="J368" s="52">
        <v>50.254866</v>
      </c>
      <c r="K368" s="52">
        <v>78.758028080000003</v>
      </c>
      <c r="L368" s="52">
        <f t="shared" si="6"/>
        <v>28.503162080000003</v>
      </c>
    </row>
    <row r="369" spans="1:12" ht="15" x14ac:dyDescent="0.2">
      <c r="A369" s="7"/>
      <c r="B369" s="23"/>
      <c r="C369" s="23"/>
      <c r="D369" s="12"/>
      <c r="E369" s="12"/>
      <c r="F369" s="12"/>
      <c r="G369" s="39"/>
      <c r="H369" s="50" t="s">
        <v>2353</v>
      </c>
      <c r="I369" s="51" t="s">
        <v>282</v>
      </c>
      <c r="J369" s="52">
        <v>1.552621</v>
      </c>
      <c r="K369" s="52">
        <v>0.85666728999999997</v>
      </c>
      <c r="L369" s="52">
        <f t="shared" si="6"/>
        <v>-0.69595371000000006</v>
      </c>
    </row>
    <row r="370" spans="1:12" ht="30" x14ac:dyDescent="0.2">
      <c r="A370" s="7"/>
      <c r="B370" s="23"/>
      <c r="C370" s="23"/>
      <c r="D370" s="12"/>
      <c r="E370" s="12"/>
      <c r="F370" s="12"/>
      <c r="G370" s="39"/>
      <c r="H370" s="50" t="s">
        <v>2354</v>
      </c>
      <c r="I370" s="51" t="s">
        <v>283</v>
      </c>
      <c r="J370" s="52">
        <v>23.706779000000001</v>
      </c>
      <c r="K370" s="52">
        <v>23.126918910000001</v>
      </c>
      <c r="L370" s="52">
        <f t="shared" si="6"/>
        <v>-0.57986009000000038</v>
      </c>
    </row>
    <row r="371" spans="1:12" ht="15" x14ac:dyDescent="0.2">
      <c r="A371" s="7"/>
      <c r="B371" s="23"/>
      <c r="C371" s="23"/>
      <c r="D371" s="12"/>
      <c r="E371" s="12"/>
      <c r="F371" s="12"/>
      <c r="G371" s="39"/>
      <c r="H371" s="50" t="s">
        <v>2355</v>
      </c>
      <c r="I371" s="51" t="s">
        <v>284</v>
      </c>
      <c r="J371" s="52">
        <v>5.234623</v>
      </c>
      <c r="K371" s="52">
        <v>732.09931535999988</v>
      </c>
      <c r="L371" s="52">
        <f t="shared" si="6"/>
        <v>726.86469235999982</v>
      </c>
    </row>
    <row r="372" spans="1:12" ht="15" x14ac:dyDescent="0.2">
      <c r="A372" s="7"/>
      <c r="B372" s="23"/>
      <c r="C372" s="23"/>
      <c r="D372" s="12"/>
      <c r="E372" s="12"/>
      <c r="F372" s="12"/>
      <c r="G372" s="39"/>
      <c r="H372" s="50" t="s">
        <v>2087</v>
      </c>
      <c r="I372" s="51" t="s">
        <v>285</v>
      </c>
      <c r="J372" s="52">
        <v>170.206898</v>
      </c>
      <c r="K372" s="52">
        <v>182.06945720999997</v>
      </c>
      <c r="L372" s="52">
        <f t="shared" si="6"/>
        <v>11.862559209999972</v>
      </c>
    </row>
    <row r="373" spans="1:12" ht="15" x14ac:dyDescent="0.2">
      <c r="A373" s="7"/>
      <c r="B373" s="23"/>
      <c r="C373" s="23"/>
      <c r="D373" s="12"/>
      <c r="E373" s="12"/>
      <c r="F373" s="12"/>
      <c r="G373" s="39"/>
      <c r="H373" s="50" t="s">
        <v>2141</v>
      </c>
      <c r="I373" s="51" t="s">
        <v>286</v>
      </c>
      <c r="J373" s="52">
        <v>7.4788160000000001</v>
      </c>
      <c r="K373" s="52">
        <v>49.761069970000001</v>
      </c>
      <c r="L373" s="52">
        <f t="shared" si="6"/>
        <v>42.282253969999999</v>
      </c>
    </row>
    <row r="374" spans="1:12" ht="30" x14ac:dyDescent="0.2">
      <c r="A374" s="7"/>
      <c r="B374" s="23"/>
      <c r="C374" s="23"/>
      <c r="D374" s="12"/>
      <c r="E374" s="12"/>
      <c r="F374" s="12"/>
      <c r="G374" s="39"/>
      <c r="H374" s="50" t="s">
        <v>2314</v>
      </c>
      <c r="I374" s="51" t="s">
        <v>287</v>
      </c>
      <c r="J374" s="52">
        <v>136.06578200000001</v>
      </c>
      <c r="K374" s="52">
        <v>7.6670693599999993</v>
      </c>
      <c r="L374" s="52">
        <f t="shared" si="6"/>
        <v>-128.39871264000001</v>
      </c>
    </row>
    <row r="375" spans="1:12" ht="15" x14ac:dyDescent="0.2">
      <c r="A375" s="7"/>
      <c r="B375" s="23"/>
      <c r="C375" s="23"/>
      <c r="D375" s="12"/>
      <c r="E375" s="12"/>
      <c r="F375" s="12"/>
      <c r="G375" s="39"/>
      <c r="H375" s="50" t="s">
        <v>2356</v>
      </c>
      <c r="I375" s="51" t="s">
        <v>288</v>
      </c>
      <c r="J375" s="52">
        <v>0.96445999999999998</v>
      </c>
      <c r="K375" s="52">
        <v>44.984172070000007</v>
      </c>
      <c r="L375" s="52">
        <f t="shared" si="6"/>
        <v>44.019712070000004</v>
      </c>
    </row>
    <row r="376" spans="1:12" ht="30" customHeight="1" x14ac:dyDescent="0.2">
      <c r="A376" s="7"/>
      <c r="B376" s="23"/>
      <c r="C376" s="23"/>
      <c r="D376" s="12"/>
      <c r="E376" s="12"/>
      <c r="F376" s="12"/>
      <c r="G376" s="39"/>
      <c r="H376" s="50" t="s">
        <v>2357</v>
      </c>
      <c r="I376" s="51" t="s">
        <v>289</v>
      </c>
      <c r="J376" s="52">
        <v>6.0443699999999998</v>
      </c>
      <c r="K376" s="52">
        <v>5.6722602599999998</v>
      </c>
      <c r="L376" s="52">
        <f t="shared" si="6"/>
        <v>-0.37210973999999997</v>
      </c>
    </row>
    <row r="377" spans="1:12" ht="15" x14ac:dyDescent="0.2">
      <c r="A377" s="7"/>
      <c r="B377" s="23"/>
      <c r="C377" s="23"/>
      <c r="D377" s="12"/>
      <c r="E377" s="12"/>
      <c r="F377" s="12"/>
      <c r="G377" s="39"/>
      <c r="H377" s="50" t="s">
        <v>2215</v>
      </c>
      <c r="I377" s="51" t="s">
        <v>290</v>
      </c>
      <c r="J377" s="52">
        <v>431.52118300000001</v>
      </c>
      <c r="K377" s="52">
        <v>389.24553591000023</v>
      </c>
      <c r="L377" s="52">
        <f t="shared" si="6"/>
        <v>-42.275647089999779</v>
      </c>
    </row>
    <row r="378" spans="1:12" ht="15" x14ac:dyDescent="0.2">
      <c r="A378" s="7"/>
      <c r="B378" s="23"/>
      <c r="C378" s="23"/>
      <c r="D378" s="12"/>
      <c r="E378" s="12"/>
      <c r="F378" s="12"/>
      <c r="G378" s="39"/>
      <c r="H378" s="50" t="s">
        <v>2316</v>
      </c>
      <c r="I378" s="51" t="s">
        <v>291</v>
      </c>
      <c r="J378" s="52">
        <v>355.93355400000002</v>
      </c>
      <c r="K378" s="52">
        <v>192.09958503000001</v>
      </c>
      <c r="L378" s="52">
        <f t="shared" si="6"/>
        <v>-163.83396897</v>
      </c>
    </row>
    <row r="379" spans="1:12" ht="15" x14ac:dyDescent="0.2">
      <c r="A379" s="7"/>
      <c r="B379" s="23"/>
      <c r="C379" s="23"/>
      <c r="D379" s="12"/>
      <c r="E379" s="12"/>
      <c r="F379" s="12"/>
      <c r="G379" s="39"/>
      <c r="H379" s="50" t="s">
        <v>2317</v>
      </c>
      <c r="I379" s="51" t="s">
        <v>292</v>
      </c>
      <c r="J379" s="52">
        <v>32.297120999999997</v>
      </c>
      <c r="K379" s="52">
        <v>46.606470469999991</v>
      </c>
      <c r="L379" s="52">
        <f t="shared" si="6"/>
        <v>14.309349469999994</v>
      </c>
    </row>
    <row r="380" spans="1:12" ht="15" x14ac:dyDescent="0.2">
      <c r="A380" s="7"/>
      <c r="B380" s="23"/>
      <c r="C380" s="23"/>
      <c r="D380" s="12"/>
      <c r="E380" s="12"/>
      <c r="F380" s="12"/>
      <c r="G380" s="39"/>
      <c r="H380" s="50" t="s">
        <v>2318</v>
      </c>
      <c r="I380" s="51" t="s">
        <v>293</v>
      </c>
      <c r="J380" s="52">
        <v>14.713671</v>
      </c>
      <c r="K380" s="52">
        <v>46.447813699999998</v>
      </c>
      <c r="L380" s="52">
        <f t="shared" si="6"/>
        <v>31.7341427</v>
      </c>
    </row>
    <row r="381" spans="1:12" ht="15" x14ac:dyDescent="0.2">
      <c r="A381" s="7"/>
      <c r="B381" s="23"/>
      <c r="C381" s="23"/>
      <c r="D381" s="12"/>
      <c r="E381" s="12"/>
      <c r="F381" s="12"/>
      <c r="G381" s="39"/>
      <c r="H381" s="50" t="s">
        <v>2096</v>
      </c>
      <c r="I381" s="51" t="s">
        <v>194</v>
      </c>
      <c r="J381" s="52">
        <v>19.699746000000001</v>
      </c>
      <c r="K381" s="52">
        <v>19.462627560000001</v>
      </c>
      <c r="L381" s="52">
        <f t="shared" si="6"/>
        <v>-0.23711843999999971</v>
      </c>
    </row>
    <row r="382" spans="1:12" ht="15" x14ac:dyDescent="0.2">
      <c r="A382" s="7"/>
      <c r="B382" s="23"/>
      <c r="C382" s="23"/>
      <c r="D382" s="12"/>
      <c r="E382" s="12"/>
      <c r="F382" s="12"/>
      <c r="G382" s="39"/>
      <c r="H382" s="50" t="s">
        <v>2358</v>
      </c>
      <c r="I382" s="51" t="s">
        <v>294</v>
      </c>
      <c r="J382" s="52">
        <v>72.184203999999994</v>
      </c>
      <c r="K382" s="52">
        <v>79.655834230000011</v>
      </c>
      <c r="L382" s="52">
        <f t="shared" si="6"/>
        <v>7.4716302300000166</v>
      </c>
    </row>
    <row r="383" spans="1:12" ht="15" x14ac:dyDescent="0.2">
      <c r="A383" s="7"/>
      <c r="B383" s="23"/>
      <c r="C383" s="23"/>
      <c r="D383" s="12"/>
      <c r="E383" s="12"/>
      <c r="F383" s="12"/>
      <c r="G383" s="39"/>
      <c r="H383" s="50" t="s">
        <v>2250</v>
      </c>
      <c r="I383" s="51" t="s">
        <v>295</v>
      </c>
      <c r="J383" s="52">
        <v>76.425444999999996</v>
      </c>
      <c r="K383" s="52">
        <v>277.15809916000001</v>
      </c>
      <c r="L383" s="52">
        <f t="shared" si="6"/>
        <v>200.73265416000001</v>
      </c>
    </row>
    <row r="384" spans="1:12" ht="15" x14ac:dyDescent="0.2">
      <c r="A384" s="7"/>
      <c r="B384" s="23"/>
      <c r="C384" s="23"/>
      <c r="D384" s="12"/>
      <c r="E384" s="12"/>
      <c r="F384" s="12"/>
      <c r="G384" s="39"/>
      <c r="H384" s="50" t="s">
        <v>2359</v>
      </c>
      <c r="I384" s="51" t="s">
        <v>296</v>
      </c>
      <c r="J384" s="52">
        <v>55.959254999999999</v>
      </c>
      <c r="K384" s="52">
        <v>35.900616560000003</v>
      </c>
      <c r="L384" s="52">
        <f t="shared" si="6"/>
        <v>-20.058638439999996</v>
      </c>
    </row>
    <row r="385" spans="1:12" ht="15" x14ac:dyDescent="0.2">
      <c r="A385" s="7"/>
      <c r="B385" s="23"/>
      <c r="C385" s="23"/>
      <c r="D385" s="12"/>
      <c r="E385" s="12"/>
      <c r="F385" s="12"/>
      <c r="G385" s="39"/>
      <c r="H385" s="50" t="s">
        <v>2252</v>
      </c>
      <c r="I385" s="51" t="s">
        <v>297</v>
      </c>
      <c r="J385" s="52">
        <v>164.40384900000001</v>
      </c>
      <c r="K385" s="52">
        <v>162.04411490999993</v>
      </c>
      <c r="L385" s="52">
        <f t="shared" si="6"/>
        <v>-2.3597340900000745</v>
      </c>
    </row>
    <row r="386" spans="1:12" ht="15" x14ac:dyDescent="0.2">
      <c r="A386" s="7"/>
      <c r="B386" s="23"/>
      <c r="C386" s="23"/>
      <c r="D386" s="12"/>
      <c r="E386" s="12"/>
      <c r="F386" s="12"/>
      <c r="G386" s="39"/>
      <c r="H386" s="50" t="s">
        <v>2360</v>
      </c>
      <c r="I386" s="51" t="s">
        <v>298</v>
      </c>
      <c r="J386" s="52">
        <v>29.923479</v>
      </c>
      <c r="K386" s="52">
        <v>62.667957389999991</v>
      </c>
      <c r="L386" s="52">
        <f t="shared" si="6"/>
        <v>32.74447838999999</v>
      </c>
    </row>
    <row r="387" spans="1:12" ht="15" x14ac:dyDescent="0.2">
      <c r="A387" s="7"/>
      <c r="B387" s="23"/>
      <c r="C387" s="23"/>
      <c r="D387" s="12"/>
      <c r="E387" s="12"/>
      <c r="F387" s="12"/>
      <c r="G387" s="39"/>
      <c r="H387" s="50" t="s">
        <v>2361</v>
      </c>
      <c r="I387" s="51" t="s">
        <v>299</v>
      </c>
      <c r="J387" s="52">
        <v>8.0702090000000002</v>
      </c>
      <c r="K387" s="52">
        <v>10.368271270000001</v>
      </c>
      <c r="L387" s="52">
        <f t="shared" si="6"/>
        <v>2.2980622700000009</v>
      </c>
    </row>
    <row r="388" spans="1:12" ht="15" x14ac:dyDescent="0.2">
      <c r="A388" s="7"/>
      <c r="B388" s="23"/>
      <c r="C388" s="23"/>
      <c r="D388" s="12"/>
      <c r="E388" s="12"/>
      <c r="F388" s="12"/>
      <c r="G388" s="39"/>
      <c r="H388" s="50" t="s">
        <v>2261</v>
      </c>
      <c r="I388" s="51" t="s">
        <v>300</v>
      </c>
      <c r="J388" s="52">
        <v>29.918112000000001</v>
      </c>
      <c r="K388" s="52">
        <v>26.540201300000003</v>
      </c>
      <c r="L388" s="52">
        <f t="shared" si="6"/>
        <v>-3.3779106999999975</v>
      </c>
    </row>
    <row r="389" spans="1:12" ht="15" x14ac:dyDescent="0.2">
      <c r="A389" s="7"/>
      <c r="B389" s="23"/>
      <c r="C389" s="23"/>
      <c r="D389" s="12"/>
      <c r="E389" s="12"/>
      <c r="F389" s="12"/>
      <c r="G389" s="39"/>
      <c r="H389" s="50" t="s">
        <v>2262</v>
      </c>
      <c r="I389" s="51" t="s">
        <v>301</v>
      </c>
      <c r="J389" s="52">
        <v>4.7617830000000003</v>
      </c>
      <c r="K389" s="52">
        <v>3.8352201200000007</v>
      </c>
      <c r="L389" s="52">
        <f t="shared" si="6"/>
        <v>-0.92656287999999964</v>
      </c>
    </row>
    <row r="390" spans="1:12" ht="15" x14ac:dyDescent="0.2">
      <c r="A390" s="7"/>
      <c r="B390" s="23"/>
      <c r="C390" s="23"/>
      <c r="D390" s="12"/>
      <c r="E390" s="12"/>
      <c r="F390" s="12"/>
      <c r="G390" s="39"/>
      <c r="H390" s="50" t="s">
        <v>2263</v>
      </c>
      <c r="I390" s="51" t="s">
        <v>302</v>
      </c>
      <c r="J390" s="52">
        <v>107.099084</v>
      </c>
      <c r="K390" s="52">
        <v>176.19218389</v>
      </c>
      <c r="L390" s="52">
        <f t="shared" si="6"/>
        <v>69.093099889999991</v>
      </c>
    </row>
    <row r="391" spans="1:12" ht="15" x14ac:dyDescent="0.2">
      <c r="A391" s="7"/>
      <c r="B391" s="23"/>
      <c r="C391" s="23"/>
      <c r="D391" s="12"/>
      <c r="E391" s="12"/>
      <c r="F391" s="12"/>
      <c r="G391" s="39"/>
      <c r="H391" s="50" t="s">
        <v>2265</v>
      </c>
      <c r="I391" s="51" t="s">
        <v>303</v>
      </c>
      <c r="J391" s="52">
        <v>4.8267680000000004</v>
      </c>
      <c r="K391" s="52">
        <v>4.0382678099999998</v>
      </c>
      <c r="L391" s="52">
        <f t="shared" si="6"/>
        <v>-0.7885001900000006</v>
      </c>
    </row>
    <row r="392" spans="1:12" ht="30" x14ac:dyDescent="0.2">
      <c r="A392" s="7"/>
      <c r="B392" s="23"/>
      <c r="C392" s="23"/>
      <c r="D392" s="12"/>
      <c r="E392" s="12"/>
      <c r="F392" s="12"/>
      <c r="G392" s="39"/>
      <c r="H392" s="50" t="s">
        <v>2267</v>
      </c>
      <c r="I392" s="51" t="s">
        <v>304</v>
      </c>
      <c r="J392" s="52">
        <v>2.6150030000000002</v>
      </c>
      <c r="K392" s="52">
        <v>1.8004850299999999</v>
      </c>
      <c r="L392" s="52">
        <f t="shared" si="6"/>
        <v>-0.81451797000000026</v>
      </c>
    </row>
    <row r="393" spans="1:12" ht="15" x14ac:dyDescent="0.2">
      <c r="A393" s="7"/>
      <c r="B393" s="23"/>
      <c r="C393" s="23"/>
      <c r="D393" s="12"/>
      <c r="E393" s="12"/>
      <c r="F393" s="12"/>
      <c r="G393" s="39"/>
      <c r="H393" s="50" t="s">
        <v>2268</v>
      </c>
      <c r="I393" s="51" t="s">
        <v>305</v>
      </c>
      <c r="J393" s="52">
        <v>0.97557300000000002</v>
      </c>
      <c r="K393" s="52">
        <v>0.61718134000000002</v>
      </c>
      <c r="L393" s="52">
        <f t="shared" si="6"/>
        <v>-0.35839166</v>
      </c>
    </row>
    <row r="394" spans="1:12" ht="15" x14ac:dyDescent="0.2">
      <c r="A394" s="7"/>
      <c r="B394" s="23"/>
      <c r="C394" s="23"/>
      <c r="D394" s="12"/>
      <c r="E394" s="12"/>
      <c r="F394" s="12"/>
      <c r="G394" s="54" t="s">
        <v>129</v>
      </c>
      <c r="H394" s="69"/>
      <c r="I394" s="70"/>
      <c r="J394" s="71">
        <v>326.16967399999999</v>
      </c>
      <c r="K394" s="71">
        <v>581.22926593</v>
      </c>
      <c r="L394" s="71">
        <f t="shared" si="6"/>
        <v>255.05959193000001</v>
      </c>
    </row>
    <row r="395" spans="1:12" ht="15" x14ac:dyDescent="0.2">
      <c r="A395" s="7"/>
      <c r="B395" s="23"/>
      <c r="C395" s="23"/>
      <c r="D395" s="12"/>
      <c r="E395" s="12"/>
      <c r="F395" s="12"/>
      <c r="G395" s="39"/>
      <c r="H395" s="47" t="s">
        <v>306</v>
      </c>
      <c r="I395" s="48" t="s">
        <v>307</v>
      </c>
      <c r="J395" s="49">
        <v>3.6691349999999998</v>
      </c>
      <c r="K395" s="49">
        <v>3.5401550700000004</v>
      </c>
      <c r="L395" s="49">
        <f t="shared" si="6"/>
        <v>-0.12897992999999941</v>
      </c>
    </row>
    <row r="396" spans="1:12" ht="15" x14ac:dyDescent="0.2">
      <c r="A396" s="7"/>
      <c r="B396" s="23"/>
      <c r="C396" s="23"/>
      <c r="D396" s="12"/>
      <c r="E396" s="12"/>
      <c r="F396" s="12"/>
      <c r="G396" s="39"/>
      <c r="H396" s="50" t="s">
        <v>308</v>
      </c>
      <c r="I396" s="51" t="s">
        <v>309</v>
      </c>
      <c r="J396" s="52">
        <v>18.908013</v>
      </c>
      <c r="K396" s="52">
        <v>34.095950569999999</v>
      </c>
      <c r="L396" s="52">
        <f t="shared" si="6"/>
        <v>15.187937569999999</v>
      </c>
    </row>
    <row r="397" spans="1:12" ht="15" x14ac:dyDescent="0.2">
      <c r="A397" s="7"/>
      <c r="B397" s="23"/>
      <c r="C397" s="23"/>
      <c r="D397" s="12"/>
      <c r="E397" s="12"/>
      <c r="F397" s="12"/>
      <c r="G397" s="39"/>
      <c r="H397" s="50" t="s">
        <v>254</v>
      </c>
      <c r="I397" s="53" t="s">
        <v>310</v>
      </c>
      <c r="J397" s="52">
        <v>303.59252600000002</v>
      </c>
      <c r="K397" s="52">
        <v>543.59316029000001</v>
      </c>
      <c r="L397" s="52">
        <f t="shared" si="6"/>
        <v>240.00063428999999</v>
      </c>
    </row>
    <row r="398" spans="1:12" ht="15" x14ac:dyDescent="0.2">
      <c r="A398" s="7"/>
      <c r="B398" s="23"/>
      <c r="C398" s="23"/>
      <c r="D398" s="12"/>
      <c r="E398" s="104">
        <v>6</v>
      </c>
      <c r="F398" s="99" t="s">
        <v>311</v>
      </c>
      <c r="G398" s="100"/>
      <c r="H398" s="102"/>
      <c r="I398" s="103"/>
      <c r="J398" s="101">
        <v>8044.9449359999999</v>
      </c>
      <c r="K398" s="101">
        <v>10748.774183940002</v>
      </c>
      <c r="L398" s="101">
        <f t="shared" si="6"/>
        <v>2703.8292479400025</v>
      </c>
    </row>
    <row r="399" spans="1:12" ht="15" x14ac:dyDescent="0.2">
      <c r="A399" s="7"/>
      <c r="B399" s="23"/>
      <c r="C399" s="23"/>
      <c r="D399" s="12"/>
      <c r="E399" s="12"/>
      <c r="F399" s="12"/>
      <c r="G399" s="54" t="s">
        <v>2</v>
      </c>
      <c r="H399" s="55"/>
      <c r="I399" s="56"/>
      <c r="J399" s="57">
        <v>998.60178099999996</v>
      </c>
      <c r="K399" s="57">
        <v>3103.0398727300008</v>
      </c>
      <c r="L399" s="57">
        <f t="shared" si="6"/>
        <v>2104.4380917300009</v>
      </c>
    </row>
    <row r="400" spans="1:12" ht="15" x14ac:dyDescent="0.2">
      <c r="A400" s="7"/>
      <c r="B400" s="23"/>
      <c r="C400" s="23"/>
      <c r="D400" s="12"/>
      <c r="E400" s="12"/>
      <c r="F400" s="12"/>
      <c r="G400" s="39"/>
      <c r="H400" s="47" t="s">
        <v>2062</v>
      </c>
      <c r="I400" s="48" t="s">
        <v>206</v>
      </c>
      <c r="J400" s="49">
        <v>24.52299</v>
      </c>
      <c r="K400" s="49">
        <v>22.72166004</v>
      </c>
      <c r="L400" s="49">
        <f t="shared" ref="L400:L463" si="7">+K400-J400</f>
        <v>-1.8013299600000003</v>
      </c>
    </row>
    <row r="401" spans="1:12" ht="15" x14ac:dyDescent="0.2">
      <c r="A401" s="7"/>
      <c r="B401" s="23"/>
      <c r="C401" s="23"/>
      <c r="D401" s="12"/>
      <c r="E401" s="12"/>
      <c r="F401" s="12"/>
      <c r="G401" s="39"/>
      <c r="H401" s="50" t="s">
        <v>2065</v>
      </c>
      <c r="I401" s="51" t="s">
        <v>312</v>
      </c>
      <c r="J401" s="52">
        <v>37.692165000000003</v>
      </c>
      <c r="K401" s="52">
        <v>43.532771279999984</v>
      </c>
      <c r="L401" s="52">
        <f t="shared" si="7"/>
        <v>5.8406062799999816</v>
      </c>
    </row>
    <row r="402" spans="1:12" ht="15" x14ac:dyDescent="0.2">
      <c r="A402" s="7"/>
      <c r="B402" s="23"/>
      <c r="C402" s="23"/>
      <c r="D402" s="12"/>
      <c r="E402" s="12"/>
      <c r="F402" s="12"/>
      <c r="G402" s="39"/>
      <c r="H402" s="50" t="s">
        <v>2077</v>
      </c>
      <c r="I402" s="51" t="s">
        <v>313</v>
      </c>
      <c r="J402" s="52">
        <v>8.6894410000000004</v>
      </c>
      <c r="K402" s="52">
        <v>8.1241875399999994</v>
      </c>
      <c r="L402" s="52">
        <f t="shared" si="7"/>
        <v>-0.56525346000000098</v>
      </c>
    </row>
    <row r="403" spans="1:12" ht="15" x14ac:dyDescent="0.2">
      <c r="A403" s="7"/>
      <c r="B403" s="23"/>
      <c r="C403" s="23"/>
      <c r="D403" s="12"/>
      <c r="E403" s="12"/>
      <c r="F403" s="12"/>
      <c r="G403" s="39"/>
      <c r="H403" s="50" t="s">
        <v>2079</v>
      </c>
      <c r="I403" s="51" t="s">
        <v>322</v>
      </c>
      <c r="J403" s="52">
        <v>18.636434000000001</v>
      </c>
      <c r="K403" s="52">
        <v>17.750552350000003</v>
      </c>
      <c r="L403" s="52">
        <f t="shared" si="7"/>
        <v>-0.88588164999999819</v>
      </c>
    </row>
    <row r="404" spans="1:12" ht="15" x14ac:dyDescent="0.2">
      <c r="A404" s="7"/>
      <c r="B404" s="23"/>
      <c r="C404" s="23"/>
      <c r="D404" s="12"/>
      <c r="E404" s="12"/>
      <c r="F404" s="12"/>
      <c r="G404" s="39"/>
      <c r="H404" s="50" t="s">
        <v>2064</v>
      </c>
      <c r="I404" s="51" t="s">
        <v>314</v>
      </c>
      <c r="J404" s="52">
        <v>24.228967000000001</v>
      </c>
      <c r="K404" s="52">
        <v>22.093539669999998</v>
      </c>
      <c r="L404" s="52">
        <f t="shared" si="7"/>
        <v>-2.1354273300000024</v>
      </c>
    </row>
    <row r="405" spans="1:12" ht="15" x14ac:dyDescent="0.2">
      <c r="A405" s="7"/>
      <c r="B405" s="23"/>
      <c r="C405" s="23"/>
      <c r="D405" s="12"/>
      <c r="E405" s="12"/>
      <c r="F405" s="12"/>
      <c r="G405" s="39"/>
      <c r="H405" s="50" t="s">
        <v>2066</v>
      </c>
      <c r="I405" s="53" t="s">
        <v>315</v>
      </c>
      <c r="J405" s="52">
        <v>27.296358000000001</v>
      </c>
      <c r="K405" s="52">
        <v>25.976722649999999</v>
      </c>
      <c r="L405" s="52">
        <f t="shared" si="7"/>
        <v>-1.3196353500000022</v>
      </c>
    </row>
    <row r="406" spans="1:12" ht="15" x14ac:dyDescent="0.2">
      <c r="A406" s="7"/>
      <c r="B406" s="23"/>
      <c r="C406" s="23"/>
      <c r="D406" s="12"/>
      <c r="E406" s="12"/>
      <c r="F406" s="12"/>
      <c r="G406" s="39"/>
      <c r="H406" s="50" t="s">
        <v>2067</v>
      </c>
      <c r="I406" s="51" t="s">
        <v>316</v>
      </c>
      <c r="J406" s="52">
        <v>24.977705</v>
      </c>
      <c r="K406" s="52">
        <v>24.064926079999996</v>
      </c>
      <c r="L406" s="52">
        <f t="shared" si="7"/>
        <v>-0.91277892000000449</v>
      </c>
    </row>
    <row r="407" spans="1:12" ht="15" x14ac:dyDescent="0.2">
      <c r="A407" s="7"/>
      <c r="B407" s="23"/>
      <c r="C407" s="23"/>
      <c r="D407" s="12"/>
      <c r="E407" s="12"/>
      <c r="F407" s="12"/>
      <c r="G407" s="39"/>
      <c r="H407" s="50" t="s">
        <v>2098</v>
      </c>
      <c r="I407" s="51" t="s">
        <v>317</v>
      </c>
      <c r="J407" s="52">
        <v>13.656336</v>
      </c>
      <c r="K407" s="52">
        <v>11.959310589999998</v>
      </c>
      <c r="L407" s="52">
        <f t="shared" si="7"/>
        <v>-1.697025410000002</v>
      </c>
    </row>
    <row r="408" spans="1:12" ht="15" x14ac:dyDescent="0.2">
      <c r="A408" s="7"/>
      <c r="B408" s="23"/>
      <c r="C408" s="23"/>
      <c r="D408" s="12"/>
      <c r="E408" s="12"/>
      <c r="F408" s="12"/>
      <c r="G408" s="39"/>
      <c r="H408" s="50" t="s">
        <v>2099</v>
      </c>
      <c r="I408" s="51" t="s">
        <v>318</v>
      </c>
      <c r="J408" s="52">
        <v>14.280763</v>
      </c>
      <c r="K408" s="52">
        <v>14.905558849999998</v>
      </c>
      <c r="L408" s="52">
        <f t="shared" si="7"/>
        <v>0.62479584999999815</v>
      </c>
    </row>
    <row r="409" spans="1:12" ht="15" x14ac:dyDescent="0.2">
      <c r="A409" s="7"/>
      <c r="B409" s="23"/>
      <c r="C409" s="23"/>
      <c r="D409" s="12"/>
      <c r="E409" s="12"/>
      <c r="F409" s="12"/>
      <c r="G409" s="39"/>
      <c r="H409" s="50" t="s">
        <v>2302</v>
      </c>
      <c r="I409" s="51" t="s">
        <v>319</v>
      </c>
      <c r="J409" s="52">
        <v>10.887931999999999</v>
      </c>
      <c r="K409" s="52">
        <v>2120.24106678</v>
      </c>
      <c r="L409" s="52">
        <f t="shared" si="7"/>
        <v>2109.3531347799999</v>
      </c>
    </row>
    <row r="410" spans="1:12" ht="15" x14ac:dyDescent="0.2">
      <c r="A410" s="7"/>
      <c r="B410" s="23"/>
      <c r="C410" s="23"/>
      <c r="D410" s="12"/>
      <c r="E410" s="12"/>
      <c r="F410" s="12"/>
      <c r="G410" s="39"/>
      <c r="H410" s="50" t="s">
        <v>2330</v>
      </c>
      <c r="I410" s="51" t="s">
        <v>320</v>
      </c>
      <c r="J410" s="52">
        <v>19.072865</v>
      </c>
      <c r="K410" s="52">
        <v>17.726126520000008</v>
      </c>
      <c r="L410" s="52">
        <f t="shared" si="7"/>
        <v>-1.346738479999992</v>
      </c>
    </row>
    <row r="411" spans="1:12" ht="15" x14ac:dyDescent="0.2">
      <c r="A411" s="7"/>
      <c r="B411" s="23"/>
      <c r="C411" s="23"/>
      <c r="D411" s="12"/>
      <c r="E411" s="12"/>
      <c r="F411" s="12"/>
      <c r="G411" s="39"/>
      <c r="H411" s="50" t="s">
        <v>2304</v>
      </c>
      <c r="I411" s="51" t="s">
        <v>321</v>
      </c>
      <c r="J411" s="52">
        <v>15.798738999999999</v>
      </c>
      <c r="K411" s="52">
        <v>14.915808700000001</v>
      </c>
      <c r="L411" s="52">
        <f t="shared" si="7"/>
        <v>-0.88293029999999817</v>
      </c>
    </row>
    <row r="412" spans="1:12" ht="15" x14ac:dyDescent="0.2">
      <c r="A412" s="7"/>
      <c r="B412" s="23"/>
      <c r="C412" s="23"/>
      <c r="D412" s="12"/>
      <c r="E412" s="12"/>
      <c r="F412" s="12"/>
      <c r="G412" s="39"/>
      <c r="H412" s="50" t="s">
        <v>2305</v>
      </c>
      <c r="I412" s="53" t="s">
        <v>2028</v>
      </c>
      <c r="J412" s="52">
        <v>26.078883999999999</v>
      </c>
      <c r="K412" s="52">
        <v>18.770195150000003</v>
      </c>
      <c r="L412" s="52">
        <f t="shared" si="7"/>
        <v>-7.3086888499999958</v>
      </c>
    </row>
    <row r="413" spans="1:12" ht="15" x14ac:dyDescent="0.2">
      <c r="A413" s="7"/>
      <c r="B413" s="23"/>
      <c r="C413" s="23"/>
      <c r="D413" s="12"/>
      <c r="E413" s="12"/>
      <c r="F413" s="12"/>
      <c r="G413" s="39"/>
      <c r="H413" s="50" t="s">
        <v>2215</v>
      </c>
      <c r="I413" s="51" t="s">
        <v>323</v>
      </c>
      <c r="J413" s="52">
        <v>25.671323999999998</v>
      </c>
      <c r="K413" s="52">
        <v>17.940815720000003</v>
      </c>
      <c r="L413" s="52">
        <f t="shared" si="7"/>
        <v>-7.7305082799999951</v>
      </c>
    </row>
    <row r="414" spans="1:12" ht="15" x14ac:dyDescent="0.2">
      <c r="A414" s="7"/>
      <c r="B414" s="23"/>
      <c r="C414" s="23"/>
      <c r="D414" s="12"/>
      <c r="E414" s="12"/>
      <c r="F414" s="12"/>
      <c r="G414" s="39"/>
      <c r="H414" s="50" t="s">
        <v>2315</v>
      </c>
      <c r="I414" s="51" t="s">
        <v>324</v>
      </c>
      <c r="J414" s="52">
        <v>15.628966999999999</v>
      </c>
      <c r="K414" s="52">
        <v>15.215644660000002</v>
      </c>
      <c r="L414" s="52">
        <f t="shared" si="7"/>
        <v>-0.41332233999999701</v>
      </c>
    </row>
    <row r="415" spans="1:12" ht="15" x14ac:dyDescent="0.2">
      <c r="A415" s="7"/>
      <c r="B415" s="23"/>
      <c r="C415" s="23"/>
      <c r="D415" s="12"/>
      <c r="E415" s="12"/>
      <c r="F415" s="12"/>
      <c r="G415" s="39"/>
      <c r="H415" s="50" t="s">
        <v>2316</v>
      </c>
      <c r="I415" s="51" t="s">
        <v>325</v>
      </c>
      <c r="J415" s="52">
        <v>49.142874999999997</v>
      </c>
      <c r="K415" s="52">
        <v>39.46104125999998</v>
      </c>
      <c r="L415" s="52">
        <f t="shared" si="7"/>
        <v>-9.6818337400000161</v>
      </c>
    </row>
    <row r="416" spans="1:12" ht="15" x14ac:dyDescent="0.2">
      <c r="A416" s="7"/>
      <c r="B416" s="23"/>
      <c r="C416" s="23"/>
      <c r="D416" s="12"/>
      <c r="E416" s="12"/>
      <c r="F416" s="12"/>
      <c r="G416" s="39"/>
      <c r="H416" s="50" t="s">
        <v>2317</v>
      </c>
      <c r="I416" s="51" t="s">
        <v>326</v>
      </c>
      <c r="J416" s="52">
        <v>18.522389</v>
      </c>
      <c r="K416" s="52">
        <v>16.092477580000001</v>
      </c>
      <c r="L416" s="52">
        <f t="shared" si="7"/>
        <v>-2.4299114199999998</v>
      </c>
    </row>
    <row r="417" spans="1:12" ht="15" x14ac:dyDescent="0.2">
      <c r="A417" s="7"/>
      <c r="B417" s="23"/>
      <c r="C417" s="23"/>
      <c r="D417" s="12"/>
      <c r="E417" s="12"/>
      <c r="F417" s="12"/>
      <c r="G417" s="39"/>
      <c r="H417" s="50" t="s">
        <v>2362</v>
      </c>
      <c r="I417" s="51" t="s">
        <v>327</v>
      </c>
      <c r="J417" s="52">
        <v>17.861550999999999</v>
      </c>
      <c r="K417" s="52">
        <v>14.304223530000002</v>
      </c>
      <c r="L417" s="52">
        <f t="shared" si="7"/>
        <v>-3.557327469999997</v>
      </c>
    </row>
    <row r="418" spans="1:12" ht="15" x14ac:dyDescent="0.2">
      <c r="A418" s="7"/>
      <c r="B418" s="23"/>
      <c r="C418" s="23"/>
      <c r="D418" s="12"/>
      <c r="E418" s="12"/>
      <c r="F418" s="12"/>
      <c r="G418" s="39"/>
      <c r="H418" s="50" t="s">
        <v>2216</v>
      </c>
      <c r="I418" s="51" t="s">
        <v>328</v>
      </c>
      <c r="J418" s="52">
        <v>13.978154999999999</v>
      </c>
      <c r="K418" s="52">
        <v>13.427276939999999</v>
      </c>
      <c r="L418" s="52">
        <f t="shared" si="7"/>
        <v>-0.5508780600000005</v>
      </c>
    </row>
    <row r="419" spans="1:12" ht="15" x14ac:dyDescent="0.2">
      <c r="A419" s="7"/>
      <c r="B419" s="23"/>
      <c r="C419" s="23"/>
      <c r="D419" s="12"/>
      <c r="E419" s="12"/>
      <c r="F419" s="12"/>
      <c r="G419" s="39"/>
      <c r="H419" s="50" t="s">
        <v>2218</v>
      </c>
      <c r="I419" s="51" t="s">
        <v>329</v>
      </c>
      <c r="J419" s="52">
        <v>7.9576019999999996</v>
      </c>
      <c r="K419" s="52">
        <v>8.4024593899999989</v>
      </c>
      <c r="L419" s="52">
        <f t="shared" si="7"/>
        <v>0.44485738999999924</v>
      </c>
    </row>
    <row r="420" spans="1:12" ht="15" x14ac:dyDescent="0.2">
      <c r="A420" s="7"/>
      <c r="B420" s="23"/>
      <c r="C420" s="23"/>
      <c r="D420" s="12"/>
      <c r="E420" s="12"/>
      <c r="F420" s="12"/>
      <c r="G420" s="39"/>
      <c r="H420" s="50" t="s">
        <v>2363</v>
      </c>
      <c r="I420" s="51" t="s">
        <v>330</v>
      </c>
      <c r="J420" s="52">
        <v>9.0198879999999999</v>
      </c>
      <c r="K420" s="52">
        <v>8.8396920299999966</v>
      </c>
      <c r="L420" s="52">
        <f t="shared" si="7"/>
        <v>-0.18019597000000331</v>
      </c>
    </row>
    <row r="421" spans="1:12" ht="15" x14ac:dyDescent="0.2">
      <c r="A421" s="7"/>
      <c r="B421" s="23"/>
      <c r="C421" s="23"/>
      <c r="D421" s="12"/>
      <c r="E421" s="12"/>
      <c r="F421" s="12"/>
      <c r="G421" s="39"/>
      <c r="H421" s="50" t="s">
        <v>2220</v>
      </c>
      <c r="I421" s="51" t="s">
        <v>1212</v>
      </c>
      <c r="J421" s="52">
        <v>5.151993</v>
      </c>
      <c r="K421" s="52">
        <v>6.3247893399999997</v>
      </c>
      <c r="L421" s="52">
        <f t="shared" si="7"/>
        <v>1.1727963399999997</v>
      </c>
    </row>
    <row r="422" spans="1:12" ht="15" x14ac:dyDescent="0.2">
      <c r="A422" s="7"/>
      <c r="B422" s="23"/>
      <c r="C422" s="23"/>
      <c r="D422" s="12"/>
      <c r="E422" s="12"/>
      <c r="F422" s="12"/>
      <c r="G422" s="39"/>
      <c r="H422" s="50" t="s">
        <v>2095</v>
      </c>
      <c r="I422" s="51" t="s">
        <v>331</v>
      </c>
      <c r="J422" s="52">
        <v>11.644221</v>
      </c>
      <c r="K422" s="52">
        <v>14.86583005</v>
      </c>
      <c r="L422" s="52">
        <f t="shared" si="7"/>
        <v>3.2216090499999996</v>
      </c>
    </row>
    <row r="423" spans="1:12" ht="15" x14ac:dyDescent="0.2">
      <c r="A423" s="7"/>
      <c r="B423" s="23"/>
      <c r="C423" s="23"/>
      <c r="D423" s="12"/>
      <c r="E423" s="12"/>
      <c r="F423" s="12"/>
      <c r="G423" s="39"/>
      <c r="H423" s="50" t="s">
        <v>2232</v>
      </c>
      <c r="I423" s="51" t="s">
        <v>332</v>
      </c>
      <c r="J423" s="52">
        <v>12.675890000000001</v>
      </c>
      <c r="K423" s="52">
        <v>12.940874589999998</v>
      </c>
      <c r="L423" s="52">
        <f t="shared" si="7"/>
        <v>0.26498458999999741</v>
      </c>
    </row>
    <row r="424" spans="1:12" ht="15" x14ac:dyDescent="0.2">
      <c r="A424" s="7"/>
      <c r="B424" s="23"/>
      <c r="C424" s="23"/>
      <c r="D424" s="12"/>
      <c r="E424" s="12"/>
      <c r="F424" s="12"/>
      <c r="G424" s="39"/>
      <c r="H424" s="50" t="s">
        <v>2364</v>
      </c>
      <c r="I424" s="51" t="s">
        <v>333</v>
      </c>
      <c r="J424" s="52">
        <v>29.91189</v>
      </c>
      <c r="K424" s="52">
        <v>29.483950350000004</v>
      </c>
      <c r="L424" s="52">
        <f t="shared" si="7"/>
        <v>-0.42793964999999545</v>
      </c>
    </row>
    <row r="425" spans="1:12" ht="15" x14ac:dyDescent="0.2">
      <c r="A425" s="7"/>
      <c r="B425" s="23"/>
      <c r="C425" s="23"/>
      <c r="D425" s="12"/>
      <c r="E425" s="12"/>
      <c r="F425" s="12"/>
      <c r="G425" s="39"/>
      <c r="H425" s="50" t="s">
        <v>2365</v>
      </c>
      <c r="I425" s="51" t="s">
        <v>334</v>
      </c>
      <c r="J425" s="52">
        <v>9.5810499999999994</v>
      </c>
      <c r="K425" s="52">
        <v>9.7982050899999997</v>
      </c>
      <c r="L425" s="52">
        <f t="shared" si="7"/>
        <v>0.21715509000000033</v>
      </c>
    </row>
    <row r="426" spans="1:12" ht="15" x14ac:dyDescent="0.2">
      <c r="A426" s="7"/>
      <c r="B426" s="23"/>
      <c r="C426" s="23"/>
      <c r="D426" s="12"/>
      <c r="E426" s="12"/>
      <c r="F426" s="12"/>
      <c r="G426" s="39"/>
      <c r="H426" s="50" t="s">
        <v>2366</v>
      </c>
      <c r="I426" s="51" t="s">
        <v>335</v>
      </c>
      <c r="J426" s="52">
        <v>21.609362999999998</v>
      </c>
      <c r="K426" s="52">
        <v>21.627766040000008</v>
      </c>
      <c r="L426" s="52">
        <f t="shared" si="7"/>
        <v>1.8403040000009696E-2</v>
      </c>
    </row>
    <row r="427" spans="1:12" ht="15" x14ac:dyDescent="0.2">
      <c r="A427" s="7"/>
      <c r="B427" s="23"/>
      <c r="C427" s="23"/>
      <c r="D427" s="12"/>
      <c r="E427" s="12"/>
      <c r="F427" s="12"/>
      <c r="G427" s="39"/>
      <c r="H427" s="50" t="s">
        <v>2096</v>
      </c>
      <c r="I427" s="51" t="s">
        <v>336</v>
      </c>
      <c r="J427" s="52">
        <v>18.755351999999998</v>
      </c>
      <c r="K427" s="52">
        <v>19.494483309999996</v>
      </c>
      <c r="L427" s="52">
        <f t="shared" si="7"/>
        <v>0.73913130999999765</v>
      </c>
    </row>
    <row r="428" spans="1:12" ht="15" x14ac:dyDescent="0.2">
      <c r="A428" s="7"/>
      <c r="B428" s="23"/>
      <c r="C428" s="23"/>
      <c r="D428" s="12"/>
      <c r="E428" s="12"/>
      <c r="F428" s="12"/>
      <c r="G428" s="39"/>
      <c r="H428" s="50" t="s">
        <v>2358</v>
      </c>
      <c r="I428" s="51" t="s">
        <v>337</v>
      </c>
      <c r="J428" s="52">
        <v>111.03508600000001</v>
      </c>
      <c r="K428" s="52">
        <v>168.74831348999999</v>
      </c>
      <c r="L428" s="52">
        <f t="shared" si="7"/>
        <v>57.71322748999998</v>
      </c>
    </row>
    <row r="429" spans="1:12" ht="15" x14ac:dyDescent="0.2">
      <c r="A429" s="7"/>
      <c r="B429" s="23"/>
      <c r="C429" s="23"/>
      <c r="D429" s="12"/>
      <c r="E429" s="12"/>
      <c r="F429" s="12"/>
      <c r="G429" s="39"/>
      <c r="H429" s="50" t="s">
        <v>2252</v>
      </c>
      <c r="I429" s="51" t="s">
        <v>119</v>
      </c>
      <c r="J429" s="52">
        <v>10.036471000000001</v>
      </c>
      <c r="K429" s="52">
        <v>11.132512260000002</v>
      </c>
      <c r="L429" s="52">
        <f t="shared" si="7"/>
        <v>1.0960412600000016</v>
      </c>
    </row>
    <row r="430" spans="1:12" ht="30" x14ac:dyDescent="0.2">
      <c r="A430" s="7"/>
      <c r="B430" s="23"/>
      <c r="C430" s="23"/>
      <c r="D430" s="12"/>
      <c r="E430" s="12"/>
      <c r="F430" s="12"/>
      <c r="G430" s="39"/>
      <c r="H430" s="50" t="s">
        <v>2360</v>
      </c>
      <c r="I430" s="51" t="s">
        <v>2029</v>
      </c>
      <c r="J430" s="52">
        <v>8.6696209999999994</v>
      </c>
      <c r="K430" s="52">
        <v>9.7419938999999989</v>
      </c>
      <c r="L430" s="52">
        <f t="shared" si="7"/>
        <v>1.0723728999999995</v>
      </c>
    </row>
    <row r="431" spans="1:12" ht="15" x14ac:dyDescent="0.2">
      <c r="A431" s="7"/>
      <c r="B431" s="23"/>
      <c r="C431" s="23"/>
      <c r="D431" s="12"/>
      <c r="E431" s="12"/>
      <c r="F431" s="12"/>
      <c r="G431" s="39"/>
      <c r="H431" s="50" t="s">
        <v>2097</v>
      </c>
      <c r="I431" s="51" t="s">
        <v>126</v>
      </c>
      <c r="J431" s="52">
        <v>5.0535160000000001</v>
      </c>
      <c r="K431" s="52">
        <v>4.7272265000000013</v>
      </c>
      <c r="L431" s="52">
        <f t="shared" si="7"/>
        <v>-0.32628949999999879</v>
      </c>
    </row>
    <row r="432" spans="1:12" ht="30" x14ac:dyDescent="0.2">
      <c r="A432" s="7"/>
      <c r="B432" s="23"/>
      <c r="C432" s="23"/>
      <c r="D432" s="12"/>
      <c r="E432" s="12"/>
      <c r="F432" s="12"/>
      <c r="G432" s="39"/>
      <c r="H432" s="50" t="s">
        <v>2367</v>
      </c>
      <c r="I432" s="51" t="s">
        <v>2030</v>
      </c>
      <c r="J432" s="52">
        <v>7.9896079999999996</v>
      </c>
      <c r="K432" s="52">
        <v>1.18023473</v>
      </c>
      <c r="L432" s="52">
        <f t="shared" si="7"/>
        <v>-6.80937327</v>
      </c>
    </row>
    <row r="433" spans="1:12" ht="15" x14ac:dyDescent="0.2">
      <c r="A433" s="7"/>
      <c r="B433" s="23"/>
      <c r="C433" s="23"/>
      <c r="D433" s="12"/>
      <c r="E433" s="12"/>
      <c r="F433" s="12"/>
      <c r="G433" s="39"/>
      <c r="H433" s="50" t="s">
        <v>2368</v>
      </c>
      <c r="I433" s="51" t="s">
        <v>2031</v>
      </c>
      <c r="J433" s="52">
        <v>7.5009110000000003</v>
      </c>
      <c r="K433" s="52">
        <v>1.54266506</v>
      </c>
      <c r="L433" s="52">
        <f t="shared" si="7"/>
        <v>-5.9582459400000003</v>
      </c>
    </row>
    <row r="434" spans="1:12" ht="15" x14ac:dyDescent="0.2">
      <c r="A434" s="7"/>
      <c r="B434" s="23"/>
      <c r="C434" s="23"/>
      <c r="D434" s="12"/>
      <c r="E434" s="12"/>
      <c r="F434" s="12"/>
      <c r="G434" s="39"/>
      <c r="H434" s="50" t="s">
        <v>2369</v>
      </c>
      <c r="I434" s="51" t="s">
        <v>2032</v>
      </c>
      <c r="J434" s="52">
        <v>7.8276849999999998</v>
      </c>
      <c r="K434" s="52">
        <v>1.5585330700000004</v>
      </c>
      <c r="L434" s="52">
        <f t="shared" si="7"/>
        <v>-6.2691519299999996</v>
      </c>
    </row>
    <row r="435" spans="1:12" ht="15" x14ac:dyDescent="0.2">
      <c r="A435" s="7"/>
      <c r="B435" s="23"/>
      <c r="C435" s="23"/>
      <c r="D435" s="12"/>
      <c r="E435" s="12"/>
      <c r="F435" s="12"/>
      <c r="G435" s="39"/>
      <c r="H435" s="50" t="s">
        <v>2370</v>
      </c>
      <c r="I435" s="51" t="s">
        <v>2033</v>
      </c>
      <c r="J435" s="52">
        <v>13.769679999999999</v>
      </c>
      <c r="K435" s="52">
        <v>2.1279368000000001</v>
      </c>
      <c r="L435" s="52">
        <f t="shared" si="7"/>
        <v>-11.641743199999999</v>
      </c>
    </row>
    <row r="436" spans="1:12" ht="15" x14ac:dyDescent="0.2">
      <c r="A436" s="7"/>
      <c r="B436" s="23"/>
      <c r="C436" s="23"/>
      <c r="D436" s="12"/>
      <c r="E436" s="12"/>
      <c r="F436" s="12"/>
      <c r="G436" s="39"/>
      <c r="H436" s="50" t="s">
        <v>2371</v>
      </c>
      <c r="I436" s="51" t="s">
        <v>2034</v>
      </c>
      <c r="J436" s="52">
        <v>7.6050459999999998</v>
      </c>
      <c r="K436" s="52">
        <v>1.5788948599999999</v>
      </c>
      <c r="L436" s="52">
        <f t="shared" si="7"/>
        <v>-6.0261511399999996</v>
      </c>
    </row>
    <row r="437" spans="1:12" ht="15" x14ac:dyDescent="0.2">
      <c r="A437" s="7"/>
      <c r="B437" s="23"/>
      <c r="C437" s="23"/>
      <c r="D437" s="12"/>
      <c r="E437" s="12"/>
      <c r="F437" s="12"/>
      <c r="G437" s="39"/>
      <c r="H437" s="50" t="s">
        <v>2372</v>
      </c>
      <c r="I437" s="51" t="s">
        <v>194</v>
      </c>
      <c r="J437" s="52">
        <v>9.6886559999999999</v>
      </c>
      <c r="K437" s="52">
        <v>15.092257129999998</v>
      </c>
      <c r="L437" s="52">
        <f t="shared" si="7"/>
        <v>5.4036011299999984</v>
      </c>
    </row>
    <row r="438" spans="1:12" ht="15" x14ac:dyDescent="0.2">
      <c r="A438" s="7"/>
      <c r="B438" s="23"/>
      <c r="C438" s="23"/>
      <c r="D438" s="12"/>
      <c r="E438" s="12"/>
      <c r="F438" s="12"/>
      <c r="G438" s="39"/>
      <c r="H438" s="50" t="s">
        <v>2373</v>
      </c>
      <c r="I438" s="51" t="s">
        <v>338</v>
      </c>
      <c r="J438" s="52">
        <v>18.659585</v>
      </c>
      <c r="K438" s="52">
        <v>21.720630289999999</v>
      </c>
      <c r="L438" s="52">
        <f t="shared" si="7"/>
        <v>3.0610452899999991</v>
      </c>
    </row>
    <row r="439" spans="1:12" ht="15" x14ac:dyDescent="0.2">
      <c r="A439" s="7"/>
      <c r="B439" s="23"/>
      <c r="C439" s="23"/>
      <c r="D439" s="12"/>
      <c r="E439" s="12"/>
      <c r="F439" s="12"/>
      <c r="G439" s="39"/>
      <c r="H439" s="50" t="s">
        <v>2374</v>
      </c>
      <c r="I439" s="51" t="s">
        <v>84</v>
      </c>
      <c r="J439" s="52">
        <v>50.751263999999999</v>
      </c>
      <c r="K439" s="52">
        <v>55.717662899999993</v>
      </c>
      <c r="L439" s="52">
        <f t="shared" si="7"/>
        <v>4.9663988999999944</v>
      </c>
    </row>
    <row r="440" spans="1:12" ht="30" x14ac:dyDescent="0.2">
      <c r="A440" s="7"/>
      <c r="B440" s="23"/>
      <c r="C440" s="23"/>
      <c r="D440" s="12"/>
      <c r="E440" s="12"/>
      <c r="F440" s="12"/>
      <c r="G440" s="39"/>
      <c r="H440" s="50" t="s">
        <v>2375</v>
      </c>
      <c r="I440" s="51" t="s">
        <v>339</v>
      </c>
      <c r="J440" s="52">
        <v>112.94718899999999</v>
      </c>
      <c r="K440" s="52">
        <v>100.15034134000007</v>
      </c>
      <c r="L440" s="52">
        <f t="shared" si="7"/>
        <v>-12.796847659999926</v>
      </c>
    </row>
    <row r="441" spans="1:12" ht="30" x14ac:dyDescent="0.2">
      <c r="A441" s="7"/>
      <c r="B441" s="23"/>
      <c r="C441" s="23"/>
      <c r="D441" s="12"/>
      <c r="E441" s="12"/>
      <c r="F441" s="12"/>
      <c r="G441" s="39"/>
      <c r="H441" s="50" t="s">
        <v>2376</v>
      </c>
      <c r="I441" s="51" t="s">
        <v>340</v>
      </c>
      <c r="J441" s="52">
        <v>25.340579999999999</v>
      </c>
      <c r="K441" s="52">
        <v>23.621671570000004</v>
      </c>
      <c r="L441" s="52">
        <f t="shared" si="7"/>
        <v>-1.7189084299999955</v>
      </c>
    </row>
    <row r="442" spans="1:12" ht="30" x14ac:dyDescent="0.2">
      <c r="A442" s="7"/>
      <c r="B442" s="23"/>
      <c r="C442" s="23"/>
      <c r="D442" s="12"/>
      <c r="E442" s="12"/>
      <c r="F442" s="12"/>
      <c r="G442" s="39"/>
      <c r="H442" s="50" t="s">
        <v>2377</v>
      </c>
      <c r="I442" s="51" t="s">
        <v>341</v>
      </c>
      <c r="J442" s="52">
        <v>32.857782</v>
      </c>
      <c r="K442" s="52">
        <v>34.191239650000007</v>
      </c>
      <c r="L442" s="52">
        <f t="shared" si="7"/>
        <v>1.3334576500000068</v>
      </c>
    </row>
    <row r="443" spans="1:12" ht="15" x14ac:dyDescent="0.2">
      <c r="A443" s="7"/>
      <c r="B443" s="23"/>
      <c r="C443" s="23"/>
      <c r="D443" s="12"/>
      <c r="E443" s="12"/>
      <c r="F443" s="12"/>
      <c r="G443" s="39"/>
      <c r="H443" s="50" t="s">
        <v>2378</v>
      </c>
      <c r="I443" s="51" t="s">
        <v>342</v>
      </c>
      <c r="J443" s="52">
        <v>35.937012000000003</v>
      </c>
      <c r="K443" s="52">
        <v>39.20580309999999</v>
      </c>
      <c r="L443" s="52">
        <f t="shared" si="7"/>
        <v>3.2687910999999872</v>
      </c>
    </row>
    <row r="444" spans="1:12" ht="15" x14ac:dyDescent="0.2">
      <c r="A444" s="7"/>
      <c r="B444" s="23"/>
      <c r="C444" s="23"/>
      <c r="D444" s="12"/>
      <c r="E444" s="12"/>
      <c r="F444" s="12"/>
      <c r="G444" s="54" t="s">
        <v>129</v>
      </c>
      <c r="H444" s="69"/>
      <c r="I444" s="70"/>
      <c r="J444" s="71">
        <v>3383.1236410000001</v>
      </c>
      <c r="K444" s="71">
        <v>3636.4493532100005</v>
      </c>
      <c r="L444" s="71">
        <f t="shared" si="7"/>
        <v>253.32571221000035</v>
      </c>
    </row>
    <row r="445" spans="1:12" ht="15" x14ac:dyDescent="0.2">
      <c r="A445" s="7"/>
      <c r="B445" s="23"/>
      <c r="C445" s="23"/>
      <c r="D445" s="12"/>
      <c r="E445" s="12"/>
      <c r="F445" s="12"/>
      <c r="G445" s="39"/>
      <c r="H445" s="47" t="s">
        <v>130</v>
      </c>
      <c r="I445" s="48" t="s">
        <v>343</v>
      </c>
      <c r="J445" s="49">
        <v>30.020220999999999</v>
      </c>
      <c r="K445" s="49">
        <v>36.316701099999996</v>
      </c>
      <c r="L445" s="49">
        <f t="shared" si="7"/>
        <v>6.2964800999999966</v>
      </c>
    </row>
    <row r="446" spans="1:12" ht="15" x14ac:dyDescent="0.2">
      <c r="A446" s="7"/>
      <c r="B446" s="23"/>
      <c r="C446" s="23"/>
      <c r="D446" s="12"/>
      <c r="E446" s="12"/>
      <c r="F446" s="12"/>
      <c r="G446" s="39"/>
      <c r="H446" s="50" t="s">
        <v>131</v>
      </c>
      <c r="I446" s="51" t="s">
        <v>344</v>
      </c>
      <c r="J446" s="52">
        <v>389.86925400000001</v>
      </c>
      <c r="K446" s="52">
        <v>443.89761703000011</v>
      </c>
      <c r="L446" s="52">
        <f t="shared" si="7"/>
        <v>54.028363030000094</v>
      </c>
    </row>
    <row r="447" spans="1:12" ht="15" x14ac:dyDescent="0.2">
      <c r="A447" s="7"/>
      <c r="B447" s="23"/>
      <c r="C447" s="23"/>
      <c r="D447" s="12"/>
      <c r="E447" s="12"/>
      <c r="F447" s="12"/>
      <c r="G447" s="39"/>
      <c r="H447" s="50" t="s">
        <v>132</v>
      </c>
      <c r="I447" s="51" t="s">
        <v>345</v>
      </c>
      <c r="J447" s="52">
        <v>55.672640999999999</v>
      </c>
      <c r="K447" s="52">
        <v>164.84800117999995</v>
      </c>
      <c r="L447" s="52">
        <f t="shared" si="7"/>
        <v>109.17536017999996</v>
      </c>
    </row>
    <row r="448" spans="1:12" ht="15" x14ac:dyDescent="0.2">
      <c r="A448" s="7"/>
      <c r="B448" s="23"/>
      <c r="C448" s="23"/>
      <c r="D448" s="12"/>
      <c r="E448" s="12"/>
      <c r="F448" s="12"/>
      <c r="G448" s="39"/>
      <c r="H448" s="50" t="s">
        <v>134</v>
      </c>
      <c r="I448" s="51" t="s">
        <v>346</v>
      </c>
      <c r="J448" s="52">
        <v>46.614480999999998</v>
      </c>
      <c r="K448" s="52">
        <v>46.439989900000008</v>
      </c>
      <c r="L448" s="52">
        <f t="shared" si="7"/>
        <v>-0.17449109999999024</v>
      </c>
    </row>
    <row r="449" spans="1:12" ht="15" x14ac:dyDescent="0.2">
      <c r="A449" s="7"/>
      <c r="B449" s="23"/>
      <c r="C449" s="23"/>
      <c r="D449" s="12"/>
      <c r="E449" s="12"/>
      <c r="F449" s="12"/>
      <c r="G449" s="39"/>
      <c r="H449" s="50" t="s">
        <v>135</v>
      </c>
      <c r="I449" s="51" t="s">
        <v>347</v>
      </c>
      <c r="J449" s="52">
        <v>2860.947044</v>
      </c>
      <c r="K449" s="52">
        <v>2944.9470440000005</v>
      </c>
      <c r="L449" s="52">
        <f t="shared" si="7"/>
        <v>84.000000000000455</v>
      </c>
    </row>
    <row r="450" spans="1:12" ht="15" x14ac:dyDescent="0.2">
      <c r="A450" s="7"/>
      <c r="B450" s="23"/>
      <c r="C450" s="23"/>
      <c r="D450" s="12"/>
      <c r="E450" s="12"/>
      <c r="F450" s="12"/>
      <c r="G450" s="54" t="s">
        <v>139</v>
      </c>
      <c r="H450" s="69"/>
      <c r="I450" s="70"/>
      <c r="J450" s="71">
        <v>3663.2195139999999</v>
      </c>
      <c r="K450" s="71">
        <v>4009.2849580000002</v>
      </c>
      <c r="L450" s="71">
        <f t="shared" si="7"/>
        <v>346.0654440000003</v>
      </c>
    </row>
    <row r="451" spans="1:12" ht="30" x14ac:dyDescent="0.2">
      <c r="A451" s="7"/>
      <c r="B451" s="23"/>
      <c r="C451" s="23"/>
      <c r="D451" s="12"/>
      <c r="E451" s="12"/>
      <c r="F451" s="12"/>
      <c r="G451" s="39"/>
      <c r="H451" s="47" t="s">
        <v>350</v>
      </c>
      <c r="I451" s="48" t="s">
        <v>351</v>
      </c>
      <c r="J451" s="49">
        <v>149.14837900000001</v>
      </c>
      <c r="K451" s="49">
        <v>149.14837900000001</v>
      </c>
      <c r="L451" s="49">
        <f t="shared" si="7"/>
        <v>0</v>
      </c>
    </row>
    <row r="452" spans="1:12" ht="15" x14ac:dyDescent="0.2">
      <c r="A452" s="7"/>
      <c r="B452" s="23"/>
      <c r="C452" s="23"/>
      <c r="D452" s="12"/>
      <c r="E452" s="12"/>
      <c r="F452" s="12"/>
      <c r="G452" s="39"/>
      <c r="H452" s="50" t="s">
        <v>348</v>
      </c>
      <c r="I452" s="51" t="s">
        <v>349</v>
      </c>
      <c r="J452" s="52">
        <v>546.47816699999998</v>
      </c>
      <c r="K452" s="52">
        <v>837.54361100000006</v>
      </c>
      <c r="L452" s="52">
        <f t="shared" si="7"/>
        <v>291.06544400000007</v>
      </c>
    </row>
    <row r="453" spans="1:12" ht="30" x14ac:dyDescent="0.2">
      <c r="A453" s="7"/>
      <c r="B453" s="23"/>
      <c r="C453" s="23"/>
      <c r="D453" s="12"/>
      <c r="E453" s="12"/>
      <c r="F453" s="12"/>
      <c r="G453" s="39"/>
      <c r="H453" s="50" t="s">
        <v>2379</v>
      </c>
      <c r="I453" s="51" t="s">
        <v>2380</v>
      </c>
      <c r="J453" s="52">
        <v>0</v>
      </c>
      <c r="K453" s="52">
        <v>55</v>
      </c>
      <c r="L453" s="52">
        <f t="shared" si="7"/>
        <v>55</v>
      </c>
    </row>
    <row r="454" spans="1:12" ht="15" x14ac:dyDescent="0.2">
      <c r="A454" s="7"/>
      <c r="B454" s="23"/>
      <c r="C454" s="23"/>
      <c r="D454" s="12"/>
      <c r="E454" s="12"/>
      <c r="F454" s="12"/>
      <c r="G454" s="39"/>
      <c r="H454" s="50" t="s">
        <v>352</v>
      </c>
      <c r="I454" s="51" t="s">
        <v>353</v>
      </c>
      <c r="J454" s="52">
        <v>1070.5659209999999</v>
      </c>
      <c r="K454" s="52">
        <v>1070.5659209999999</v>
      </c>
      <c r="L454" s="52">
        <f t="shared" si="7"/>
        <v>0</v>
      </c>
    </row>
    <row r="455" spans="1:12" ht="15" x14ac:dyDescent="0.2">
      <c r="A455" s="7"/>
      <c r="B455" s="23"/>
      <c r="C455" s="23"/>
      <c r="D455" s="12"/>
      <c r="E455" s="12"/>
      <c r="F455" s="12"/>
      <c r="G455" s="39"/>
      <c r="H455" s="50" t="s">
        <v>354</v>
      </c>
      <c r="I455" s="51" t="s">
        <v>355</v>
      </c>
      <c r="J455" s="52">
        <v>1897.027047</v>
      </c>
      <c r="K455" s="52">
        <v>1897.027047</v>
      </c>
      <c r="L455" s="52">
        <f t="shared" si="7"/>
        <v>0</v>
      </c>
    </row>
    <row r="456" spans="1:12" ht="15" x14ac:dyDescent="0.2">
      <c r="A456" s="7"/>
      <c r="B456" s="23"/>
      <c r="C456" s="23"/>
      <c r="D456" s="12"/>
      <c r="E456" s="104">
        <v>7</v>
      </c>
      <c r="F456" s="99" t="s">
        <v>356</v>
      </c>
      <c r="G456" s="100"/>
      <c r="H456" s="102"/>
      <c r="I456" s="103"/>
      <c r="J456" s="101">
        <v>28295.813354000002</v>
      </c>
      <c r="K456" s="101">
        <v>38996.85449492</v>
      </c>
      <c r="L456" s="101">
        <f t="shared" si="7"/>
        <v>10701.041140919999</v>
      </c>
    </row>
    <row r="457" spans="1:12" ht="15" x14ac:dyDescent="0.2">
      <c r="A457" s="7"/>
      <c r="B457" s="23"/>
      <c r="C457" s="23"/>
      <c r="D457" s="12"/>
      <c r="E457" s="12"/>
      <c r="F457" s="12"/>
      <c r="G457" s="54" t="s">
        <v>2</v>
      </c>
      <c r="H457" s="55"/>
      <c r="I457" s="56"/>
      <c r="J457" s="57">
        <v>22098.164643</v>
      </c>
      <c r="K457" s="57">
        <v>33101.121151699997</v>
      </c>
      <c r="L457" s="57">
        <f t="shared" si="7"/>
        <v>11002.956508699997</v>
      </c>
    </row>
    <row r="458" spans="1:12" ht="15" x14ac:dyDescent="0.2">
      <c r="A458" s="7"/>
      <c r="B458" s="23"/>
      <c r="C458" s="23"/>
      <c r="D458" s="12"/>
      <c r="E458" s="12"/>
      <c r="F458" s="12"/>
      <c r="G458" s="39"/>
      <c r="H458" s="47" t="s">
        <v>2065</v>
      </c>
      <c r="I458" s="48" t="s">
        <v>112</v>
      </c>
      <c r="J458" s="49">
        <v>2022.14498</v>
      </c>
      <c r="K458" s="49">
        <v>9742.3634456299988</v>
      </c>
      <c r="L458" s="49">
        <f t="shared" si="7"/>
        <v>7720.2184656299987</v>
      </c>
    </row>
    <row r="459" spans="1:12" ht="15" x14ac:dyDescent="0.2">
      <c r="A459" s="7"/>
      <c r="B459" s="23"/>
      <c r="C459" s="23"/>
      <c r="D459" s="12"/>
      <c r="E459" s="12"/>
      <c r="F459" s="12"/>
      <c r="G459" s="39"/>
      <c r="H459" s="50" t="s">
        <v>2076</v>
      </c>
      <c r="I459" s="51" t="s">
        <v>357</v>
      </c>
      <c r="J459" s="52">
        <v>2138.0916390000002</v>
      </c>
      <c r="K459" s="52">
        <v>2165.8274708600002</v>
      </c>
      <c r="L459" s="52">
        <f t="shared" si="7"/>
        <v>27.735831859999962</v>
      </c>
    </row>
    <row r="460" spans="1:12" ht="15" x14ac:dyDescent="0.2">
      <c r="A460" s="7"/>
      <c r="B460" s="23"/>
      <c r="C460" s="23"/>
      <c r="D460" s="12"/>
      <c r="E460" s="12"/>
      <c r="F460" s="12"/>
      <c r="G460" s="39"/>
      <c r="H460" s="50" t="s">
        <v>2077</v>
      </c>
      <c r="I460" s="51" t="s">
        <v>358</v>
      </c>
      <c r="J460" s="52">
        <v>394.83297700000003</v>
      </c>
      <c r="K460" s="52">
        <v>138.18351099</v>
      </c>
      <c r="L460" s="52">
        <f t="shared" si="7"/>
        <v>-256.64946601000003</v>
      </c>
    </row>
    <row r="461" spans="1:12" ht="15" x14ac:dyDescent="0.2">
      <c r="A461" s="7"/>
      <c r="B461" s="23"/>
      <c r="C461" s="23"/>
      <c r="D461" s="12"/>
      <c r="E461" s="12"/>
      <c r="F461" s="12"/>
      <c r="G461" s="39"/>
      <c r="H461" s="50" t="s">
        <v>2078</v>
      </c>
      <c r="I461" s="51" t="s">
        <v>359</v>
      </c>
      <c r="J461" s="52">
        <v>188.640467</v>
      </c>
      <c r="K461" s="52">
        <v>149.10919119000002</v>
      </c>
      <c r="L461" s="52">
        <f t="shared" si="7"/>
        <v>-39.531275809999983</v>
      </c>
    </row>
    <row r="462" spans="1:12" ht="15" x14ac:dyDescent="0.2">
      <c r="A462" s="7"/>
      <c r="B462" s="23"/>
      <c r="C462" s="23"/>
      <c r="D462" s="12"/>
      <c r="E462" s="12"/>
      <c r="F462" s="12"/>
      <c r="G462" s="39"/>
      <c r="H462" s="50" t="s">
        <v>2079</v>
      </c>
      <c r="I462" s="51" t="s">
        <v>360</v>
      </c>
      <c r="J462" s="52">
        <v>192.96487999999999</v>
      </c>
      <c r="K462" s="52">
        <v>16.822122159999999</v>
      </c>
      <c r="L462" s="52">
        <f t="shared" si="7"/>
        <v>-176.14275784</v>
      </c>
    </row>
    <row r="463" spans="1:12" ht="30" x14ac:dyDescent="0.2">
      <c r="A463" s="7"/>
      <c r="B463" s="23"/>
      <c r="C463" s="23"/>
      <c r="D463" s="12"/>
      <c r="E463" s="12"/>
      <c r="F463" s="12"/>
      <c r="G463" s="39"/>
      <c r="H463" s="50" t="s">
        <v>2080</v>
      </c>
      <c r="I463" s="51" t="s">
        <v>361</v>
      </c>
      <c r="J463" s="52">
        <v>639.93474100000003</v>
      </c>
      <c r="K463" s="52">
        <v>499.7986456000001</v>
      </c>
      <c r="L463" s="52">
        <f t="shared" si="7"/>
        <v>-140.13609539999993</v>
      </c>
    </row>
    <row r="464" spans="1:12" ht="15" x14ac:dyDescent="0.2">
      <c r="A464" s="7"/>
      <c r="B464" s="23"/>
      <c r="C464" s="23"/>
      <c r="D464" s="12"/>
      <c r="E464" s="12"/>
      <c r="F464" s="12"/>
      <c r="G464" s="39"/>
      <c r="H464" s="50" t="s">
        <v>2081</v>
      </c>
      <c r="I464" s="51" t="s">
        <v>362</v>
      </c>
      <c r="J464" s="52">
        <v>1220.3587010000001</v>
      </c>
      <c r="K464" s="52">
        <v>1636.1377696200002</v>
      </c>
      <c r="L464" s="52">
        <f t="shared" ref="L464:L527" si="8">+K464-J464</f>
        <v>415.77906862000009</v>
      </c>
    </row>
    <row r="465" spans="1:12" ht="15" x14ac:dyDescent="0.2">
      <c r="A465" s="7"/>
      <c r="B465" s="23"/>
      <c r="C465" s="23"/>
      <c r="D465" s="12"/>
      <c r="E465" s="12"/>
      <c r="F465" s="12"/>
      <c r="G465" s="39"/>
      <c r="H465" s="50" t="s">
        <v>2088</v>
      </c>
      <c r="I465" s="51" t="s">
        <v>363</v>
      </c>
      <c r="J465" s="52">
        <v>821.37084700000003</v>
      </c>
      <c r="K465" s="52">
        <v>903.88455443999999</v>
      </c>
      <c r="L465" s="52">
        <f t="shared" si="8"/>
        <v>82.513707439999962</v>
      </c>
    </row>
    <row r="466" spans="1:12" ht="15" x14ac:dyDescent="0.2">
      <c r="A466" s="7"/>
      <c r="B466" s="23"/>
      <c r="C466" s="23"/>
      <c r="D466" s="12"/>
      <c r="E466" s="12"/>
      <c r="F466" s="12"/>
      <c r="G466" s="39"/>
      <c r="H466" s="50" t="s">
        <v>2083</v>
      </c>
      <c r="I466" s="51" t="s">
        <v>364</v>
      </c>
      <c r="J466" s="52">
        <v>3584.3842530000002</v>
      </c>
      <c r="K466" s="52">
        <v>1974.7049778499998</v>
      </c>
      <c r="L466" s="52">
        <f t="shared" si="8"/>
        <v>-1609.6792751500004</v>
      </c>
    </row>
    <row r="467" spans="1:12" ht="15" x14ac:dyDescent="0.2">
      <c r="A467" s="7"/>
      <c r="B467" s="23"/>
      <c r="C467" s="23"/>
      <c r="D467" s="12"/>
      <c r="E467" s="12"/>
      <c r="F467" s="12"/>
      <c r="G467" s="39"/>
      <c r="H467" s="50" t="s">
        <v>2090</v>
      </c>
      <c r="I467" s="51" t="s">
        <v>365</v>
      </c>
      <c r="J467" s="52">
        <v>433.88304099999999</v>
      </c>
      <c r="K467" s="52">
        <v>522.88132860000007</v>
      </c>
      <c r="L467" s="52">
        <f t="shared" si="8"/>
        <v>88.998287600000083</v>
      </c>
    </row>
    <row r="468" spans="1:12" ht="15" x14ac:dyDescent="0.2">
      <c r="A468" s="7"/>
      <c r="B468" s="23"/>
      <c r="C468" s="23"/>
      <c r="D468" s="12"/>
      <c r="E468" s="12"/>
      <c r="F468" s="12"/>
      <c r="G468" s="39"/>
      <c r="H468" s="50" t="s">
        <v>2084</v>
      </c>
      <c r="I468" s="51" t="s">
        <v>366</v>
      </c>
      <c r="J468" s="52">
        <v>233.020027</v>
      </c>
      <c r="K468" s="52">
        <v>420.20325386999997</v>
      </c>
      <c r="L468" s="52">
        <f t="shared" si="8"/>
        <v>187.18322686999997</v>
      </c>
    </row>
    <row r="469" spans="1:12" ht="15" x14ac:dyDescent="0.2">
      <c r="A469" s="7"/>
      <c r="B469" s="23"/>
      <c r="C469" s="23"/>
      <c r="D469" s="12"/>
      <c r="E469" s="12"/>
      <c r="F469" s="12"/>
      <c r="G469" s="39"/>
      <c r="H469" s="50" t="s">
        <v>2085</v>
      </c>
      <c r="I469" s="51" t="s">
        <v>367</v>
      </c>
      <c r="J469" s="52">
        <v>288.64548600000001</v>
      </c>
      <c r="K469" s="52">
        <v>416.15345843999995</v>
      </c>
      <c r="L469" s="52">
        <f t="shared" si="8"/>
        <v>127.50797243999995</v>
      </c>
    </row>
    <row r="470" spans="1:12" ht="15" x14ac:dyDescent="0.2">
      <c r="A470" s="7"/>
      <c r="B470" s="23"/>
      <c r="C470" s="23"/>
      <c r="D470" s="12"/>
      <c r="E470" s="12"/>
      <c r="F470" s="12"/>
      <c r="G470" s="39"/>
      <c r="H470" s="50" t="s">
        <v>2086</v>
      </c>
      <c r="I470" s="51" t="s">
        <v>368</v>
      </c>
      <c r="J470" s="52">
        <v>493.503017</v>
      </c>
      <c r="K470" s="52">
        <v>546.27139711999996</v>
      </c>
      <c r="L470" s="52">
        <f t="shared" si="8"/>
        <v>52.768380119999961</v>
      </c>
    </row>
    <row r="471" spans="1:12" ht="15" x14ac:dyDescent="0.2">
      <c r="A471" s="7"/>
      <c r="B471" s="23"/>
      <c r="C471" s="23"/>
      <c r="D471" s="12"/>
      <c r="E471" s="12"/>
      <c r="F471" s="12"/>
      <c r="G471" s="39"/>
      <c r="H471" s="50" t="s">
        <v>2091</v>
      </c>
      <c r="I471" s="51" t="s">
        <v>369</v>
      </c>
      <c r="J471" s="52">
        <v>753.14046299999995</v>
      </c>
      <c r="K471" s="52">
        <v>716.58770193000009</v>
      </c>
      <c r="L471" s="52">
        <f t="shared" si="8"/>
        <v>-36.55276106999986</v>
      </c>
    </row>
    <row r="472" spans="1:12" ht="15" x14ac:dyDescent="0.2">
      <c r="A472" s="7"/>
      <c r="B472" s="23"/>
      <c r="C472" s="23"/>
      <c r="D472" s="12"/>
      <c r="E472" s="12"/>
      <c r="F472" s="12"/>
      <c r="G472" s="39"/>
      <c r="H472" s="50" t="s">
        <v>2092</v>
      </c>
      <c r="I472" s="51" t="s">
        <v>370</v>
      </c>
      <c r="J472" s="52">
        <v>696.66780600000004</v>
      </c>
      <c r="K472" s="52">
        <v>627.40123741000002</v>
      </c>
      <c r="L472" s="52">
        <f t="shared" si="8"/>
        <v>-69.26656859000002</v>
      </c>
    </row>
    <row r="473" spans="1:12" ht="15" x14ac:dyDescent="0.2">
      <c r="A473" s="7"/>
      <c r="B473" s="23"/>
      <c r="C473" s="23"/>
      <c r="D473" s="12"/>
      <c r="E473" s="12"/>
      <c r="F473" s="12"/>
      <c r="G473" s="39"/>
      <c r="H473" s="50" t="s">
        <v>2093</v>
      </c>
      <c r="I473" s="51" t="s">
        <v>371</v>
      </c>
      <c r="J473" s="52">
        <v>479.29172999999997</v>
      </c>
      <c r="K473" s="52">
        <v>296.12765040000005</v>
      </c>
      <c r="L473" s="52">
        <f t="shared" si="8"/>
        <v>-183.16407959999992</v>
      </c>
    </row>
    <row r="474" spans="1:12" ht="15" x14ac:dyDescent="0.2">
      <c r="A474" s="7"/>
      <c r="B474" s="23"/>
      <c r="C474" s="23"/>
      <c r="D474" s="12"/>
      <c r="E474" s="12"/>
      <c r="F474" s="12"/>
      <c r="G474" s="39"/>
      <c r="H474" s="50" t="s">
        <v>2320</v>
      </c>
      <c r="I474" s="51" t="s">
        <v>372</v>
      </c>
      <c r="J474" s="52">
        <v>178.58436900000001</v>
      </c>
      <c r="K474" s="52">
        <v>316.31519981999998</v>
      </c>
      <c r="L474" s="52">
        <f t="shared" si="8"/>
        <v>137.73083081999997</v>
      </c>
    </row>
    <row r="475" spans="1:12" ht="15" x14ac:dyDescent="0.2">
      <c r="A475" s="7"/>
      <c r="B475" s="23"/>
      <c r="C475" s="23"/>
      <c r="D475" s="12"/>
      <c r="E475" s="12"/>
      <c r="F475" s="12"/>
      <c r="G475" s="39"/>
      <c r="H475" s="50" t="s">
        <v>2321</v>
      </c>
      <c r="I475" s="51" t="s">
        <v>373</v>
      </c>
      <c r="J475" s="52">
        <v>183.68205900000001</v>
      </c>
      <c r="K475" s="52">
        <v>264.20766690999994</v>
      </c>
      <c r="L475" s="52">
        <f t="shared" si="8"/>
        <v>80.525607909999934</v>
      </c>
    </row>
    <row r="476" spans="1:12" ht="15" x14ac:dyDescent="0.2">
      <c r="A476" s="7"/>
      <c r="B476" s="23"/>
      <c r="C476" s="23"/>
      <c r="D476" s="12"/>
      <c r="E476" s="12"/>
      <c r="F476" s="12"/>
      <c r="G476" s="39"/>
      <c r="H476" s="50" t="s">
        <v>2326</v>
      </c>
      <c r="I476" s="51" t="s">
        <v>374</v>
      </c>
      <c r="J476" s="52">
        <v>256.85979800000001</v>
      </c>
      <c r="K476" s="52">
        <v>464.30410069999994</v>
      </c>
      <c r="L476" s="52">
        <f t="shared" si="8"/>
        <v>207.44430269999992</v>
      </c>
    </row>
    <row r="477" spans="1:12" ht="15" x14ac:dyDescent="0.2">
      <c r="A477" s="7"/>
      <c r="B477" s="23"/>
      <c r="C477" s="23"/>
      <c r="D477" s="12"/>
      <c r="E477" s="12"/>
      <c r="F477" s="12"/>
      <c r="G477" s="39"/>
      <c r="H477" s="50" t="s">
        <v>2327</v>
      </c>
      <c r="I477" s="51" t="s">
        <v>375</v>
      </c>
      <c r="J477" s="52">
        <v>603.29977099999996</v>
      </c>
      <c r="K477" s="52">
        <v>404.12441817999996</v>
      </c>
      <c r="L477" s="52">
        <f t="shared" si="8"/>
        <v>-199.17535282</v>
      </c>
    </row>
    <row r="478" spans="1:12" ht="15" x14ac:dyDescent="0.2">
      <c r="A478" s="7"/>
      <c r="B478" s="23"/>
      <c r="C478" s="23"/>
      <c r="D478" s="12"/>
      <c r="E478" s="12"/>
      <c r="F478" s="12"/>
      <c r="G478" s="39"/>
      <c r="H478" s="50" t="s">
        <v>2328</v>
      </c>
      <c r="I478" s="51" t="s">
        <v>376</v>
      </c>
      <c r="J478" s="52">
        <v>1905.7066440000001</v>
      </c>
      <c r="K478" s="52">
        <v>1665.9124737899999</v>
      </c>
      <c r="L478" s="52">
        <f t="shared" si="8"/>
        <v>-239.79417021000017</v>
      </c>
    </row>
    <row r="479" spans="1:12" ht="15" x14ac:dyDescent="0.2">
      <c r="A479" s="7"/>
      <c r="B479" s="23"/>
      <c r="C479" s="23"/>
      <c r="D479" s="12"/>
      <c r="E479" s="12"/>
      <c r="F479" s="12"/>
      <c r="G479" s="39"/>
      <c r="H479" s="50" t="s">
        <v>2322</v>
      </c>
      <c r="I479" s="51" t="s">
        <v>377</v>
      </c>
      <c r="J479" s="52">
        <v>38.995280000000001</v>
      </c>
      <c r="K479" s="52">
        <v>17.066551700000002</v>
      </c>
      <c r="L479" s="52">
        <f t="shared" si="8"/>
        <v>-21.9287283</v>
      </c>
    </row>
    <row r="480" spans="1:12" ht="15" x14ac:dyDescent="0.2">
      <c r="A480" s="7"/>
      <c r="B480" s="23"/>
      <c r="C480" s="23"/>
      <c r="D480" s="12"/>
      <c r="E480" s="12"/>
      <c r="F480" s="12"/>
      <c r="G480" s="39"/>
      <c r="H480" s="50" t="s">
        <v>2381</v>
      </c>
      <c r="I480" s="51" t="s">
        <v>378</v>
      </c>
      <c r="J480" s="52">
        <v>52.736406000000002</v>
      </c>
      <c r="K480" s="52">
        <v>60.409640869999997</v>
      </c>
      <c r="L480" s="52">
        <f t="shared" si="8"/>
        <v>7.6732348699999946</v>
      </c>
    </row>
    <row r="481" spans="1:12" ht="15" x14ac:dyDescent="0.2">
      <c r="A481" s="7"/>
      <c r="B481" s="23"/>
      <c r="C481" s="23"/>
      <c r="D481" s="12"/>
      <c r="E481" s="12"/>
      <c r="F481" s="12"/>
      <c r="G481" s="39"/>
      <c r="H481" s="50" t="s">
        <v>2323</v>
      </c>
      <c r="I481" s="51" t="s">
        <v>115</v>
      </c>
      <c r="J481" s="52">
        <v>19.101673999999999</v>
      </c>
      <c r="K481" s="52">
        <v>56.288626360000002</v>
      </c>
      <c r="L481" s="52">
        <f t="shared" si="8"/>
        <v>37.186952360000006</v>
      </c>
    </row>
    <row r="482" spans="1:12" ht="15" x14ac:dyDescent="0.2">
      <c r="A482" s="7"/>
      <c r="B482" s="23"/>
      <c r="C482" s="23"/>
      <c r="D482" s="12"/>
      <c r="E482" s="12"/>
      <c r="F482" s="12"/>
      <c r="G482" s="39"/>
      <c r="H482" s="50" t="s">
        <v>2324</v>
      </c>
      <c r="I482" s="51" t="s">
        <v>379</v>
      </c>
      <c r="J482" s="52">
        <v>18.597795000000001</v>
      </c>
      <c r="K482" s="52">
        <v>10.541673059999999</v>
      </c>
      <c r="L482" s="52">
        <f t="shared" si="8"/>
        <v>-8.0561219400000024</v>
      </c>
    </row>
    <row r="483" spans="1:12" ht="15" x14ac:dyDescent="0.2">
      <c r="A483" s="7"/>
      <c r="B483" s="23"/>
      <c r="C483" s="23"/>
      <c r="D483" s="12"/>
      <c r="E483" s="12"/>
      <c r="F483" s="12"/>
      <c r="G483" s="39"/>
      <c r="H483" s="50" t="s">
        <v>2116</v>
      </c>
      <c r="I483" s="51" t="s">
        <v>380</v>
      </c>
      <c r="J483" s="52">
        <v>142.115207</v>
      </c>
      <c r="K483" s="52">
        <v>152.59708596000004</v>
      </c>
      <c r="L483" s="52">
        <f t="shared" si="8"/>
        <v>10.481878960000046</v>
      </c>
    </row>
    <row r="484" spans="1:12" ht="15" x14ac:dyDescent="0.2">
      <c r="A484" s="7"/>
      <c r="B484" s="23"/>
      <c r="C484" s="23"/>
      <c r="D484" s="12"/>
      <c r="E484" s="12"/>
      <c r="F484" s="12"/>
      <c r="G484" s="39"/>
      <c r="H484" s="50" t="s">
        <v>2351</v>
      </c>
      <c r="I484" s="51" t="s">
        <v>381</v>
      </c>
      <c r="J484" s="52">
        <v>34.259011000000001</v>
      </c>
      <c r="K484" s="52">
        <v>121.71826137999999</v>
      </c>
      <c r="L484" s="52">
        <f t="shared" si="8"/>
        <v>87.459250379999986</v>
      </c>
    </row>
    <row r="485" spans="1:12" ht="15" x14ac:dyDescent="0.2">
      <c r="A485" s="7"/>
      <c r="B485" s="23"/>
      <c r="C485" s="23"/>
      <c r="D485" s="12"/>
      <c r="E485" s="12"/>
      <c r="F485" s="12"/>
      <c r="G485" s="39"/>
      <c r="H485" s="50" t="s">
        <v>2325</v>
      </c>
      <c r="I485" s="51" t="s">
        <v>382</v>
      </c>
      <c r="J485" s="52">
        <v>9.4877680000000009</v>
      </c>
      <c r="K485" s="52">
        <v>47.377680170000005</v>
      </c>
      <c r="L485" s="52">
        <f t="shared" si="8"/>
        <v>37.889912170000002</v>
      </c>
    </row>
    <row r="486" spans="1:12" ht="15" x14ac:dyDescent="0.2">
      <c r="A486" s="7"/>
      <c r="B486" s="23"/>
      <c r="C486" s="23"/>
      <c r="D486" s="12"/>
      <c r="E486" s="12"/>
      <c r="F486" s="12"/>
      <c r="G486" s="39"/>
      <c r="H486" s="50" t="s">
        <v>2382</v>
      </c>
      <c r="I486" s="51" t="s">
        <v>383</v>
      </c>
      <c r="J486" s="52">
        <v>10.815859</v>
      </c>
      <c r="K486" s="52">
        <v>135.58135805000001</v>
      </c>
      <c r="L486" s="52">
        <f t="shared" si="8"/>
        <v>124.76549905</v>
      </c>
    </row>
    <row r="487" spans="1:12" ht="15" x14ac:dyDescent="0.2">
      <c r="A487" s="7"/>
      <c r="B487" s="23"/>
      <c r="C487" s="23"/>
      <c r="D487" s="12"/>
      <c r="E487" s="12"/>
      <c r="F487" s="12"/>
      <c r="G487" s="39"/>
      <c r="H487" s="50" t="s">
        <v>2383</v>
      </c>
      <c r="I487" s="51" t="s">
        <v>384</v>
      </c>
      <c r="J487" s="52">
        <v>97.953788000000003</v>
      </c>
      <c r="K487" s="52">
        <v>367.87432196000003</v>
      </c>
      <c r="L487" s="52">
        <f t="shared" si="8"/>
        <v>269.92053396000006</v>
      </c>
    </row>
    <row r="488" spans="1:12" ht="15" x14ac:dyDescent="0.2">
      <c r="A488" s="7"/>
      <c r="B488" s="23"/>
      <c r="C488" s="23"/>
      <c r="D488" s="12"/>
      <c r="E488" s="12"/>
      <c r="F488" s="12"/>
      <c r="G488" s="39"/>
      <c r="H488" s="50" t="s">
        <v>2384</v>
      </c>
      <c r="I488" s="51" t="s">
        <v>385</v>
      </c>
      <c r="J488" s="52">
        <v>3943.5417590000002</v>
      </c>
      <c r="K488" s="52">
        <v>7475.0991322700002</v>
      </c>
      <c r="L488" s="52">
        <f t="shared" si="8"/>
        <v>3531.55737327</v>
      </c>
    </row>
    <row r="489" spans="1:12" ht="15" x14ac:dyDescent="0.2">
      <c r="A489" s="7"/>
      <c r="B489" s="23"/>
      <c r="C489" s="23"/>
      <c r="D489" s="12"/>
      <c r="E489" s="12"/>
      <c r="F489" s="12"/>
      <c r="G489" s="39"/>
      <c r="H489" s="50" t="s">
        <v>2385</v>
      </c>
      <c r="I489" s="51" t="s">
        <v>386</v>
      </c>
      <c r="J489" s="52">
        <v>21.552399999999999</v>
      </c>
      <c r="K489" s="52">
        <v>769.24524440999994</v>
      </c>
      <c r="L489" s="52">
        <f t="shared" si="8"/>
        <v>747.69284440999991</v>
      </c>
    </row>
    <row r="490" spans="1:12" ht="15" x14ac:dyDescent="0.2">
      <c r="A490" s="7"/>
      <c r="B490" s="23"/>
      <c r="C490" s="23"/>
      <c r="D490" s="12"/>
      <c r="E490" s="12"/>
      <c r="F490" s="12"/>
      <c r="G490" s="54" t="s">
        <v>139</v>
      </c>
      <c r="H490" s="69"/>
      <c r="I490" s="70"/>
      <c r="J490" s="71">
        <v>6197.6487109999998</v>
      </c>
      <c r="K490" s="71">
        <v>5895.7333432200003</v>
      </c>
      <c r="L490" s="71">
        <f t="shared" si="8"/>
        <v>-301.91536777999954</v>
      </c>
    </row>
    <row r="491" spans="1:12" ht="30" x14ac:dyDescent="0.2">
      <c r="A491" s="7"/>
      <c r="B491" s="23"/>
      <c r="C491" s="23"/>
      <c r="D491" s="12"/>
      <c r="E491" s="12"/>
      <c r="F491" s="12"/>
      <c r="G491" s="39"/>
      <c r="H491" s="47" t="s">
        <v>2035</v>
      </c>
      <c r="I491" s="48" t="s">
        <v>2036</v>
      </c>
      <c r="J491" s="49">
        <v>2739.0537479999998</v>
      </c>
      <c r="K491" s="49">
        <v>968.41619065000009</v>
      </c>
      <c r="L491" s="49">
        <f t="shared" si="8"/>
        <v>-1770.6375573499997</v>
      </c>
    </row>
    <row r="492" spans="1:12" ht="15" x14ac:dyDescent="0.2">
      <c r="A492" s="7"/>
      <c r="B492" s="23"/>
      <c r="C492" s="23"/>
      <c r="D492" s="12"/>
      <c r="E492" s="12"/>
      <c r="F492" s="12"/>
      <c r="G492" s="39"/>
      <c r="H492" s="50" t="s">
        <v>1213</v>
      </c>
      <c r="I492" s="51" t="s">
        <v>1214</v>
      </c>
      <c r="J492" s="52">
        <v>2975.9991409999998</v>
      </c>
      <c r="K492" s="52">
        <v>3446.5783752700004</v>
      </c>
      <c r="L492" s="52">
        <f t="shared" si="8"/>
        <v>470.5792342700006</v>
      </c>
    </row>
    <row r="493" spans="1:12" ht="15" x14ac:dyDescent="0.2">
      <c r="A493" s="7"/>
      <c r="B493" s="23"/>
      <c r="C493" s="23"/>
      <c r="D493" s="12"/>
      <c r="E493" s="12"/>
      <c r="F493" s="12"/>
      <c r="G493" s="39"/>
      <c r="H493" s="50" t="s">
        <v>387</v>
      </c>
      <c r="I493" s="51" t="s">
        <v>388</v>
      </c>
      <c r="J493" s="52">
        <v>431.82524699999999</v>
      </c>
      <c r="K493" s="52">
        <v>381.38599329999994</v>
      </c>
      <c r="L493" s="52">
        <f t="shared" si="8"/>
        <v>-50.439253700000052</v>
      </c>
    </row>
    <row r="494" spans="1:12" ht="15" x14ac:dyDescent="0.2">
      <c r="A494" s="7"/>
      <c r="B494" s="23"/>
      <c r="C494" s="23"/>
      <c r="D494" s="12"/>
      <c r="E494" s="12"/>
      <c r="F494" s="12"/>
      <c r="G494" s="39"/>
      <c r="H494" s="50" t="s">
        <v>2037</v>
      </c>
      <c r="I494" s="51" t="s">
        <v>2038</v>
      </c>
      <c r="J494" s="52">
        <v>50.770575000000001</v>
      </c>
      <c r="K494" s="52">
        <v>1099.3527839999999</v>
      </c>
      <c r="L494" s="52">
        <f t="shared" si="8"/>
        <v>1048.5822089999999</v>
      </c>
    </row>
    <row r="495" spans="1:12" ht="15" x14ac:dyDescent="0.2">
      <c r="A495" s="7"/>
      <c r="B495" s="23"/>
      <c r="C495" s="23"/>
      <c r="D495" s="12"/>
      <c r="E495" s="104">
        <v>8</v>
      </c>
      <c r="F495" s="99" t="s">
        <v>389</v>
      </c>
      <c r="G495" s="100"/>
      <c r="H495" s="102"/>
      <c r="I495" s="103"/>
      <c r="J495" s="101">
        <v>34828.626978</v>
      </c>
      <c r="K495" s="101">
        <v>41961.362478000003</v>
      </c>
      <c r="L495" s="101">
        <f t="shared" si="8"/>
        <v>7132.7355000000025</v>
      </c>
    </row>
    <row r="496" spans="1:12" ht="15" x14ac:dyDescent="0.2">
      <c r="A496" s="7"/>
      <c r="B496" s="23"/>
      <c r="C496" s="23"/>
      <c r="D496" s="12"/>
      <c r="E496" s="12"/>
      <c r="F496" s="12"/>
      <c r="G496" s="54" t="s">
        <v>2</v>
      </c>
      <c r="H496" s="55"/>
      <c r="I496" s="56"/>
      <c r="J496" s="57">
        <v>22312.645178999999</v>
      </c>
      <c r="K496" s="57">
        <v>28828.82045209</v>
      </c>
      <c r="L496" s="57">
        <f t="shared" si="8"/>
        <v>6516.1752730900007</v>
      </c>
    </row>
    <row r="497" spans="1:12" ht="15" x14ac:dyDescent="0.2">
      <c r="A497" s="7"/>
      <c r="B497" s="23"/>
      <c r="C497" s="23"/>
      <c r="D497" s="12"/>
      <c r="E497" s="12"/>
      <c r="F497" s="12"/>
      <c r="G497" s="39"/>
      <c r="H497" s="47" t="s">
        <v>2062</v>
      </c>
      <c r="I497" s="48" t="s">
        <v>206</v>
      </c>
      <c r="J497" s="49">
        <v>13.409651999999999</v>
      </c>
      <c r="K497" s="49">
        <v>12.433178439999999</v>
      </c>
      <c r="L497" s="49">
        <f t="shared" si="8"/>
        <v>-0.97647356000000052</v>
      </c>
    </row>
    <row r="498" spans="1:12" ht="30" x14ac:dyDescent="0.2">
      <c r="A498" s="7"/>
      <c r="B498" s="23"/>
      <c r="C498" s="23"/>
      <c r="D498" s="12"/>
      <c r="E498" s="12"/>
      <c r="F498" s="12"/>
      <c r="G498" s="39"/>
      <c r="H498" s="50" t="s">
        <v>2074</v>
      </c>
      <c r="I498" s="51" t="s">
        <v>390</v>
      </c>
      <c r="J498" s="52">
        <v>1.515436</v>
      </c>
      <c r="K498" s="52">
        <v>1.3922654999999999</v>
      </c>
      <c r="L498" s="52">
        <f t="shared" si="8"/>
        <v>-0.12317050000000007</v>
      </c>
    </row>
    <row r="499" spans="1:12" ht="15" x14ac:dyDescent="0.2">
      <c r="A499" s="7"/>
      <c r="B499" s="23"/>
      <c r="C499" s="23"/>
      <c r="D499" s="12"/>
      <c r="E499" s="12"/>
      <c r="F499" s="12"/>
      <c r="G499" s="39"/>
      <c r="H499" s="50" t="s">
        <v>2075</v>
      </c>
      <c r="I499" s="51" t="s">
        <v>391</v>
      </c>
      <c r="J499" s="52">
        <v>1.3108550000000001</v>
      </c>
      <c r="K499" s="52">
        <v>1.07524778</v>
      </c>
      <c r="L499" s="52">
        <f t="shared" si="8"/>
        <v>-0.23560722000000012</v>
      </c>
    </row>
    <row r="500" spans="1:12" ht="15" x14ac:dyDescent="0.2">
      <c r="A500" s="7"/>
      <c r="B500" s="23"/>
      <c r="C500" s="23"/>
      <c r="D500" s="12"/>
      <c r="E500" s="12"/>
      <c r="F500" s="12"/>
      <c r="G500" s="39"/>
      <c r="H500" s="50" t="s">
        <v>2065</v>
      </c>
      <c r="I500" s="51" t="s">
        <v>392</v>
      </c>
      <c r="J500" s="52">
        <v>14.304088999999999</v>
      </c>
      <c r="K500" s="52">
        <v>14.044031030000001</v>
      </c>
      <c r="L500" s="52">
        <f t="shared" si="8"/>
        <v>-0.26005796999999831</v>
      </c>
    </row>
    <row r="501" spans="1:12" ht="15" x14ac:dyDescent="0.2">
      <c r="A501" s="7"/>
      <c r="B501" s="23"/>
      <c r="C501" s="23"/>
      <c r="D501" s="12"/>
      <c r="E501" s="12"/>
      <c r="F501" s="12"/>
      <c r="G501" s="39"/>
      <c r="H501" s="50" t="s">
        <v>2076</v>
      </c>
      <c r="I501" s="51" t="s">
        <v>98</v>
      </c>
      <c r="J501" s="52">
        <v>8.0357319999999994</v>
      </c>
      <c r="K501" s="52">
        <v>7.8615239399999997</v>
      </c>
      <c r="L501" s="52">
        <f t="shared" si="8"/>
        <v>-0.17420805999999978</v>
      </c>
    </row>
    <row r="502" spans="1:12" ht="15" x14ac:dyDescent="0.2">
      <c r="A502" s="7"/>
      <c r="B502" s="23"/>
      <c r="C502" s="23"/>
      <c r="D502" s="12"/>
      <c r="E502" s="12"/>
      <c r="F502" s="12"/>
      <c r="G502" s="39"/>
      <c r="H502" s="50" t="s">
        <v>2077</v>
      </c>
      <c r="I502" s="51" t="s">
        <v>393</v>
      </c>
      <c r="J502" s="52">
        <v>7.1384030000000003</v>
      </c>
      <c r="K502" s="52">
        <v>6.5970193300000002</v>
      </c>
      <c r="L502" s="52">
        <f t="shared" si="8"/>
        <v>-0.54138367000000009</v>
      </c>
    </row>
    <row r="503" spans="1:12" ht="15" x14ac:dyDescent="0.2">
      <c r="A503" s="7"/>
      <c r="B503" s="23"/>
      <c r="C503" s="23"/>
      <c r="D503" s="12"/>
      <c r="E503" s="12"/>
      <c r="F503" s="12"/>
      <c r="G503" s="39"/>
      <c r="H503" s="50" t="s">
        <v>2078</v>
      </c>
      <c r="I503" s="51" t="s">
        <v>394</v>
      </c>
      <c r="J503" s="52">
        <v>6.1215890000000002</v>
      </c>
      <c r="K503" s="52">
        <v>5.8894913399999993</v>
      </c>
      <c r="L503" s="52">
        <f t="shared" si="8"/>
        <v>-0.23209766000000087</v>
      </c>
    </row>
    <row r="504" spans="1:12" ht="15" x14ac:dyDescent="0.2">
      <c r="A504" s="7"/>
      <c r="B504" s="23"/>
      <c r="C504" s="23"/>
      <c r="D504" s="12"/>
      <c r="E504" s="12"/>
      <c r="F504" s="12"/>
      <c r="G504" s="39"/>
      <c r="H504" s="50" t="s">
        <v>2088</v>
      </c>
      <c r="I504" s="51" t="s">
        <v>107</v>
      </c>
      <c r="J504" s="52">
        <v>10.681609999999999</v>
      </c>
      <c r="K504" s="52">
        <v>9.553525770000002</v>
      </c>
      <c r="L504" s="52">
        <f t="shared" si="8"/>
        <v>-1.1280842299999971</v>
      </c>
    </row>
    <row r="505" spans="1:12" ht="15" x14ac:dyDescent="0.2">
      <c r="A505" s="7"/>
      <c r="B505" s="23"/>
      <c r="C505" s="23"/>
      <c r="D505" s="12"/>
      <c r="E505" s="12"/>
      <c r="F505" s="12"/>
      <c r="G505" s="39"/>
      <c r="H505" s="50" t="s">
        <v>2090</v>
      </c>
      <c r="I505" s="51" t="s">
        <v>395</v>
      </c>
      <c r="J505" s="52">
        <v>7.7290469999999996</v>
      </c>
      <c r="K505" s="52">
        <v>6.9068139800000008</v>
      </c>
      <c r="L505" s="52">
        <f t="shared" si="8"/>
        <v>-0.82223301999999876</v>
      </c>
    </row>
    <row r="506" spans="1:12" ht="15" x14ac:dyDescent="0.2">
      <c r="A506" s="7"/>
      <c r="B506" s="23"/>
      <c r="C506" s="23"/>
      <c r="D506" s="12"/>
      <c r="E506" s="12"/>
      <c r="F506" s="12"/>
      <c r="G506" s="39"/>
      <c r="H506" s="50" t="s">
        <v>2084</v>
      </c>
      <c r="I506" s="51" t="s">
        <v>396</v>
      </c>
      <c r="J506" s="52">
        <v>11.717186999999999</v>
      </c>
      <c r="K506" s="52">
        <v>11.013886230000001</v>
      </c>
      <c r="L506" s="52">
        <f t="shared" si="8"/>
        <v>-0.70330076999999847</v>
      </c>
    </row>
    <row r="507" spans="1:12" ht="15" x14ac:dyDescent="0.2">
      <c r="A507" s="7"/>
      <c r="B507" s="23"/>
      <c r="C507" s="23"/>
      <c r="D507" s="12"/>
      <c r="E507" s="12"/>
      <c r="F507" s="12"/>
      <c r="G507" s="39"/>
      <c r="H507" s="50" t="s">
        <v>2085</v>
      </c>
      <c r="I507" s="51" t="s">
        <v>397</v>
      </c>
      <c r="J507" s="52">
        <v>5.5050109999999997</v>
      </c>
      <c r="K507" s="52">
        <v>4.8544208900000001</v>
      </c>
      <c r="L507" s="52">
        <f t="shared" si="8"/>
        <v>-0.65059010999999956</v>
      </c>
    </row>
    <row r="508" spans="1:12" ht="15" x14ac:dyDescent="0.2">
      <c r="A508" s="7"/>
      <c r="B508" s="23"/>
      <c r="C508" s="23"/>
      <c r="D508" s="12"/>
      <c r="E508" s="12"/>
      <c r="F508" s="12"/>
      <c r="G508" s="39"/>
      <c r="H508" s="50" t="s">
        <v>2086</v>
      </c>
      <c r="I508" s="51" t="s">
        <v>398</v>
      </c>
      <c r="J508" s="52">
        <v>8.4632149999999999</v>
      </c>
      <c r="K508" s="52">
        <v>8.6506985599999986</v>
      </c>
      <c r="L508" s="52">
        <f t="shared" si="8"/>
        <v>0.18748355999999866</v>
      </c>
    </row>
    <row r="509" spans="1:12" ht="15" x14ac:dyDescent="0.2">
      <c r="A509" s="7"/>
      <c r="B509" s="23"/>
      <c r="C509" s="23"/>
      <c r="D509" s="12"/>
      <c r="E509" s="12"/>
      <c r="F509" s="12"/>
      <c r="G509" s="39"/>
      <c r="H509" s="50" t="s">
        <v>2091</v>
      </c>
      <c r="I509" s="51" t="s">
        <v>399</v>
      </c>
      <c r="J509" s="52">
        <v>9.6700929999999996</v>
      </c>
      <c r="K509" s="52">
        <v>9.2162206099999988</v>
      </c>
      <c r="L509" s="52">
        <f t="shared" si="8"/>
        <v>-0.45387239000000079</v>
      </c>
    </row>
    <row r="510" spans="1:12" ht="15" x14ac:dyDescent="0.2">
      <c r="A510" s="7"/>
      <c r="B510" s="23"/>
      <c r="C510" s="23"/>
      <c r="D510" s="12"/>
      <c r="E510" s="12"/>
      <c r="F510" s="12"/>
      <c r="G510" s="39"/>
      <c r="H510" s="50" t="s">
        <v>2092</v>
      </c>
      <c r="I510" s="51" t="s">
        <v>400</v>
      </c>
      <c r="J510" s="52">
        <v>9.13157</v>
      </c>
      <c r="K510" s="52">
        <v>8.6694668200000002</v>
      </c>
      <c r="L510" s="52">
        <f t="shared" si="8"/>
        <v>-0.46210317999999972</v>
      </c>
    </row>
    <row r="511" spans="1:12" ht="15" x14ac:dyDescent="0.2">
      <c r="A511" s="7"/>
      <c r="B511" s="23"/>
      <c r="C511" s="23"/>
      <c r="D511" s="12"/>
      <c r="E511" s="12"/>
      <c r="F511" s="12"/>
      <c r="G511" s="39"/>
      <c r="H511" s="50" t="s">
        <v>2093</v>
      </c>
      <c r="I511" s="51" t="s">
        <v>401</v>
      </c>
      <c r="J511" s="52">
        <v>44.994705000000003</v>
      </c>
      <c r="K511" s="52">
        <v>42.937980850000002</v>
      </c>
      <c r="L511" s="52">
        <f t="shared" si="8"/>
        <v>-2.0567241500000009</v>
      </c>
    </row>
    <row r="512" spans="1:12" ht="15" x14ac:dyDescent="0.2">
      <c r="A512" s="7"/>
      <c r="B512" s="23"/>
      <c r="C512" s="23"/>
      <c r="D512" s="12"/>
      <c r="E512" s="12"/>
      <c r="F512" s="12"/>
      <c r="G512" s="39"/>
      <c r="H512" s="50" t="s">
        <v>2320</v>
      </c>
      <c r="I512" s="51" t="s">
        <v>402</v>
      </c>
      <c r="J512" s="52">
        <v>17.036095</v>
      </c>
      <c r="K512" s="52">
        <v>17.458706280000001</v>
      </c>
      <c r="L512" s="52">
        <f t="shared" si="8"/>
        <v>0.4226112800000017</v>
      </c>
    </row>
    <row r="513" spans="1:12" ht="15" x14ac:dyDescent="0.2">
      <c r="A513" s="7"/>
      <c r="B513" s="23"/>
      <c r="C513" s="23"/>
      <c r="D513" s="12"/>
      <c r="E513" s="12"/>
      <c r="F513" s="12"/>
      <c r="G513" s="39"/>
      <c r="H513" s="50" t="s">
        <v>2321</v>
      </c>
      <c r="I513" s="51" t="s">
        <v>403</v>
      </c>
      <c r="J513" s="52">
        <v>6.4421889999999999</v>
      </c>
      <c r="K513" s="52">
        <v>6.5523386400000003</v>
      </c>
      <c r="L513" s="52">
        <f t="shared" si="8"/>
        <v>0.11014964000000038</v>
      </c>
    </row>
    <row r="514" spans="1:12" ht="15" x14ac:dyDescent="0.2">
      <c r="A514" s="7"/>
      <c r="B514" s="23"/>
      <c r="C514" s="23"/>
      <c r="D514" s="12"/>
      <c r="E514" s="12"/>
      <c r="F514" s="12"/>
      <c r="G514" s="39"/>
      <c r="H514" s="50" t="s">
        <v>2326</v>
      </c>
      <c r="I514" s="51" t="s">
        <v>404</v>
      </c>
      <c r="J514" s="52">
        <v>15.053673</v>
      </c>
      <c r="K514" s="52">
        <v>14.75078471</v>
      </c>
      <c r="L514" s="52">
        <f t="shared" si="8"/>
        <v>-0.30288829000000028</v>
      </c>
    </row>
    <row r="515" spans="1:12" ht="15" x14ac:dyDescent="0.2">
      <c r="A515" s="7"/>
      <c r="B515" s="23"/>
      <c r="C515" s="23"/>
      <c r="D515" s="12"/>
      <c r="E515" s="12"/>
      <c r="F515" s="12"/>
      <c r="G515" s="39"/>
      <c r="H515" s="50" t="s">
        <v>2327</v>
      </c>
      <c r="I515" s="51" t="s">
        <v>405</v>
      </c>
      <c r="J515" s="52">
        <v>17.930834000000001</v>
      </c>
      <c r="K515" s="52">
        <v>16.829497359999998</v>
      </c>
      <c r="L515" s="52">
        <f t="shared" si="8"/>
        <v>-1.1013366400000031</v>
      </c>
    </row>
    <row r="516" spans="1:12" ht="15" x14ac:dyDescent="0.2">
      <c r="A516" s="7"/>
      <c r="B516" s="23"/>
      <c r="C516" s="23"/>
      <c r="D516" s="12"/>
      <c r="E516" s="12"/>
      <c r="F516" s="12"/>
      <c r="G516" s="39"/>
      <c r="H516" s="50" t="s">
        <v>2328</v>
      </c>
      <c r="I516" s="51" t="s">
        <v>406</v>
      </c>
      <c r="J516" s="52">
        <v>22.263586</v>
      </c>
      <c r="K516" s="52">
        <v>23.338448090000004</v>
      </c>
      <c r="L516" s="52">
        <f t="shared" si="8"/>
        <v>1.0748620900000034</v>
      </c>
    </row>
    <row r="517" spans="1:12" ht="15" x14ac:dyDescent="0.2">
      <c r="A517" s="7"/>
      <c r="B517" s="23"/>
      <c r="C517" s="23"/>
      <c r="D517" s="12"/>
      <c r="E517" s="12"/>
      <c r="F517" s="12"/>
      <c r="G517" s="39"/>
      <c r="H517" s="50" t="s">
        <v>2329</v>
      </c>
      <c r="I517" s="51" t="s">
        <v>407</v>
      </c>
      <c r="J517" s="52">
        <v>18.014658000000001</v>
      </c>
      <c r="K517" s="52">
        <v>16.662059039999999</v>
      </c>
      <c r="L517" s="52">
        <f t="shared" si="8"/>
        <v>-1.3525989600000017</v>
      </c>
    </row>
    <row r="518" spans="1:12" ht="15" x14ac:dyDescent="0.2">
      <c r="A518" s="7"/>
      <c r="B518" s="23"/>
      <c r="C518" s="23"/>
      <c r="D518" s="12"/>
      <c r="E518" s="12"/>
      <c r="F518" s="12"/>
      <c r="G518" s="39"/>
      <c r="H518" s="50" t="s">
        <v>2386</v>
      </c>
      <c r="I518" s="51" t="s">
        <v>408</v>
      </c>
      <c r="J518" s="52">
        <v>20.399045999999998</v>
      </c>
      <c r="K518" s="52">
        <v>21.098911140000002</v>
      </c>
      <c r="L518" s="52">
        <f t="shared" si="8"/>
        <v>0.69986514000000355</v>
      </c>
    </row>
    <row r="519" spans="1:12" ht="15" x14ac:dyDescent="0.2">
      <c r="A519" s="7"/>
      <c r="B519" s="23"/>
      <c r="C519" s="23"/>
      <c r="D519" s="12"/>
      <c r="E519" s="12"/>
      <c r="F519" s="12"/>
      <c r="G519" s="39"/>
      <c r="H519" s="50" t="s">
        <v>2322</v>
      </c>
      <c r="I519" s="51" t="s">
        <v>409</v>
      </c>
      <c r="J519" s="52">
        <v>23.393257999999999</v>
      </c>
      <c r="K519" s="52">
        <v>22.184643879999999</v>
      </c>
      <c r="L519" s="52">
        <f t="shared" si="8"/>
        <v>-1.20861412</v>
      </c>
    </row>
    <row r="520" spans="1:12" ht="15" x14ac:dyDescent="0.2">
      <c r="A520" s="7"/>
      <c r="B520" s="23"/>
      <c r="C520" s="23"/>
      <c r="D520" s="12"/>
      <c r="E520" s="12"/>
      <c r="F520" s="12"/>
      <c r="G520" s="39"/>
      <c r="H520" s="50" t="s">
        <v>2381</v>
      </c>
      <c r="I520" s="51" t="s">
        <v>410</v>
      </c>
      <c r="J520" s="52">
        <v>26.095755</v>
      </c>
      <c r="K520" s="52">
        <v>25.514194850000003</v>
      </c>
      <c r="L520" s="52">
        <f t="shared" si="8"/>
        <v>-0.58156014999999783</v>
      </c>
    </row>
    <row r="521" spans="1:12" ht="15" x14ac:dyDescent="0.2">
      <c r="A521" s="7"/>
      <c r="B521" s="23"/>
      <c r="C521" s="23"/>
      <c r="D521" s="12"/>
      <c r="E521" s="12"/>
      <c r="F521" s="12"/>
      <c r="G521" s="39"/>
      <c r="H521" s="50" t="s">
        <v>2387</v>
      </c>
      <c r="I521" s="51" t="s">
        <v>411</v>
      </c>
      <c r="J521" s="52">
        <v>8.0442630000000008</v>
      </c>
      <c r="K521" s="52">
        <v>7.6037912600000013</v>
      </c>
      <c r="L521" s="52">
        <f t="shared" si="8"/>
        <v>-0.44047173999999956</v>
      </c>
    </row>
    <row r="522" spans="1:12" ht="15" x14ac:dyDescent="0.2">
      <c r="A522" s="7"/>
      <c r="B522" s="23"/>
      <c r="C522" s="23"/>
      <c r="D522" s="12"/>
      <c r="E522" s="12"/>
      <c r="F522" s="12"/>
      <c r="G522" s="39"/>
      <c r="H522" s="50" t="s">
        <v>2323</v>
      </c>
      <c r="I522" s="51" t="s">
        <v>412</v>
      </c>
      <c r="J522" s="52">
        <v>10.008169000000001</v>
      </c>
      <c r="K522" s="52">
        <v>8.8116157499999996</v>
      </c>
      <c r="L522" s="52">
        <f t="shared" si="8"/>
        <v>-1.1965532500000009</v>
      </c>
    </row>
    <row r="523" spans="1:12" ht="15" x14ac:dyDescent="0.2">
      <c r="A523" s="7"/>
      <c r="B523" s="23"/>
      <c r="C523" s="23"/>
      <c r="D523" s="12"/>
      <c r="E523" s="12"/>
      <c r="F523" s="12"/>
      <c r="G523" s="39"/>
      <c r="H523" s="50" t="s">
        <v>2324</v>
      </c>
      <c r="I523" s="51" t="s">
        <v>413</v>
      </c>
      <c r="J523" s="52">
        <v>11.221434</v>
      </c>
      <c r="K523" s="52">
        <v>10.39500097</v>
      </c>
      <c r="L523" s="52">
        <f t="shared" si="8"/>
        <v>-0.82643303000000046</v>
      </c>
    </row>
    <row r="524" spans="1:12" ht="15" x14ac:dyDescent="0.2">
      <c r="A524" s="7"/>
      <c r="B524" s="23"/>
      <c r="C524" s="23"/>
      <c r="D524" s="12"/>
      <c r="E524" s="12"/>
      <c r="F524" s="12"/>
      <c r="G524" s="39"/>
      <c r="H524" s="50" t="s">
        <v>2116</v>
      </c>
      <c r="I524" s="51" t="s">
        <v>414</v>
      </c>
      <c r="J524" s="52">
        <v>25.421779000000001</v>
      </c>
      <c r="K524" s="52">
        <v>26.825256139999997</v>
      </c>
      <c r="L524" s="52">
        <f t="shared" si="8"/>
        <v>1.4034771399999961</v>
      </c>
    </row>
    <row r="525" spans="1:12" ht="15" x14ac:dyDescent="0.2">
      <c r="A525" s="7"/>
      <c r="B525" s="23"/>
      <c r="C525" s="23"/>
      <c r="D525" s="12"/>
      <c r="E525" s="12"/>
      <c r="F525" s="12"/>
      <c r="G525" s="39"/>
      <c r="H525" s="50" t="s">
        <v>2351</v>
      </c>
      <c r="I525" s="51" t="s">
        <v>415</v>
      </c>
      <c r="J525" s="52">
        <v>24.575831999999998</v>
      </c>
      <c r="K525" s="52">
        <v>25.615022039999996</v>
      </c>
      <c r="L525" s="52">
        <f t="shared" si="8"/>
        <v>1.0391900399999976</v>
      </c>
    </row>
    <row r="526" spans="1:12" ht="15" x14ac:dyDescent="0.2">
      <c r="A526" s="7"/>
      <c r="B526" s="23"/>
      <c r="C526" s="23"/>
      <c r="D526" s="12"/>
      <c r="E526" s="12"/>
      <c r="F526" s="12"/>
      <c r="G526" s="39"/>
      <c r="H526" s="50" t="s">
        <v>2325</v>
      </c>
      <c r="I526" s="51" t="s">
        <v>416</v>
      </c>
      <c r="J526" s="52">
        <v>6.0045190000000002</v>
      </c>
      <c r="K526" s="52">
        <v>5.3980035099999997</v>
      </c>
      <c r="L526" s="52">
        <f t="shared" si="8"/>
        <v>-0.60651549000000049</v>
      </c>
    </row>
    <row r="527" spans="1:12" ht="15" x14ac:dyDescent="0.2">
      <c r="A527" s="7"/>
      <c r="B527" s="23"/>
      <c r="C527" s="23"/>
      <c r="D527" s="12"/>
      <c r="E527" s="12"/>
      <c r="F527" s="12"/>
      <c r="G527" s="39"/>
      <c r="H527" s="50" t="s">
        <v>2382</v>
      </c>
      <c r="I527" s="51" t="s">
        <v>417</v>
      </c>
      <c r="J527" s="52">
        <v>7.2688100000000002</v>
      </c>
      <c r="K527" s="52">
        <v>6.9040922399999989</v>
      </c>
      <c r="L527" s="52">
        <f t="shared" si="8"/>
        <v>-0.36471776000000133</v>
      </c>
    </row>
    <row r="528" spans="1:12" ht="15" x14ac:dyDescent="0.2">
      <c r="A528" s="7"/>
      <c r="B528" s="23"/>
      <c r="C528" s="23"/>
      <c r="D528" s="12"/>
      <c r="E528" s="12"/>
      <c r="F528" s="12"/>
      <c r="G528" s="39"/>
      <c r="H528" s="50" t="s">
        <v>2383</v>
      </c>
      <c r="I528" s="51" t="s">
        <v>418</v>
      </c>
      <c r="J528" s="52">
        <v>16.426252999999999</v>
      </c>
      <c r="K528" s="52">
        <v>15.840796540000001</v>
      </c>
      <c r="L528" s="52">
        <f t="shared" ref="L528:L591" si="9">+K528-J528</f>
        <v>-0.58545645999999785</v>
      </c>
    </row>
    <row r="529" spans="1:12" ht="15" x14ac:dyDescent="0.2">
      <c r="A529" s="7"/>
      <c r="B529" s="23"/>
      <c r="C529" s="23"/>
      <c r="D529" s="12"/>
      <c r="E529" s="12"/>
      <c r="F529" s="12"/>
      <c r="G529" s="39"/>
      <c r="H529" s="50" t="s">
        <v>2384</v>
      </c>
      <c r="I529" s="51" t="s">
        <v>419</v>
      </c>
      <c r="J529" s="52">
        <v>19.769687999999999</v>
      </c>
      <c r="K529" s="52">
        <v>20.63824855</v>
      </c>
      <c r="L529" s="52">
        <f t="shared" si="9"/>
        <v>0.86856055000000154</v>
      </c>
    </row>
    <row r="530" spans="1:12" ht="15" x14ac:dyDescent="0.2">
      <c r="A530" s="7"/>
      <c r="B530" s="23"/>
      <c r="C530" s="23"/>
      <c r="D530" s="12"/>
      <c r="E530" s="12"/>
      <c r="F530" s="12"/>
      <c r="G530" s="39"/>
      <c r="H530" s="50" t="s">
        <v>2385</v>
      </c>
      <c r="I530" s="51" t="s">
        <v>420</v>
      </c>
      <c r="J530" s="52">
        <v>13.332471999999999</v>
      </c>
      <c r="K530" s="52">
        <v>13.837912170000001</v>
      </c>
      <c r="L530" s="52">
        <f t="shared" si="9"/>
        <v>0.50544017000000174</v>
      </c>
    </row>
    <row r="531" spans="1:12" ht="15" x14ac:dyDescent="0.2">
      <c r="A531" s="7"/>
      <c r="B531" s="23"/>
      <c r="C531" s="23"/>
      <c r="D531" s="12"/>
      <c r="E531" s="12"/>
      <c r="F531" s="12"/>
      <c r="G531" s="39"/>
      <c r="H531" s="50" t="s">
        <v>2388</v>
      </c>
      <c r="I531" s="51" t="s">
        <v>421</v>
      </c>
      <c r="J531" s="52">
        <v>14.516564000000001</v>
      </c>
      <c r="K531" s="52">
        <v>13.60424313</v>
      </c>
      <c r="L531" s="52">
        <f t="shared" si="9"/>
        <v>-0.91232087000000028</v>
      </c>
    </row>
    <row r="532" spans="1:12" ht="15" x14ac:dyDescent="0.2">
      <c r="A532" s="7"/>
      <c r="B532" s="23"/>
      <c r="C532" s="23"/>
      <c r="D532" s="12"/>
      <c r="E532" s="12"/>
      <c r="F532" s="12"/>
      <c r="G532" s="39"/>
      <c r="H532" s="50" t="s">
        <v>2389</v>
      </c>
      <c r="I532" s="51" t="s">
        <v>422</v>
      </c>
      <c r="J532" s="52">
        <v>25.365549000000001</v>
      </c>
      <c r="K532" s="52">
        <v>26.633388250000003</v>
      </c>
      <c r="L532" s="52">
        <f t="shared" si="9"/>
        <v>1.2678392500000015</v>
      </c>
    </row>
    <row r="533" spans="1:12" ht="15" x14ac:dyDescent="0.2">
      <c r="A533" s="7"/>
      <c r="B533" s="23"/>
      <c r="C533" s="23"/>
      <c r="D533" s="12"/>
      <c r="E533" s="12"/>
      <c r="F533" s="12"/>
      <c r="G533" s="39"/>
      <c r="H533" s="50" t="s">
        <v>2390</v>
      </c>
      <c r="I533" s="51" t="s">
        <v>423</v>
      </c>
      <c r="J533" s="52">
        <v>10.351955</v>
      </c>
      <c r="K533" s="52">
        <v>9.705660319999998</v>
      </c>
      <c r="L533" s="52">
        <f t="shared" si="9"/>
        <v>-0.64629468000000223</v>
      </c>
    </row>
    <row r="534" spans="1:12" ht="15" x14ac:dyDescent="0.2">
      <c r="A534" s="7"/>
      <c r="B534" s="23"/>
      <c r="C534" s="23"/>
      <c r="D534" s="12"/>
      <c r="E534" s="12"/>
      <c r="F534" s="12"/>
      <c r="G534" s="39"/>
      <c r="H534" s="50" t="s">
        <v>2118</v>
      </c>
      <c r="I534" s="51" t="s">
        <v>424</v>
      </c>
      <c r="J534" s="52">
        <v>32.829939000000003</v>
      </c>
      <c r="K534" s="52">
        <v>34.022247850000007</v>
      </c>
      <c r="L534" s="52">
        <f t="shared" si="9"/>
        <v>1.1923088500000034</v>
      </c>
    </row>
    <row r="535" spans="1:12" ht="15" x14ac:dyDescent="0.2">
      <c r="A535" s="7"/>
      <c r="B535" s="23"/>
      <c r="C535" s="23"/>
      <c r="D535" s="12"/>
      <c r="E535" s="12"/>
      <c r="F535" s="12"/>
      <c r="G535" s="39"/>
      <c r="H535" s="50" t="s">
        <v>2352</v>
      </c>
      <c r="I535" s="51" t="s">
        <v>425</v>
      </c>
      <c r="J535" s="52">
        <v>19.431025999999999</v>
      </c>
      <c r="K535" s="52">
        <v>17.897342599999998</v>
      </c>
      <c r="L535" s="52">
        <f t="shared" si="9"/>
        <v>-1.533683400000001</v>
      </c>
    </row>
    <row r="536" spans="1:12" ht="15" x14ac:dyDescent="0.2">
      <c r="A536" s="7"/>
      <c r="B536" s="23"/>
      <c r="C536" s="23"/>
      <c r="D536" s="12"/>
      <c r="E536" s="12"/>
      <c r="F536" s="12"/>
      <c r="G536" s="39"/>
      <c r="H536" s="50" t="s">
        <v>2353</v>
      </c>
      <c r="I536" s="51" t="s">
        <v>426</v>
      </c>
      <c r="J536" s="52">
        <v>20.163112000000002</v>
      </c>
      <c r="K536" s="52">
        <v>20.637938139999999</v>
      </c>
      <c r="L536" s="52">
        <f t="shared" si="9"/>
        <v>0.47482613999999757</v>
      </c>
    </row>
    <row r="537" spans="1:12" ht="15" x14ac:dyDescent="0.2">
      <c r="A537" s="7"/>
      <c r="B537" s="23"/>
      <c r="C537" s="23"/>
      <c r="D537" s="12"/>
      <c r="E537" s="12"/>
      <c r="F537" s="12"/>
      <c r="G537" s="39"/>
      <c r="H537" s="50" t="s">
        <v>2354</v>
      </c>
      <c r="I537" s="51" t="s">
        <v>427</v>
      </c>
      <c r="J537" s="52">
        <v>12.132218</v>
      </c>
      <c r="K537" s="52">
        <v>11.326241189999999</v>
      </c>
      <c r="L537" s="52">
        <f t="shared" si="9"/>
        <v>-0.80597681000000065</v>
      </c>
    </row>
    <row r="538" spans="1:12" ht="15" x14ac:dyDescent="0.2">
      <c r="A538" s="7"/>
      <c r="B538" s="23"/>
      <c r="C538" s="23"/>
      <c r="D538" s="12"/>
      <c r="E538" s="12"/>
      <c r="F538" s="12"/>
      <c r="G538" s="39"/>
      <c r="H538" s="50" t="s">
        <v>2064</v>
      </c>
      <c r="I538" s="51" t="s">
        <v>428</v>
      </c>
      <c r="J538" s="52">
        <v>4.6464910000000001</v>
      </c>
      <c r="K538" s="52">
        <v>4.5645634099999999</v>
      </c>
      <c r="L538" s="52">
        <f t="shared" si="9"/>
        <v>-8.1927590000000272E-2</v>
      </c>
    </row>
    <row r="539" spans="1:12" ht="15" x14ac:dyDescent="0.2">
      <c r="A539" s="7"/>
      <c r="B539" s="23"/>
      <c r="C539" s="23"/>
      <c r="D539" s="12"/>
      <c r="E539" s="12"/>
      <c r="F539" s="12"/>
      <c r="G539" s="39"/>
      <c r="H539" s="50" t="s">
        <v>2098</v>
      </c>
      <c r="I539" s="51" t="s">
        <v>429</v>
      </c>
      <c r="J539" s="52">
        <v>1.8671679999999999</v>
      </c>
      <c r="K539" s="52">
        <v>541.58830770000009</v>
      </c>
      <c r="L539" s="52">
        <f t="shared" si="9"/>
        <v>539.72113970000009</v>
      </c>
    </row>
    <row r="540" spans="1:12" ht="15" x14ac:dyDescent="0.2">
      <c r="A540" s="7"/>
      <c r="B540" s="23"/>
      <c r="C540" s="23"/>
      <c r="D540" s="12"/>
      <c r="E540" s="12"/>
      <c r="F540" s="12"/>
      <c r="G540" s="39"/>
      <c r="H540" s="50" t="s">
        <v>2302</v>
      </c>
      <c r="I540" s="51" t="s">
        <v>430</v>
      </c>
      <c r="J540" s="52">
        <v>1.4711559999999999</v>
      </c>
      <c r="K540" s="52">
        <v>1.7158465300000001</v>
      </c>
      <c r="L540" s="52">
        <f t="shared" si="9"/>
        <v>0.24469053000000018</v>
      </c>
    </row>
    <row r="541" spans="1:12" ht="15" x14ac:dyDescent="0.2">
      <c r="A541" s="7"/>
      <c r="B541" s="23"/>
      <c r="C541" s="23"/>
      <c r="D541" s="12"/>
      <c r="E541" s="12"/>
      <c r="F541" s="12"/>
      <c r="G541" s="39"/>
      <c r="H541" s="50" t="s">
        <v>2303</v>
      </c>
      <c r="I541" s="51" t="s">
        <v>431</v>
      </c>
      <c r="J541" s="52">
        <v>14332.955351000001</v>
      </c>
      <c r="K541" s="52">
        <v>13788.875778730002</v>
      </c>
      <c r="L541" s="52">
        <f t="shared" si="9"/>
        <v>-544.07957226999861</v>
      </c>
    </row>
    <row r="542" spans="1:12" ht="15" x14ac:dyDescent="0.2">
      <c r="A542" s="7"/>
      <c r="B542" s="23"/>
      <c r="C542" s="23"/>
      <c r="D542" s="12"/>
      <c r="E542" s="12"/>
      <c r="F542" s="12"/>
      <c r="G542" s="39"/>
      <c r="H542" s="50" t="s">
        <v>2087</v>
      </c>
      <c r="I542" s="51" t="s">
        <v>432</v>
      </c>
      <c r="J542" s="52">
        <v>118.920922</v>
      </c>
      <c r="K542" s="52">
        <v>58.597464209999984</v>
      </c>
      <c r="L542" s="52">
        <f t="shared" si="9"/>
        <v>-60.32345779000002</v>
      </c>
    </row>
    <row r="543" spans="1:12" ht="15" x14ac:dyDescent="0.2">
      <c r="A543" s="7"/>
      <c r="B543" s="23"/>
      <c r="C543" s="23"/>
      <c r="D543" s="12"/>
      <c r="E543" s="12"/>
      <c r="F543" s="12"/>
      <c r="G543" s="39"/>
      <c r="H543" s="50" t="s">
        <v>2141</v>
      </c>
      <c r="I543" s="51" t="s">
        <v>433</v>
      </c>
      <c r="J543" s="52">
        <v>6.8599170000000003</v>
      </c>
      <c r="K543" s="52">
        <v>58.034995209999991</v>
      </c>
      <c r="L543" s="52">
        <f t="shared" si="9"/>
        <v>51.175078209999988</v>
      </c>
    </row>
    <row r="544" spans="1:12" ht="15" x14ac:dyDescent="0.2">
      <c r="A544" s="7"/>
      <c r="B544" s="23"/>
      <c r="C544" s="23"/>
      <c r="D544" s="12"/>
      <c r="E544" s="12"/>
      <c r="F544" s="12"/>
      <c r="G544" s="39"/>
      <c r="H544" s="50" t="s">
        <v>2314</v>
      </c>
      <c r="I544" s="51" t="s">
        <v>434</v>
      </c>
      <c r="J544" s="52">
        <v>7036.1507190000002</v>
      </c>
      <c r="K544" s="52">
        <v>13511.582151689998</v>
      </c>
      <c r="L544" s="52">
        <f t="shared" si="9"/>
        <v>6475.4314326899976</v>
      </c>
    </row>
    <row r="545" spans="1:12" ht="15" x14ac:dyDescent="0.2">
      <c r="A545" s="7"/>
      <c r="B545" s="23"/>
      <c r="C545" s="23"/>
      <c r="D545" s="12"/>
      <c r="E545" s="12"/>
      <c r="F545" s="12"/>
      <c r="G545" s="39"/>
      <c r="H545" s="50" t="s">
        <v>2391</v>
      </c>
      <c r="I545" s="51" t="s">
        <v>435</v>
      </c>
      <c r="J545" s="52">
        <v>2.5281189999999998</v>
      </c>
      <c r="K545" s="52">
        <v>2.4686261099999998</v>
      </c>
      <c r="L545" s="52">
        <f t="shared" si="9"/>
        <v>-5.949289000000002E-2</v>
      </c>
    </row>
    <row r="546" spans="1:12" ht="15" x14ac:dyDescent="0.2">
      <c r="A546" s="7"/>
      <c r="B546" s="23"/>
      <c r="C546" s="23"/>
      <c r="D546" s="12"/>
      <c r="E546" s="12"/>
      <c r="F546" s="12"/>
      <c r="G546" s="39"/>
      <c r="H546" s="50" t="s">
        <v>2357</v>
      </c>
      <c r="I546" s="51" t="s">
        <v>436</v>
      </c>
      <c r="J546" s="52">
        <v>2.1723439999999998</v>
      </c>
      <c r="K546" s="52">
        <v>2.1611451600000002</v>
      </c>
      <c r="L546" s="52">
        <f t="shared" si="9"/>
        <v>-1.1198839999999599E-2</v>
      </c>
    </row>
    <row r="547" spans="1:12" ht="15" x14ac:dyDescent="0.2">
      <c r="A547" s="7"/>
      <c r="B547" s="23"/>
      <c r="C547" s="23"/>
      <c r="D547" s="12"/>
      <c r="E547" s="12"/>
      <c r="F547" s="12"/>
      <c r="G547" s="39"/>
      <c r="H547" s="50" t="s">
        <v>2392</v>
      </c>
      <c r="I547" s="51" t="s">
        <v>437</v>
      </c>
      <c r="J547" s="52">
        <v>2.6436440000000001</v>
      </c>
      <c r="K547" s="52">
        <v>2.5365491600000003</v>
      </c>
      <c r="L547" s="52">
        <f t="shared" si="9"/>
        <v>-0.1070948399999998</v>
      </c>
    </row>
    <row r="548" spans="1:12" ht="15" x14ac:dyDescent="0.2">
      <c r="A548" s="7"/>
      <c r="B548" s="23"/>
      <c r="C548" s="23"/>
      <c r="D548" s="12"/>
      <c r="E548" s="12"/>
      <c r="F548" s="12"/>
      <c r="G548" s="39"/>
      <c r="H548" s="50" t="s">
        <v>2215</v>
      </c>
      <c r="I548" s="51" t="s">
        <v>438</v>
      </c>
      <c r="J548" s="52">
        <v>3.2398359999999999</v>
      </c>
      <c r="K548" s="52">
        <v>3.1895154700000004</v>
      </c>
      <c r="L548" s="52">
        <f t="shared" si="9"/>
        <v>-5.0320529999999586E-2</v>
      </c>
    </row>
    <row r="549" spans="1:12" ht="15" x14ac:dyDescent="0.2">
      <c r="A549" s="7"/>
      <c r="B549" s="23"/>
      <c r="C549" s="23"/>
      <c r="D549" s="12"/>
      <c r="E549" s="12"/>
      <c r="F549" s="12"/>
      <c r="G549" s="39"/>
      <c r="H549" s="50" t="s">
        <v>2315</v>
      </c>
      <c r="I549" s="51" t="s">
        <v>439</v>
      </c>
      <c r="J549" s="52">
        <v>2.2394319999999999</v>
      </c>
      <c r="K549" s="52">
        <v>2.12919481</v>
      </c>
      <c r="L549" s="52">
        <f t="shared" si="9"/>
        <v>-0.11023718999999987</v>
      </c>
    </row>
    <row r="550" spans="1:12" ht="15" x14ac:dyDescent="0.2">
      <c r="A550" s="7"/>
      <c r="B550" s="23"/>
      <c r="C550" s="23"/>
      <c r="D550" s="12"/>
      <c r="E550" s="12"/>
      <c r="F550" s="12"/>
      <c r="G550" s="39"/>
      <c r="H550" s="50" t="s">
        <v>2316</v>
      </c>
      <c r="I550" s="51" t="s">
        <v>440</v>
      </c>
      <c r="J550" s="52">
        <v>2.1796150000000001</v>
      </c>
      <c r="K550" s="52">
        <v>2.25770311</v>
      </c>
      <c r="L550" s="52">
        <f t="shared" si="9"/>
        <v>7.8088109999999933E-2</v>
      </c>
    </row>
    <row r="551" spans="1:12" ht="30" x14ac:dyDescent="0.2">
      <c r="A551" s="7"/>
      <c r="B551" s="23"/>
      <c r="C551" s="23"/>
      <c r="D551" s="12"/>
      <c r="E551" s="12"/>
      <c r="F551" s="12"/>
      <c r="G551" s="39"/>
      <c r="H551" s="50" t="s">
        <v>2318</v>
      </c>
      <c r="I551" s="51" t="s">
        <v>441</v>
      </c>
      <c r="J551" s="52">
        <v>1.7999350000000001</v>
      </c>
      <c r="K551" s="52">
        <v>1.7164510900000001</v>
      </c>
      <c r="L551" s="52">
        <f t="shared" si="9"/>
        <v>-8.3483909999999995E-2</v>
      </c>
    </row>
    <row r="552" spans="1:12" ht="15" x14ac:dyDescent="0.2">
      <c r="A552" s="7"/>
      <c r="B552" s="23"/>
      <c r="C552" s="23"/>
      <c r="D552" s="12"/>
      <c r="E552" s="12"/>
      <c r="F552" s="12"/>
      <c r="G552" s="39"/>
      <c r="H552" s="50" t="s">
        <v>2095</v>
      </c>
      <c r="I552" s="51" t="s">
        <v>194</v>
      </c>
      <c r="J552" s="52">
        <v>5.9989489999999996</v>
      </c>
      <c r="K552" s="52">
        <v>5.6827639399999992</v>
      </c>
      <c r="L552" s="52">
        <f t="shared" si="9"/>
        <v>-0.31618506000000046</v>
      </c>
    </row>
    <row r="553" spans="1:12" ht="15" x14ac:dyDescent="0.2">
      <c r="A553" s="7"/>
      <c r="B553" s="23"/>
      <c r="C553" s="23"/>
      <c r="D553" s="12"/>
      <c r="E553" s="12"/>
      <c r="F553" s="12"/>
      <c r="G553" s="39"/>
      <c r="H553" s="50" t="s">
        <v>2232</v>
      </c>
      <c r="I553" s="51" t="s">
        <v>442</v>
      </c>
      <c r="J553" s="52">
        <v>19.244166</v>
      </c>
      <c r="K553" s="52">
        <v>18.469444749999997</v>
      </c>
      <c r="L553" s="52">
        <f t="shared" si="9"/>
        <v>-0.77472125000000247</v>
      </c>
    </row>
    <row r="554" spans="1:12" ht="15" x14ac:dyDescent="0.2">
      <c r="A554" s="7"/>
      <c r="B554" s="23"/>
      <c r="C554" s="23"/>
      <c r="D554" s="12"/>
      <c r="E554" s="12"/>
      <c r="F554" s="12"/>
      <c r="G554" s="39"/>
      <c r="H554" s="50" t="s">
        <v>2364</v>
      </c>
      <c r="I554" s="53" t="s">
        <v>443</v>
      </c>
      <c r="J554" s="52">
        <v>38.131926999999997</v>
      </c>
      <c r="K554" s="52">
        <v>39.24866797</v>
      </c>
      <c r="L554" s="52">
        <f t="shared" si="9"/>
        <v>1.1167409700000022</v>
      </c>
    </row>
    <row r="555" spans="1:12" ht="15" x14ac:dyDescent="0.2">
      <c r="A555" s="7"/>
      <c r="B555" s="23"/>
      <c r="C555" s="23"/>
      <c r="D555" s="12"/>
      <c r="E555" s="12"/>
      <c r="F555" s="12"/>
      <c r="G555" s="39"/>
      <c r="H555" s="50" t="s">
        <v>2365</v>
      </c>
      <c r="I555" s="51" t="s">
        <v>444</v>
      </c>
      <c r="J555" s="52">
        <v>64.004165</v>
      </c>
      <c r="K555" s="52">
        <v>67.322952079999979</v>
      </c>
      <c r="L555" s="52">
        <f t="shared" si="9"/>
        <v>3.3187870799999786</v>
      </c>
    </row>
    <row r="556" spans="1:12" ht="30" x14ac:dyDescent="0.2">
      <c r="A556" s="7"/>
      <c r="B556" s="23"/>
      <c r="C556" s="23"/>
      <c r="D556" s="12"/>
      <c r="E556" s="12"/>
      <c r="F556" s="12"/>
      <c r="G556" s="39"/>
      <c r="H556" s="50" t="s">
        <v>2366</v>
      </c>
      <c r="I556" s="51" t="s">
        <v>83</v>
      </c>
      <c r="J556" s="52">
        <v>49.631456</v>
      </c>
      <c r="K556" s="52">
        <v>57.350807439999997</v>
      </c>
      <c r="L556" s="52">
        <f t="shared" si="9"/>
        <v>7.719351439999997</v>
      </c>
    </row>
    <row r="557" spans="1:12" ht="30" x14ac:dyDescent="0.2">
      <c r="A557" s="7"/>
      <c r="B557" s="23"/>
      <c r="C557" s="23"/>
      <c r="D557" s="12"/>
      <c r="E557" s="12"/>
      <c r="F557" s="12"/>
      <c r="G557" s="39"/>
      <c r="H557" s="50" t="s">
        <v>2096</v>
      </c>
      <c r="I557" s="51" t="s">
        <v>445</v>
      </c>
      <c r="J557" s="52">
        <v>5.7955019999999999</v>
      </c>
      <c r="K557" s="52">
        <v>2.2168287999999996</v>
      </c>
      <c r="L557" s="52">
        <f t="shared" si="9"/>
        <v>-3.5786732000000003</v>
      </c>
    </row>
    <row r="558" spans="1:12" ht="15" x14ac:dyDescent="0.2">
      <c r="A558" s="7"/>
      <c r="B558" s="23"/>
      <c r="C558" s="23"/>
      <c r="D558" s="12"/>
      <c r="E558" s="12"/>
      <c r="F558" s="12"/>
      <c r="G558" s="39"/>
      <c r="H558" s="50" t="s">
        <v>2358</v>
      </c>
      <c r="I558" s="51" t="s">
        <v>446</v>
      </c>
      <c r="J558" s="52">
        <v>2.2766000000000002E-2</v>
      </c>
      <c r="K558" s="52">
        <v>1.1659599100000002</v>
      </c>
      <c r="L558" s="52">
        <f t="shared" si="9"/>
        <v>1.1431939100000001</v>
      </c>
    </row>
    <row r="559" spans="1:12" ht="15" x14ac:dyDescent="0.2">
      <c r="A559" s="7"/>
      <c r="B559" s="23"/>
      <c r="C559" s="23"/>
      <c r="D559" s="12"/>
      <c r="E559" s="12"/>
      <c r="F559" s="12"/>
      <c r="G559" s="39"/>
      <c r="H559" s="50" t="s">
        <v>2250</v>
      </c>
      <c r="I559" s="51" t="s">
        <v>447</v>
      </c>
      <c r="J559" s="52">
        <v>3.8725999999999997E-2</v>
      </c>
      <c r="K559" s="52">
        <v>1.5498466400000002</v>
      </c>
      <c r="L559" s="52">
        <f t="shared" si="9"/>
        <v>1.5111206400000001</v>
      </c>
    </row>
    <row r="560" spans="1:12" ht="15" x14ac:dyDescent="0.2">
      <c r="A560" s="7"/>
      <c r="B560" s="23"/>
      <c r="C560" s="23"/>
      <c r="D560" s="12"/>
      <c r="E560" s="12"/>
      <c r="F560" s="12"/>
      <c r="G560" s="39"/>
      <c r="H560" s="50" t="s">
        <v>2359</v>
      </c>
      <c r="I560" s="51" t="s">
        <v>448</v>
      </c>
      <c r="J560" s="52">
        <v>5.4848000000000001E-2</v>
      </c>
      <c r="K560" s="52">
        <v>2.6801165899999999</v>
      </c>
      <c r="L560" s="52">
        <f t="shared" si="9"/>
        <v>2.6252685900000001</v>
      </c>
    </row>
    <row r="561" spans="1:12" ht="15" x14ac:dyDescent="0.2">
      <c r="A561" s="7"/>
      <c r="B561" s="23"/>
      <c r="C561" s="23"/>
      <c r="D561" s="12"/>
      <c r="E561" s="12"/>
      <c r="F561" s="12"/>
      <c r="G561" s="39"/>
      <c r="H561" s="50" t="s">
        <v>2097</v>
      </c>
      <c r="I561" s="51" t="s">
        <v>449</v>
      </c>
      <c r="J561" s="52">
        <v>6.8126579999999999</v>
      </c>
      <c r="K561" s="52">
        <v>60.522184870000004</v>
      </c>
      <c r="L561" s="52">
        <f t="shared" si="9"/>
        <v>53.709526870000005</v>
      </c>
    </row>
    <row r="562" spans="1:12" ht="15" x14ac:dyDescent="0.2">
      <c r="A562" s="7"/>
      <c r="B562" s="23"/>
      <c r="C562" s="23"/>
      <c r="D562" s="12"/>
      <c r="E562" s="12"/>
      <c r="F562" s="12"/>
      <c r="G562" s="39"/>
      <c r="H562" s="50" t="s">
        <v>2373</v>
      </c>
      <c r="I562" s="51" t="s">
        <v>1215</v>
      </c>
      <c r="J562" s="52">
        <v>3.0000000000000001E-3</v>
      </c>
      <c r="K562" s="52">
        <v>3.0000000000000001E-3</v>
      </c>
      <c r="L562" s="52">
        <f t="shared" si="9"/>
        <v>0</v>
      </c>
    </row>
    <row r="563" spans="1:12" ht="15" x14ac:dyDescent="0.2">
      <c r="A563" s="7"/>
      <c r="B563" s="23"/>
      <c r="C563" s="23"/>
      <c r="D563" s="12"/>
      <c r="E563" s="12"/>
      <c r="F563" s="12"/>
      <c r="G563" s="39"/>
      <c r="H563" s="50" t="s">
        <v>2374</v>
      </c>
      <c r="I563" s="51" t="s">
        <v>450</v>
      </c>
      <c r="J563" s="52">
        <v>1.1497E-2</v>
      </c>
      <c r="K563" s="52">
        <v>7.4310000000000001E-3</v>
      </c>
      <c r="L563" s="52">
        <f t="shared" si="9"/>
        <v>-4.0660000000000002E-3</v>
      </c>
    </row>
    <row r="564" spans="1:12" ht="15" x14ac:dyDescent="0.2">
      <c r="A564" s="7"/>
      <c r="B564" s="23"/>
      <c r="C564" s="23"/>
      <c r="D564" s="12"/>
      <c r="E564" s="12"/>
      <c r="F564" s="12"/>
      <c r="G564" s="54" t="s">
        <v>129</v>
      </c>
      <c r="H564" s="69"/>
      <c r="I564" s="70"/>
      <c r="J564" s="71">
        <v>2501.805429</v>
      </c>
      <c r="K564" s="71">
        <v>3047.2087700100001</v>
      </c>
      <c r="L564" s="71">
        <f t="shared" si="9"/>
        <v>545.40334101000008</v>
      </c>
    </row>
    <row r="565" spans="1:12" ht="15" x14ac:dyDescent="0.2">
      <c r="A565" s="7"/>
      <c r="B565" s="23"/>
      <c r="C565" s="23"/>
      <c r="D565" s="12"/>
      <c r="E565" s="12"/>
      <c r="F565" s="12"/>
      <c r="G565" s="39"/>
      <c r="H565" s="47" t="s">
        <v>131</v>
      </c>
      <c r="I565" s="81" t="s">
        <v>451</v>
      </c>
      <c r="J565" s="49">
        <v>796.96808199999998</v>
      </c>
      <c r="K565" s="49">
        <v>1374.51217741</v>
      </c>
      <c r="L565" s="49">
        <f t="shared" si="9"/>
        <v>577.54409541000007</v>
      </c>
    </row>
    <row r="566" spans="1:12" ht="15" x14ac:dyDescent="0.2">
      <c r="A566" s="7"/>
      <c r="B566" s="23"/>
      <c r="C566" s="23"/>
      <c r="D566" s="12"/>
      <c r="E566" s="12"/>
      <c r="F566" s="12"/>
      <c r="G566" s="39"/>
      <c r="H566" s="50" t="s">
        <v>132</v>
      </c>
      <c r="I566" s="51" t="s">
        <v>452</v>
      </c>
      <c r="J566" s="52">
        <v>15.184182</v>
      </c>
      <c r="K566" s="52">
        <v>20.848471240000006</v>
      </c>
      <c r="L566" s="52">
        <f t="shared" si="9"/>
        <v>5.6642892400000058</v>
      </c>
    </row>
    <row r="567" spans="1:12" ht="15" x14ac:dyDescent="0.2">
      <c r="A567" s="7"/>
      <c r="B567" s="23"/>
      <c r="C567" s="23"/>
      <c r="D567" s="12"/>
      <c r="E567" s="12"/>
      <c r="F567" s="12"/>
      <c r="G567" s="39"/>
      <c r="H567" s="50" t="s">
        <v>134</v>
      </c>
      <c r="I567" s="51" t="s">
        <v>453</v>
      </c>
      <c r="J567" s="52">
        <v>22.598941</v>
      </c>
      <c r="K567" s="52">
        <v>22.597130440000004</v>
      </c>
      <c r="L567" s="52">
        <f t="shared" si="9"/>
        <v>-1.8105599999955757E-3</v>
      </c>
    </row>
    <row r="568" spans="1:12" ht="15" x14ac:dyDescent="0.2">
      <c r="A568" s="7"/>
      <c r="B568" s="23"/>
      <c r="C568" s="23"/>
      <c r="D568" s="12"/>
      <c r="E568" s="12"/>
      <c r="F568" s="12"/>
      <c r="G568" s="39"/>
      <c r="H568" s="50" t="s">
        <v>252</v>
      </c>
      <c r="I568" s="51" t="s">
        <v>454</v>
      </c>
      <c r="J568" s="52">
        <v>24.813344000000001</v>
      </c>
      <c r="K568" s="52">
        <v>16.439917480000002</v>
      </c>
      <c r="L568" s="52">
        <f t="shared" si="9"/>
        <v>-8.3734265199999989</v>
      </c>
    </row>
    <row r="569" spans="1:12" ht="15" x14ac:dyDescent="0.2">
      <c r="A569" s="7"/>
      <c r="B569" s="23"/>
      <c r="C569" s="23"/>
      <c r="D569" s="12"/>
      <c r="E569" s="12"/>
      <c r="F569" s="12"/>
      <c r="G569" s="39"/>
      <c r="H569" s="50" t="s">
        <v>306</v>
      </c>
      <c r="I569" s="51" t="s">
        <v>455</v>
      </c>
      <c r="J569" s="52">
        <v>1642.2408800000001</v>
      </c>
      <c r="K569" s="52">
        <v>1612.81107344</v>
      </c>
      <c r="L569" s="52">
        <f t="shared" si="9"/>
        <v>-29.429806560000088</v>
      </c>
    </row>
    <row r="570" spans="1:12" ht="15" x14ac:dyDescent="0.2">
      <c r="A570" s="7"/>
      <c r="B570" s="23"/>
      <c r="C570" s="23"/>
      <c r="D570" s="12"/>
      <c r="E570" s="12"/>
      <c r="F570" s="12"/>
      <c r="G570" s="54" t="s">
        <v>139</v>
      </c>
      <c r="H570" s="69"/>
      <c r="I570" s="70"/>
      <c r="J570" s="71">
        <v>10014.176369999999</v>
      </c>
      <c r="K570" s="71">
        <v>10085.333255899999</v>
      </c>
      <c r="L570" s="71">
        <f t="shared" si="9"/>
        <v>71.156885899999907</v>
      </c>
    </row>
    <row r="571" spans="1:12" ht="15" x14ac:dyDescent="0.2">
      <c r="A571" s="7"/>
      <c r="B571" s="23"/>
      <c r="C571" s="23"/>
      <c r="D571" s="12"/>
      <c r="E571" s="12"/>
      <c r="F571" s="12"/>
      <c r="G571" s="39"/>
      <c r="H571" s="47" t="s">
        <v>456</v>
      </c>
      <c r="I571" s="48" t="s">
        <v>457</v>
      </c>
      <c r="J571" s="49">
        <v>864.45476399999995</v>
      </c>
      <c r="K571" s="49">
        <v>864.45476399999995</v>
      </c>
      <c r="L571" s="49">
        <f t="shared" si="9"/>
        <v>0</v>
      </c>
    </row>
    <row r="572" spans="1:12" ht="30" x14ac:dyDescent="0.2">
      <c r="A572" s="7"/>
      <c r="B572" s="23"/>
      <c r="C572" s="23"/>
      <c r="D572" s="12"/>
      <c r="E572" s="12"/>
      <c r="F572" s="12"/>
      <c r="G572" s="39"/>
      <c r="H572" s="50" t="s">
        <v>458</v>
      </c>
      <c r="I572" s="51" t="s">
        <v>459</v>
      </c>
      <c r="J572" s="52">
        <v>4.6030810000000004</v>
      </c>
      <c r="K572" s="52">
        <v>4.6054060000000003</v>
      </c>
      <c r="L572" s="52">
        <f t="shared" si="9"/>
        <v>2.3249999999999105E-3</v>
      </c>
    </row>
    <row r="573" spans="1:12" ht="15" x14ac:dyDescent="0.2">
      <c r="A573" s="7"/>
      <c r="B573" s="23"/>
      <c r="C573" s="23"/>
      <c r="D573" s="12"/>
      <c r="E573" s="12"/>
      <c r="F573" s="12"/>
      <c r="G573" s="39"/>
      <c r="H573" s="50" t="s">
        <v>460</v>
      </c>
      <c r="I573" s="51" t="s">
        <v>461</v>
      </c>
      <c r="J573" s="52">
        <v>74.590012999999999</v>
      </c>
      <c r="K573" s="52">
        <v>74.590012999999999</v>
      </c>
      <c r="L573" s="52">
        <f t="shared" si="9"/>
        <v>0</v>
      </c>
    </row>
    <row r="574" spans="1:12" ht="30" x14ac:dyDescent="0.2">
      <c r="A574" s="7"/>
      <c r="B574" s="23"/>
      <c r="C574" s="23"/>
      <c r="D574" s="12"/>
      <c r="E574" s="12"/>
      <c r="F574" s="12"/>
      <c r="G574" s="39"/>
      <c r="H574" s="50" t="s">
        <v>462</v>
      </c>
      <c r="I574" s="51" t="s">
        <v>463</v>
      </c>
      <c r="J574" s="52">
        <v>10.990728000000001</v>
      </c>
      <c r="K574" s="52">
        <v>10.990728000000001</v>
      </c>
      <c r="L574" s="52">
        <f t="shared" si="9"/>
        <v>0</v>
      </c>
    </row>
    <row r="575" spans="1:12" ht="15" x14ac:dyDescent="0.2">
      <c r="A575" s="7"/>
      <c r="B575" s="23"/>
      <c r="C575" s="23"/>
      <c r="D575" s="12"/>
      <c r="E575" s="12"/>
      <c r="F575" s="12"/>
      <c r="G575" s="39"/>
      <c r="H575" s="50" t="s">
        <v>464</v>
      </c>
      <c r="I575" s="51" t="s">
        <v>465</v>
      </c>
      <c r="J575" s="52">
        <v>295.09939000000003</v>
      </c>
      <c r="K575" s="52">
        <v>338.77222915000004</v>
      </c>
      <c r="L575" s="52">
        <f t="shared" si="9"/>
        <v>43.672839150000016</v>
      </c>
    </row>
    <row r="576" spans="1:12" ht="15" x14ac:dyDescent="0.2">
      <c r="A576" s="7"/>
      <c r="B576" s="23"/>
      <c r="C576" s="23"/>
      <c r="D576" s="12"/>
      <c r="E576" s="12"/>
      <c r="F576" s="12"/>
      <c r="G576" s="39"/>
      <c r="H576" s="50" t="s">
        <v>466</v>
      </c>
      <c r="I576" s="51" t="s">
        <v>467</v>
      </c>
      <c r="J576" s="52">
        <v>16.970753999999999</v>
      </c>
      <c r="K576" s="52">
        <v>16.970753999999999</v>
      </c>
      <c r="L576" s="52">
        <f t="shared" si="9"/>
        <v>0</v>
      </c>
    </row>
    <row r="577" spans="1:12" ht="30" x14ac:dyDescent="0.2">
      <c r="A577" s="7"/>
      <c r="B577" s="23"/>
      <c r="C577" s="23"/>
      <c r="D577" s="12"/>
      <c r="E577" s="12"/>
      <c r="F577" s="12"/>
      <c r="G577" s="39"/>
      <c r="H577" s="50" t="s">
        <v>468</v>
      </c>
      <c r="I577" s="51" t="s">
        <v>469</v>
      </c>
      <c r="J577" s="52">
        <v>354.58885400000003</v>
      </c>
      <c r="K577" s="52">
        <v>354.58885400000003</v>
      </c>
      <c r="L577" s="52">
        <f t="shared" si="9"/>
        <v>0</v>
      </c>
    </row>
    <row r="578" spans="1:12" ht="15" x14ac:dyDescent="0.2">
      <c r="A578" s="7"/>
      <c r="B578" s="23"/>
      <c r="C578" s="23"/>
      <c r="D578" s="12"/>
      <c r="E578" s="12"/>
      <c r="F578" s="12"/>
      <c r="G578" s="39"/>
      <c r="H578" s="50" t="s">
        <v>470</v>
      </c>
      <c r="I578" s="51" t="s">
        <v>471</v>
      </c>
      <c r="J578" s="52">
        <v>5636.8432929999999</v>
      </c>
      <c r="K578" s="52">
        <v>5636.8432929999999</v>
      </c>
      <c r="L578" s="52">
        <f t="shared" si="9"/>
        <v>0</v>
      </c>
    </row>
    <row r="579" spans="1:12" ht="30" x14ac:dyDescent="0.2">
      <c r="A579" s="7"/>
      <c r="B579" s="23"/>
      <c r="C579" s="23"/>
      <c r="D579" s="12"/>
      <c r="E579" s="12"/>
      <c r="F579" s="12"/>
      <c r="G579" s="39"/>
      <c r="H579" s="50" t="s">
        <v>472</v>
      </c>
      <c r="I579" s="51" t="s">
        <v>2393</v>
      </c>
      <c r="J579" s="52">
        <v>106.794453</v>
      </c>
      <c r="K579" s="52">
        <v>134.27617475</v>
      </c>
      <c r="L579" s="52">
        <f t="shared" si="9"/>
        <v>27.481721749999991</v>
      </c>
    </row>
    <row r="580" spans="1:12" ht="15" x14ac:dyDescent="0.2">
      <c r="A580" s="7"/>
      <c r="B580" s="23"/>
      <c r="C580" s="23"/>
      <c r="D580" s="12"/>
      <c r="E580" s="12"/>
      <c r="F580" s="12"/>
      <c r="G580" s="39"/>
      <c r="H580" s="50" t="s">
        <v>473</v>
      </c>
      <c r="I580" s="51" t="s">
        <v>474</v>
      </c>
      <c r="J580" s="52">
        <v>769.42414199999996</v>
      </c>
      <c r="K580" s="52">
        <v>769.42414199999996</v>
      </c>
      <c r="L580" s="52">
        <f t="shared" si="9"/>
        <v>0</v>
      </c>
    </row>
    <row r="581" spans="1:12" ht="15" x14ac:dyDescent="0.2">
      <c r="A581" s="7"/>
      <c r="B581" s="23"/>
      <c r="C581" s="23"/>
      <c r="D581" s="12"/>
      <c r="E581" s="12"/>
      <c r="F581" s="12"/>
      <c r="G581" s="39"/>
      <c r="H581" s="50" t="s">
        <v>475</v>
      </c>
      <c r="I581" s="51" t="s">
        <v>476</v>
      </c>
      <c r="J581" s="52">
        <v>1879.816898</v>
      </c>
      <c r="K581" s="52">
        <v>1879.816898</v>
      </c>
      <c r="L581" s="52">
        <f t="shared" si="9"/>
        <v>0</v>
      </c>
    </row>
    <row r="582" spans="1:12" ht="15" x14ac:dyDescent="0.2">
      <c r="A582" s="7"/>
      <c r="B582" s="23"/>
      <c r="C582" s="23"/>
      <c r="D582" s="12"/>
      <c r="E582" s="104">
        <v>9</v>
      </c>
      <c r="F582" s="99" t="s">
        <v>477</v>
      </c>
      <c r="G582" s="100"/>
      <c r="H582" s="102"/>
      <c r="I582" s="103"/>
      <c r="J582" s="101">
        <v>19533.928390000001</v>
      </c>
      <c r="K582" s="101">
        <v>20039.669849590002</v>
      </c>
      <c r="L582" s="101">
        <f t="shared" si="9"/>
        <v>505.74145959000089</v>
      </c>
    </row>
    <row r="583" spans="1:12" ht="15" x14ac:dyDescent="0.2">
      <c r="A583" s="7"/>
      <c r="B583" s="23"/>
      <c r="C583" s="23"/>
      <c r="D583" s="12"/>
      <c r="E583" s="12"/>
      <c r="F583" s="12"/>
      <c r="G583" s="54" t="s">
        <v>2</v>
      </c>
      <c r="H583" s="55"/>
      <c r="I583" s="56"/>
      <c r="J583" s="57">
        <v>16087.317880000001</v>
      </c>
      <c r="K583" s="57">
        <v>16661.311659090003</v>
      </c>
      <c r="L583" s="57">
        <f t="shared" si="9"/>
        <v>573.99377909000214</v>
      </c>
    </row>
    <row r="584" spans="1:12" ht="15" x14ac:dyDescent="0.2">
      <c r="A584" s="7"/>
      <c r="B584" s="23"/>
      <c r="C584" s="23"/>
      <c r="D584" s="12"/>
      <c r="E584" s="12"/>
      <c r="F584" s="12"/>
      <c r="G584" s="39"/>
      <c r="H584" s="47" t="s">
        <v>2062</v>
      </c>
      <c r="I584" s="48" t="s">
        <v>206</v>
      </c>
      <c r="J584" s="49">
        <v>12.356417</v>
      </c>
      <c r="K584" s="49">
        <v>17.320926380000003</v>
      </c>
      <c r="L584" s="49">
        <f t="shared" si="9"/>
        <v>4.9645093800000026</v>
      </c>
    </row>
    <row r="585" spans="1:12" ht="15" x14ac:dyDescent="0.2">
      <c r="A585" s="7"/>
      <c r="B585" s="23"/>
      <c r="C585" s="23"/>
      <c r="D585" s="12"/>
      <c r="E585" s="12"/>
      <c r="F585" s="12"/>
      <c r="G585" s="39"/>
      <c r="H585" s="50" t="s">
        <v>2068</v>
      </c>
      <c r="I585" s="51" t="s">
        <v>478</v>
      </c>
      <c r="J585" s="52">
        <v>5.1609749999999996</v>
      </c>
      <c r="K585" s="52">
        <v>4.21207537</v>
      </c>
      <c r="L585" s="52">
        <f t="shared" si="9"/>
        <v>-0.94889962999999966</v>
      </c>
    </row>
    <row r="586" spans="1:12" ht="15" x14ac:dyDescent="0.2">
      <c r="A586" s="7"/>
      <c r="B586" s="23"/>
      <c r="C586" s="23"/>
      <c r="D586" s="12"/>
      <c r="E586" s="12"/>
      <c r="F586" s="12"/>
      <c r="G586" s="39"/>
      <c r="H586" s="50" t="s">
        <v>2065</v>
      </c>
      <c r="I586" s="51" t="s">
        <v>106</v>
      </c>
      <c r="J586" s="52">
        <v>19.658766</v>
      </c>
      <c r="K586" s="52">
        <v>23.673855600000003</v>
      </c>
      <c r="L586" s="52">
        <f t="shared" si="9"/>
        <v>4.0150896000000031</v>
      </c>
    </row>
    <row r="587" spans="1:12" ht="15" x14ac:dyDescent="0.2">
      <c r="A587" s="7"/>
      <c r="B587" s="23"/>
      <c r="C587" s="23"/>
      <c r="D587" s="12"/>
      <c r="E587" s="12"/>
      <c r="F587" s="12"/>
      <c r="G587" s="39"/>
      <c r="H587" s="50" t="s">
        <v>2076</v>
      </c>
      <c r="I587" s="51" t="s">
        <v>115</v>
      </c>
      <c r="J587" s="52">
        <v>11.520341999999999</v>
      </c>
      <c r="K587" s="52">
        <v>11.87587284</v>
      </c>
      <c r="L587" s="52">
        <f t="shared" si="9"/>
        <v>0.35553084000000013</v>
      </c>
    </row>
    <row r="588" spans="1:12" ht="15" x14ac:dyDescent="0.2">
      <c r="A588" s="7"/>
      <c r="B588" s="23"/>
      <c r="C588" s="23"/>
      <c r="D588" s="12"/>
      <c r="E588" s="12"/>
      <c r="F588" s="12"/>
      <c r="G588" s="39"/>
      <c r="H588" s="50" t="s">
        <v>2079</v>
      </c>
      <c r="I588" s="51" t="s">
        <v>479</v>
      </c>
      <c r="J588" s="52">
        <v>6.418418</v>
      </c>
      <c r="K588" s="52">
        <v>5.8289011099999994</v>
      </c>
      <c r="L588" s="52">
        <f t="shared" si="9"/>
        <v>-0.58951689000000052</v>
      </c>
    </row>
    <row r="589" spans="1:12" ht="15" x14ac:dyDescent="0.2">
      <c r="A589" s="7"/>
      <c r="B589" s="23"/>
      <c r="C589" s="23"/>
      <c r="D589" s="12"/>
      <c r="E589" s="12"/>
      <c r="F589" s="12"/>
      <c r="G589" s="39"/>
      <c r="H589" s="50" t="s">
        <v>2064</v>
      </c>
      <c r="I589" s="51" t="s">
        <v>480</v>
      </c>
      <c r="J589" s="52">
        <v>7.6729039999999999</v>
      </c>
      <c r="K589" s="52">
        <v>9.8396579399999986</v>
      </c>
      <c r="L589" s="52">
        <f t="shared" si="9"/>
        <v>2.1667539399999987</v>
      </c>
    </row>
    <row r="590" spans="1:12" ht="15" x14ac:dyDescent="0.2">
      <c r="A590" s="7"/>
      <c r="B590" s="23"/>
      <c r="C590" s="23"/>
      <c r="D590" s="12"/>
      <c r="E590" s="12"/>
      <c r="F590" s="12"/>
      <c r="G590" s="39"/>
      <c r="H590" s="50" t="s">
        <v>2066</v>
      </c>
      <c r="I590" s="51" t="s">
        <v>481</v>
      </c>
      <c r="J590" s="52">
        <v>2488.5382220000001</v>
      </c>
      <c r="K590" s="52">
        <v>590.84048427999994</v>
      </c>
      <c r="L590" s="52">
        <f t="shared" si="9"/>
        <v>-1897.6977377200001</v>
      </c>
    </row>
    <row r="591" spans="1:12" ht="15" x14ac:dyDescent="0.2">
      <c r="A591" s="7"/>
      <c r="B591" s="23"/>
      <c r="C591" s="23"/>
      <c r="D591" s="12"/>
      <c r="E591" s="12"/>
      <c r="F591" s="12"/>
      <c r="G591" s="39"/>
      <c r="H591" s="50" t="s">
        <v>2067</v>
      </c>
      <c r="I591" s="51" t="s">
        <v>482</v>
      </c>
      <c r="J591" s="52">
        <v>6070.736594</v>
      </c>
      <c r="K591" s="52">
        <v>846.69244183000001</v>
      </c>
      <c r="L591" s="52">
        <f t="shared" si="9"/>
        <v>-5224.0441521699995</v>
      </c>
    </row>
    <row r="592" spans="1:12" ht="15" x14ac:dyDescent="0.2">
      <c r="A592" s="7"/>
      <c r="B592" s="23"/>
      <c r="C592" s="23"/>
      <c r="D592" s="12"/>
      <c r="E592" s="12"/>
      <c r="F592" s="12"/>
      <c r="G592" s="39"/>
      <c r="H592" s="50" t="s">
        <v>2098</v>
      </c>
      <c r="I592" s="51" t="s">
        <v>483</v>
      </c>
      <c r="J592" s="52">
        <v>13.016287999999999</v>
      </c>
      <c r="K592" s="52">
        <v>51.160018289999996</v>
      </c>
      <c r="L592" s="52">
        <f t="shared" ref="L592:L655" si="10">+K592-J592</f>
        <v>38.143730289999993</v>
      </c>
    </row>
    <row r="593" spans="1:12" ht="15" x14ac:dyDescent="0.2">
      <c r="A593" s="7"/>
      <c r="B593" s="23"/>
      <c r="C593" s="23"/>
      <c r="D593" s="12"/>
      <c r="E593" s="12"/>
      <c r="F593" s="12"/>
      <c r="G593" s="39"/>
      <c r="H593" s="50" t="s">
        <v>2302</v>
      </c>
      <c r="I593" s="51" t="s">
        <v>484</v>
      </c>
      <c r="J593" s="52">
        <v>12.428461</v>
      </c>
      <c r="K593" s="52">
        <v>174.57201993000001</v>
      </c>
      <c r="L593" s="52">
        <f t="shared" si="10"/>
        <v>162.14355893000001</v>
      </c>
    </row>
    <row r="594" spans="1:12" ht="15" x14ac:dyDescent="0.2">
      <c r="A594" s="7"/>
      <c r="B594" s="23"/>
      <c r="C594" s="23"/>
      <c r="D594" s="12"/>
      <c r="E594" s="12"/>
      <c r="F594" s="12"/>
      <c r="G594" s="39"/>
      <c r="H594" s="50" t="s">
        <v>2087</v>
      </c>
      <c r="I594" s="51" t="s">
        <v>485</v>
      </c>
      <c r="J594" s="52">
        <v>9.288627</v>
      </c>
      <c r="K594" s="52">
        <v>12.870816339999999</v>
      </c>
      <c r="L594" s="52">
        <f t="shared" si="10"/>
        <v>3.5821893399999993</v>
      </c>
    </row>
    <row r="595" spans="1:12" ht="15" x14ac:dyDescent="0.2">
      <c r="A595" s="7"/>
      <c r="B595" s="23"/>
      <c r="C595" s="23"/>
      <c r="D595" s="12"/>
      <c r="E595" s="12"/>
      <c r="F595" s="12"/>
      <c r="G595" s="39"/>
      <c r="H595" s="50" t="s">
        <v>2314</v>
      </c>
      <c r="I595" s="51" t="s">
        <v>486</v>
      </c>
      <c r="J595" s="52">
        <v>5.4174699999999998</v>
      </c>
      <c r="K595" s="52">
        <v>1678.0739700899999</v>
      </c>
      <c r="L595" s="52">
        <f t="shared" si="10"/>
        <v>1672.6565000899998</v>
      </c>
    </row>
    <row r="596" spans="1:12" ht="15" x14ac:dyDescent="0.2">
      <c r="A596" s="7"/>
      <c r="B596" s="23"/>
      <c r="C596" s="23"/>
      <c r="D596" s="12"/>
      <c r="E596" s="12"/>
      <c r="F596" s="12"/>
      <c r="G596" s="39"/>
      <c r="H596" s="50" t="s">
        <v>2391</v>
      </c>
      <c r="I596" s="51" t="s">
        <v>487</v>
      </c>
      <c r="J596" s="52">
        <v>46.078023999999999</v>
      </c>
      <c r="K596" s="52">
        <v>37.867601699999994</v>
      </c>
      <c r="L596" s="52">
        <f t="shared" si="10"/>
        <v>-8.2104223000000047</v>
      </c>
    </row>
    <row r="597" spans="1:12" ht="30" x14ac:dyDescent="0.2">
      <c r="A597" s="7"/>
      <c r="B597" s="23"/>
      <c r="C597" s="23"/>
      <c r="D597" s="12"/>
      <c r="E597" s="12"/>
      <c r="F597" s="12"/>
      <c r="G597" s="39"/>
      <c r="H597" s="50" t="s">
        <v>2356</v>
      </c>
      <c r="I597" s="51" t="s">
        <v>488</v>
      </c>
      <c r="J597" s="52">
        <v>23.179780999999998</v>
      </c>
      <c r="K597" s="52">
        <v>43.944548399999995</v>
      </c>
      <c r="L597" s="52">
        <f t="shared" si="10"/>
        <v>20.764767399999997</v>
      </c>
    </row>
    <row r="598" spans="1:12" ht="15" x14ac:dyDescent="0.2">
      <c r="A598" s="7"/>
      <c r="B598" s="23"/>
      <c r="C598" s="23"/>
      <c r="D598" s="12"/>
      <c r="E598" s="12"/>
      <c r="F598" s="12"/>
      <c r="G598" s="39"/>
      <c r="H598" s="50" t="s">
        <v>2215</v>
      </c>
      <c r="I598" s="51" t="s">
        <v>489</v>
      </c>
      <c r="J598" s="52">
        <v>6.7716349999999998</v>
      </c>
      <c r="K598" s="52">
        <v>133.24041885</v>
      </c>
      <c r="L598" s="52">
        <f t="shared" si="10"/>
        <v>126.46878384999999</v>
      </c>
    </row>
    <row r="599" spans="1:12" ht="30" x14ac:dyDescent="0.2">
      <c r="A599" s="7"/>
      <c r="B599" s="23"/>
      <c r="C599" s="23"/>
      <c r="D599" s="12"/>
      <c r="E599" s="12"/>
      <c r="F599" s="12"/>
      <c r="G599" s="39"/>
      <c r="H599" s="50" t="s">
        <v>2316</v>
      </c>
      <c r="I599" s="51" t="s">
        <v>490</v>
      </c>
      <c r="J599" s="52">
        <v>7.9495069999999997</v>
      </c>
      <c r="K599" s="52">
        <v>10.601493609999999</v>
      </c>
      <c r="L599" s="52">
        <f t="shared" si="10"/>
        <v>2.6519866099999989</v>
      </c>
    </row>
    <row r="600" spans="1:12" ht="15" x14ac:dyDescent="0.2">
      <c r="A600" s="7"/>
      <c r="B600" s="23"/>
      <c r="C600" s="23"/>
      <c r="D600" s="12"/>
      <c r="E600" s="12"/>
      <c r="F600" s="12"/>
      <c r="G600" s="39"/>
      <c r="H600" s="50" t="s">
        <v>2319</v>
      </c>
      <c r="I600" s="51" t="s">
        <v>491</v>
      </c>
      <c r="J600" s="52">
        <v>1.77E-2</v>
      </c>
      <c r="K600" s="52">
        <v>0.44462800000000002</v>
      </c>
      <c r="L600" s="52">
        <f t="shared" si="10"/>
        <v>0.42692800000000003</v>
      </c>
    </row>
    <row r="601" spans="1:12" ht="15" x14ac:dyDescent="0.2">
      <c r="A601" s="7"/>
      <c r="B601" s="23"/>
      <c r="C601" s="23"/>
      <c r="D601" s="12"/>
      <c r="E601" s="12"/>
      <c r="F601" s="12"/>
      <c r="G601" s="39"/>
      <c r="H601" s="50" t="s">
        <v>2362</v>
      </c>
      <c r="I601" s="51" t="s">
        <v>492</v>
      </c>
      <c r="J601" s="52">
        <v>3.515091</v>
      </c>
      <c r="K601" s="52">
        <v>6.42957511</v>
      </c>
      <c r="L601" s="52">
        <f t="shared" si="10"/>
        <v>2.9144841100000001</v>
      </c>
    </row>
    <row r="602" spans="1:12" ht="15" x14ac:dyDescent="0.2">
      <c r="A602" s="7"/>
      <c r="B602" s="23"/>
      <c r="C602" s="23"/>
      <c r="D602" s="12"/>
      <c r="E602" s="12"/>
      <c r="F602" s="12"/>
      <c r="G602" s="39"/>
      <c r="H602" s="50" t="s">
        <v>2096</v>
      </c>
      <c r="I602" s="51" t="s">
        <v>493</v>
      </c>
      <c r="J602" s="52">
        <v>3.7989090000000001</v>
      </c>
      <c r="K602" s="52">
        <v>0.73655864999999998</v>
      </c>
      <c r="L602" s="52">
        <f t="shared" si="10"/>
        <v>-3.06235035</v>
      </c>
    </row>
    <row r="603" spans="1:12" ht="15" x14ac:dyDescent="0.2">
      <c r="A603" s="7"/>
      <c r="B603" s="23"/>
      <c r="C603" s="23"/>
      <c r="D603" s="12"/>
      <c r="E603" s="12"/>
      <c r="F603" s="12"/>
      <c r="G603" s="39"/>
      <c r="H603" s="50" t="s">
        <v>2394</v>
      </c>
      <c r="I603" s="51" t="s">
        <v>494</v>
      </c>
      <c r="J603" s="52">
        <v>14.007339999999999</v>
      </c>
      <c r="K603" s="52">
        <v>20.494427390000002</v>
      </c>
      <c r="L603" s="52">
        <f t="shared" si="10"/>
        <v>6.4870873900000028</v>
      </c>
    </row>
    <row r="604" spans="1:12" ht="15" x14ac:dyDescent="0.2">
      <c r="A604" s="7"/>
      <c r="B604" s="23"/>
      <c r="C604" s="23"/>
      <c r="D604" s="12"/>
      <c r="E604" s="12"/>
      <c r="F604" s="12"/>
      <c r="G604" s="39"/>
      <c r="H604" s="50" t="s">
        <v>2395</v>
      </c>
      <c r="I604" s="51" t="s">
        <v>495</v>
      </c>
      <c r="J604" s="52">
        <v>17.383490999999999</v>
      </c>
      <c r="K604" s="52">
        <v>130.16265044999994</v>
      </c>
      <c r="L604" s="52">
        <f t="shared" si="10"/>
        <v>112.77915944999995</v>
      </c>
    </row>
    <row r="605" spans="1:12" ht="15" x14ac:dyDescent="0.2">
      <c r="A605" s="7"/>
      <c r="B605" s="23"/>
      <c r="C605" s="23"/>
      <c r="D605" s="12"/>
      <c r="E605" s="12"/>
      <c r="F605" s="12"/>
      <c r="G605" s="39"/>
      <c r="H605" s="50" t="s">
        <v>2396</v>
      </c>
      <c r="I605" s="51" t="s">
        <v>496</v>
      </c>
      <c r="J605" s="52">
        <v>17.321249999999999</v>
      </c>
      <c r="K605" s="52">
        <v>685.16087208999988</v>
      </c>
      <c r="L605" s="52">
        <f t="shared" si="10"/>
        <v>667.83962208999992</v>
      </c>
    </row>
    <row r="606" spans="1:12" ht="15" x14ac:dyDescent="0.2">
      <c r="A606" s="7"/>
      <c r="B606" s="23"/>
      <c r="C606" s="23"/>
      <c r="D606" s="12"/>
      <c r="E606" s="12"/>
      <c r="F606" s="12"/>
      <c r="G606" s="39"/>
      <c r="H606" s="50" t="s">
        <v>2397</v>
      </c>
      <c r="I606" s="51" t="s">
        <v>497</v>
      </c>
      <c r="J606" s="52">
        <v>17.02083</v>
      </c>
      <c r="K606" s="52">
        <v>349.59196652000008</v>
      </c>
      <c r="L606" s="52">
        <f t="shared" si="10"/>
        <v>332.5711365200001</v>
      </c>
    </row>
    <row r="607" spans="1:12" ht="15" x14ac:dyDescent="0.2">
      <c r="A607" s="7"/>
      <c r="B607" s="23"/>
      <c r="C607" s="23"/>
      <c r="D607" s="12"/>
      <c r="E607" s="12"/>
      <c r="F607" s="12"/>
      <c r="G607" s="39"/>
      <c r="H607" s="50" t="s">
        <v>2398</v>
      </c>
      <c r="I607" s="51" t="s">
        <v>498</v>
      </c>
      <c r="J607" s="52">
        <v>17.009715</v>
      </c>
      <c r="K607" s="52">
        <v>98.893220089999986</v>
      </c>
      <c r="L607" s="52">
        <f t="shared" si="10"/>
        <v>81.883505089999986</v>
      </c>
    </row>
    <row r="608" spans="1:12" ht="15" x14ac:dyDescent="0.2">
      <c r="A608" s="7"/>
      <c r="B608" s="23"/>
      <c r="C608" s="23"/>
      <c r="D608" s="12"/>
      <c r="E608" s="12"/>
      <c r="F608" s="12"/>
      <c r="G608" s="39"/>
      <c r="H608" s="50" t="s">
        <v>2399</v>
      </c>
      <c r="I608" s="51" t="s">
        <v>499</v>
      </c>
      <c r="J608" s="52">
        <v>14.101702</v>
      </c>
      <c r="K608" s="52">
        <v>22.475627020000008</v>
      </c>
      <c r="L608" s="52">
        <f t="shared" si="10"/>
        <v>8.3739250200000086</v>
      </c>
    </row>
    <row r="609" spans="1:12" ht="15" x14ac:dyDescent="0.2">
      <c r="A609" s="7"/>
      <c r="B609" s="23"/>
      <c r="C609" s="23"/>
      <c r="D609" s="12"/>
      <c r="E609" s="12"/>
      <c r="F609" s="12"/>
      <c r="G609" s="39"/>
      <c r="H609" s="50" t="s">
        <v>2400</v>
      </c>
      <c r="I609" s="51" t="s">
        <v>500</v>
      </c>
      <c r="J609" s="52">
        <v>121.870248</v>
      </c>
      <c r="K609" s="52">
        <v>746.9946846600003</v>
      </c>
      <c r="L609" s="52">
        <f t="shared" si="10"/>
        <v>625.12443666000036</v>
      </c>
    </row>
    <row r="610" spans="1:12" ht="15" x14ac:dyDescent="0.2">
      <c r="A610" s="7"/>
      <c r="B610" s="23"/>
      <c r="C610" s="23"/>
      <c r="D610" s="12"/>
      <c r="E610" s="12"/>
      <c r="F610" s="12"/>
      <c r="G610" s="39"/>
      <c r="H610" s="50" t="s">
        <v>2401</v>
      </c>
      <c r="I610" s="51" t="s">
        <v>501</v>
      </c>
      <c r="J610" s="52">
        <v>14.887320000000001</v>
      </c>
      <c r="K610" s="52">
        <v>192.05673899000004</v>
      </c>
      <c r="L610" s="52">
        <f t="shared" si="10"/>
        <v>177.16941899000005</v>
      </c>
    </row>
    <row r="611" spans="1:12" ht="15" x14ac:dyDescent="0.2">
      <c r="A611" s="7"/>
      <c r="B611" s="23"/>
      <c r="C611" s="23"/>
      <c r="D611" s="12"/>
      <c r="E611" s="12"/>
      <c r="F611" s="12"/>
      <c r="G611" s="39"/>
      <c r="H611" s="50" t="s">
        <v>2256</v>
      </c>
      <c r="I611" s="51" t="s">
        <v>502</v>
      </c>
      <c r="J611" s="52">
        <v>576.53175699999997</v>
      </c>
      <c r="K611" s="52">
        <v>294.59500154000006</v>
      </c>
      <c r="L611" s="52">
        <f t="shared" si="10"/>
        <v>-281.93675545999992</v>
      </c>
    </row>
    <row r="612" spans="1:12" ht="15" x14ac:dyDescent="0.2">
      <c r="A612" s="7"/>
      <c r="B612" s="23"/>
      <c r="C612" s="23"/>
      <c r="D612" s="12"/>
      <c r="E612" s="12"/>
      <c r="F612" s="12"/>
      <c r="G612" s="39"/>
      <c r="H612" s="50" t="s">
        <v>2402</v>
      </c>
      <c r="I612" s="51" t="s">
        <v>503</v>
      </c>
      <c r="J612" s="52">
        <v>116.11436399999999</v>
      </c>
      <c r="K612" s="52">
        <v>834.29806912000015</v>
      </c>
      <c r="L612" s="52">
        <f t="shared" si="10"/>
        <v>718.18370512000013</v>
      </c>
    </row>
    <row r="613" spans="1:12" ht="15" x14ac:dyDescent="0.2">
      <c r="A613" s="7"/>
      <c r="B613" s="23"/>
      <c r="C613" s="23"/>
      <c r="D613" s="12"/>
      <c r="E613" s="12"/>
      <c r="F613" s="12"/>
      <c r="G613" s="39"/>
      <c r="H613" s="50" t="s">
        <v>2403</v>
      </c>
      <c r="I613" s="51" t="s">
        <v>504</v>
      </c>
      <c r="J613" s="52">
        <v>1131.032226</v>
      </c>
      <c r="K613" s="52">
        <v>2191.4240032199987</v>
      </c>
      <c r="L613" s="52">
        <f t="shared" si="10"/>
        <v>1060.3917772199986</v>
      </c>
    </row>
    <row r="614" spans="1:12" ht="15" x14ac:dyDescent="0.2">
      <c r="A614" s="7"/>
      <c r="B614" s="23"/>
      <c r="C614" s="23"/>
      <c r="D614" s="12"/>
      <c r="E614" s="12"/>
      <c r="F614" s="12"/>
      <c r="G614" s="39"/>
      <c r="H614" s="50" t="s">
        <v>2404</v>
      </c>
      <c r="I614" s="51" t="s">
        <v>505</v>
      </c>
      <c r="J614" s="52">
        <v>1134.648762</v>
      </c>
      <c r="K614" s="52">
        <v>539.49110363000023</v>
      </c>
      <c r="L614" s="52">
        <f t="shared" si="10"/>
        <v>-595.15765836999981</v>
      </c>
    </row>
    <row r="615" spans="1:12" ht="15" x14ac:dyDescent="0.2">
      <c r="A615" s="7"/>
      <c r="B615" s="23"/>
      <c r="C615" s="23"/>
      <c r="D615" s="12"/>
      <c r="E615" s="12"/>
      <c r="F615" s="12"/>
      <c r="G615" s="39"/>
      <c r="H615" s="50" t="s">
        <v>2405</v>
      </c>
      <c r="I615" s="51" t="s">
        <v>506</v>
      </c>
      <c r="J615" s="52">
        <v>16.250032000000001</v>
      </c>
      <c r="K615" s="52">
        <v>126.15567862000002</v>
      </c>
      <c r="L615" s="52">
        <f t="shared" si="10"/>
        <v>109.90564662000001</v>
      </c>
    </row>
    <row r="616" spans="1:12" ht="15" x14ac:dyDescent="0.2">
      <c r="A616" s="7"/>
      <c r="B616" s="23"/>
      <c r="C616" s="23"/>
      <c r="D616" s="12"/>
      <c r="E616" s="12"/>
      <c r="F616" s="12"/>
      <c r="G616" s="39"/>
      <c r="H616" s="50" t="s">
        <v>2406</v>
      </c>
      <c r="I616" s="51" t="s">
        <v>507</v>
      </c>
      <c r="J616" s="52">
        <v>17.816925999999999</v>
      </c>
      <c r="K616" s="52">
        <v>226.93336419000011</v>
      </c>
      <c r="L616" s="52">
        <f t="shared" si="10"/>
        <v>209.11643819000011</v>
      </c>
    </row>
    <row r="617" spans="1:12" ht="15" x14ac:dyDescent="0.2">
      <c r="A617" s="7"/>
      <c r="B617" s="23"/>
      <c r="C617" s="23"/>
      <c r="D617" s="12"/>
      <c r="E617" s="12"/>
      <c r="F617" s="12"/>
      <c r="G617" s="39"/>
      <c r="H617" s="50" t="s">
        <v>2407</v>
      </c>
      <c r="I617" s="51" t="s">
        <v>508</v>
      </c>
      <c r="J617" s="52">
        <v>70.629666</v>
      </c>
      <c r="K617" s="52">
        <v>188.03990093999997</v>
      </c>
      <c r="L617" s="52">
        <f t="shared" si="10"/>
        <v>117.41023493999997</v>
      </c>
    </row>
    <row r="618" spans="1:12" ht="15" x14ac:dyDescent="0.2">
      <c r="A618" s="7"/>
      <c r="B618" s="23"/>
      <c r="C618" s="23"/>
      <c r="D618" s="12"/>
      <c r="E618" s="12"/>
      <c r="F618" s="12"/>
      <c r="G618" s="39"/>
      <c r="H618" s="50" t="s">
        <v>2408</v>
      </c>
      <c r="I618" s="51" t="s">
        <v>509</v>
      </c>
      <c r="J618" s="52">
        <v>17.490679</v>
      </c>
      <c r="K618" s="52">
        <v>24.840951779999997</v>
      </c>
      <c r="L618" s="52">
        <f t="shared" si="10"/>
        <v>7.3502727799999974</v>
      </c>
    </row>
    <row r="619" spans="1:12" ht="15" x14ac:dyDescent="0.2">
      <c r="A619" s="7"/>
      <c r="B619" s="23"/>
      <c r="C619" s="23"/>
      <c r="D619" s="12"/>
      <c r="E619" s="12"/>
      <c r="F619" s="12"/>
      <c r="G619" s="39"/>
      <c r="H619" s="50" t="s">
        <v>2409</v>
      </c>
      <c r="I619" s="51" t="s">
        <v>510</v>
      </c>
      <c r="J619" s="52">
        <v>13.101101999999999</v>
      </c>
      <c r="K619" s="52">
        <v>61.304375299999997</v>
      </c>
      <c r="L619" s="52">
        <f t="shared" si="10"/>
        <v>48.203273299999999</v>
      </c>
    </row>
    <row r="620" spans="1:12" ht="15" x14ac:dyDescent="0.2">
      <c r="A620" s="7"/>
      <c r="B620" s="23"/>
      <c r="C620" s="23"/>
      <c r="D620" s="12"/>
      <c r="E620" s="12"/>
      <c r="F620" s="12"/>
      <c r="G620" s="39"/>
      <c r="H620" s="50" t="s">
        <v>2410</v>
      </c>
      <c r="I620" s="51" t="s">
        <v>511</v>
      </c>
      <c r="J620" s="52">
        <v>23.478850999999999</v>
      </c>
      <c r="K620" s="52">
        <v>692.02554872999997</v>
      </c>
      <c r="L620" s="52">
        <f t="shared" si="10"/>
        <v>668.54669773000001</v>
      </c>
    </row>
    <row r="621" spans="1:12" ht="15" x14ac:dyDescent="0.2">
      <c r="A621" s="7"/>
      <c r="B621" s="23"/>
      <c r="C621" s="23"/>
      <c r="D621" s="12"/>
      <c r="E621" s="12"/>
      <c r="F621" s="12"/>
      <c r="G621" s="39"/>
      <c r="H621" s="50" t="s">
        <v>2258</v>
      </c>
      <c r="I621" s="51" t="s">
        <v>512</v>
      </c>
      <c r="J621" s="52">
        <v>974.70689400000003</v>
      </c>
      <c r="K621" s="52">
        <v>1178.88074721</v>
      </c>
      <c r="L621" s="52">
        <f t="shared" si="10"/>
        <v>204.17385320999995</v>
      </c>
    </row>
    <row r="622" spans="1:12" ht="15" x14ac:dyDescent="0.2">
      <c r="A622" s="7"/>
      <c r="B622" s="23"/>
      <c r="C622" s="23"/>
      <c r="D622" s="12"/>
      <c r="E622" s="12"/>
      <c r="F622" s="12"/>
      <c r="G622" s="39"/>
      <c r="H622" s="50" t="s">
        <v>2411</v>
      </c>
      <c r="I622" s="51" t="s">
        <v>513</v>
      </c>
      <c r="J622" s="52">
        <v>271.25593700000002</v>
      </c>
      <c r="K622" s="52">
        <v>140.98011326999998</v>
      </c>
      <c r="L622" s="52">
        <f t="shared" si="10"/>
        <v>-130.27582373000004</v>
      </c>
    </row>
    <row r="623" spans="1:12" ht="15" x14ac:dyDescent="0.2">
      <c r="A623" s="7"/>
      <c r="B623" s="23"/>
      <c r="C623" s="23"/>
      <c r="D623" s="12"/>
      <c r="E623" s="12"/>
      <c r="F623" s="12"/>
      <c r="G623" s="39"/>
      <c r="H623" s="50" t="s">
        <v>2412</v>
      </c>
      <c r="I623" s="51" t="s">
        <v>514</v>
      </c>
      <c r="J623" s="52">
        <v>369.41146900000001</v>
      </c>
      <c r="K623" s="52">
        <v>56.747056979999996</v>
      </c>
      <c r="L623" s="52">
        <f t="shared" si="10"/>
        <v>-312.66441201999999</v>
      </c>
    </row>
    <row r="624" spans="1:12" ht="15" x14ac:dyDescent="0.2">
      <c r="A624" s="7"/>
      <c r="B624" s="23"/>
      <c r="C624" s="23"/>
      <c r="D624" s="12"/>
      <c r="E624" s="12"/>
      <c r="F624" s="12"/>
      <c r="G624" s="39"/>
      <c r="H624" s="50" t="s">
        <v>2413</v>
      </c>
      <c r="I624" s="51" t="s">
        <v>515</v>
      </c>
      <c r="J624" s="52">
        <v>604.57417899999996</v>
      </c>
      <c r="K624" s="52">
        <v>689.78022457999987</v>
      </c>
      <c r="L624" s="52">
        <f t="shared" si="10"/>
        <v>85.206045579999909</v>
      </c>
    </row>
    <row r="625" spans="1:12" ht="15" x14ac:dyDescent="0.2">
      <c r="A625" s="7"/>
      <c r="B625" s="23"/>
      <c r="C625" s="23"/>
      <c r="D625" s="12"/>
      <c r="E625" s="12"/>
      <c r="F625" s="12"/>
      <c r="G625" s="39"/>
      <c r="H625" s="50" t="s">
        <v>2414</v>
      </c>
      <c r="I625" s="51" t="s">
        <v>516</v>
      </c>
      <c r="J625" s="52">
        <v>1438.6666359999999</v>
      </c>
      <c r="K625" s="52">
        <v>1814.9353151400001</v>
      </c>
      <c r="L625" s="52">
        <f t="shared" si="10"/>
        <v>376.26867914000013</v>
      </c>
    </row>
    <row r="626" spans="1:12" ht="15" x14ac:dyDescent="0.2">
      <c r="A626" s="7"/>
      <c r="B626" s="23"/>
      <c r="C626" s="23"/>
      <c r="D626" s="12"/>
      <c r="E626" s="12"/>
      <c r="F626" s="12"/>
      <c r="G626" s="39"/>
      <c r="H626" s="50" t="s">
        <v>2415</v>
      </c>
      <c r="I626" s="51" t="s">
        <v>517</v>
      </c>
      <c r="J626" s="52">
        <v>15.976997000000001</v>
      </c>
      <c r="K626" s="52">
        <v>142.72777919999996</v>
      </c>
      <c r="L626" s="52">
        <f t="shared" si="10"/>
        <v>126.75078219999996</v>
      </c>
    </row>
    <row r="627" spans="1:12" ht="15" x14ac:dyDescent="0.2">
      <c r="A627" s="7"/>
      <c r="B627" s="23"/>
      <c r="C627" s="23"/>
      <c r="D627" s="12"/>
      <c r="E627" s="12"/>
      <c r="F627" s="12"/>
      <c r="G627" s="39"/>
      <c r="H627" s="50" t="s">
        <v>2416</v>
      </c>
      <c r="I627" s="51" t="s">
        <v>518</v>
      </c>
      <c r="J627" s="52">
        <v>16.052427999999999</v>
      </c>
      <c r="K627" s="52">
        <v>103.26497644999996</v>
      </c>
      <c r="L627" s="52">
        <f t="shared" si="10"/>
        <v>87.212548449999957</v>
      </c>
    </row>
    <row r="628" spans="1:12" ht="15" x14ac:dyDescent="0.2">
      <c r="A628" s="7"/>
      <c r="B628" s="23"/>
      <c r="C628" s="23"/>
      <c r="D628" s="12"/>
      <c r="E628" s="12"/>
      <c r="F628" s="12"/>
      <c r="G628" s="39"/>
      <c r="H628" s="50" t="s">
        <v>2417</v>
      </c>
      <c r="I628" s="51" t="s">
        <v>519</v>
      </c>
      <c r="J628" s="52">
        <v>16.356885999999999</v>
      </c>
      <c r="K628" s="52">
        <v>354.1717991500002</v>
      </c>
      <c r="L628" s="52">
        <f t="shared" si="10"/>
        <v>337.81491315000022</v>
      </c>
    </row>
    <row r="629" spans="1:12" ht="15" x14ac:dyDescent="0.2">
      <c r="A629" s="7"/>
      <c r="B629" s="23"/>
      <c r="C629" s="23"/>
      <c r="D629" s="12"/>
      <c r="E629" s="12"/>
      <c r="F629" s="12"/>
      <c r="G629" s="39"/>
      <c r="H629" s="50" t="s">
        <v>2418</v>
      </c>
      <c r="I629" s="51" t="s">
        <v>520</v>
      </c>
      <c r="J629" s="52">
        <v>16.018713000000002</v>
      </c>
      <c r="K629" s="52">
        <v>337.34868516999984</v>
      </c>
      <c r="L629" s="52">
        <f t="shared" si="10"/>
        <v>321.32997216999985</v>
      </c>
    </row>
    <row r="630" spans="1:12" ht="15" x14ac:dyDescent="0.2">
      <c r="A630" s="7"/>
      <c r="B630" s="23"/>
      <c r="C630" s="23"/>
      <c r="D630" s="12"/>
      <c r="E630" s="12"/>
      <c r="F630" s="12"/>
      <c r="G630" s="39"/>
      <c r="H630" s="50" t="s">
        <v>2419</v>
      </c>
      <c r="I630" s="51" t="s">
        <v>521</v>
      </c>
      <c r="J630" s="52">
        <v>13.286982</v>
      </c>
      <c r="K630" s="52">
        <v>199.99607245000004</v>
      </c>
      <c r="L630" s="52">
        <f t="shared" si="10"/>
        <v>186.70909045000005</v>
      </c>
    </row>
    <row r="631" spans="1:12" ht="15" x14ac:dyDescent="0.2">
      <c r="A631" s="7"/>
      <c r="B631" s="23"/>
      <c r="C631" s="23"/>
      <c r="D631" s="12"/>
      <c r="E631" s="12"/>
      <c r="F631" s="12"/>
      <c r="G631" s="39"/>
      <c r="H631" s="50" t="s">
        <v>2259</v>
      </c>
      <c r="I631" s="51" t="s">
        <v>522</v>
      </c>
      <c r="J631" s="52">
        <v>16.469888999999998</v>
      </c>
      <c r="K631" s="52">
        <v>260.29439564000006</v>
      </c>
      <c r="L631" s="52">
        <f t="shared" si="10"/>
        <v>243.82450664000007</v>
      </c>
    </row>
    <row r="632" spans="1:12" ht="15" x14ac:dyDescent="0.2">
      <c r="A632" s="7"/>
      <c r="B632" s="23"/>
      <c r="C632" s="23"/>
      <c r="D632" s="12"/>
      <c r="E632" s="12"/>
      <c r="F632" s="12"/>
      <c r="G632" s="39"/>
      <c r="H632" s="50" t="s">
        <v>2420</v>
      </c>
      <c r="I632" s="51" t="s">
        <v>523</v>
      </c>
      <c r="J632" s="52">
        <v>13.369662</v>
      </c>
      <c r="K632" s="52">
        <v>68.972858939999995</v>
      </c>
      <c r="L632" s="52">
        <f t="shared" si="10"/>
        <v>55.603196939999997</v>
      </c>
    </row>
    <row r="633" spans="1:12" ht="15" x14ac:dyDescent="0.2">
      <c r="A633" s="7"/>
      <c r="B633" s="23"/>
      <c r="C633" s="23"/>
      <c r="D633" s="12"/>
      <c r="E633" s="12"/>
      <c r="F633" s="12"/>
      <c r="G633" s="39"/>
      <c r="H633" s="50" t="s">
        <v>2421</v>
      </c>
      <c r="I633" s="51" t="s">
        <v>524</v>
      </c>
      <c r="J633" s="52">
        <v>15.679759000000001</v>
      </c>
      <c r="K633" s="52">
        <v>49.55773864999999</v>
      </c>
      <c r="L633" s="52">
        <f t="shared" si="10"/>
        <v>33.877979649999986</v>
      </c>
    </row>
    <row r="634" spans="1:12" ht="15" x14ac:dyDescent="0.2">
      <c r="A634" s="7"/>
      <c r="B634" s="23"/>
      <c r="C634" s="23"/>
      <c r="D634" s="12"/>
      <c r="E634" s="12"/>
      <c r="F634" s="12"/>
      <c r="G634" s="39"/>
      <c r="H634" s="50" t="s">
        <v>2097</v>
      </c>
      <c r="I634" s="51" t="s">
        <v>194</v>
      </c>
      <c r="J634" s="52">
        <v>6.4834449999999997</v>
      </c>
      <c r="K634" s="52">
        <v>11.741762099999999</v>
      </c>
      <c r="L634" s="52">
        <f t="shared" si="10"/>
        <v>5.2583170999999993</v>
      </c>
    </row>
    <row r="635" spans="1:12" ht="15" x14ac:dyDescent="0.2">
      <c r="A635" s="7"/>
      <c r="B635" s="23"/>
      <c r="C635" s="23"/>
      <c r="D635" s="12"/>
      <c r="E635" s="12"/>
      <c r="F635" s="12"/>
      <c r="G635" s="39"/>
      <c r="H635" s="50" t="s">
        <v>2373</v>
      </c>
      <c r="I635" s="51" t="s">
        <v>296</v>
      </c>
      <c r="J635" s="52">
        <v>16.746728000000001</v>
      </c>
      <c r="K635" s="52">
        <v>24.486469519999996</v>
      </c>
      <c r="L635" s="52">
        <f t="shared" si="10"/>
        <v>7.7397415199999955</v>
      </c>
    </row>
    <row r="636" spans="1:12" ht="15" x14ac:dyDescent="0.2">
      <c r="A636" s="7"/>
      <c r="B636" s="23"/>
      <c r="C636" s="23"/>
      <c r="D636" s="12"/>
      <c r="E636" s="12"/>
      <c r="F636" s="12"/>
      <c r="G636" s="39"/>
      <c r="H636" s="50" t="s">
        <v>2374</v>
      </c>
      <c r="I636" s="51" t="s">
        <v>84</v>
      </c>
      <c r="J636" s="52">
        <v>76.397538999999995</v>
      </c>
      <c r="K636" s="52">
        <v>62.015311200000006</v>
      </c>
      <c r="L636" s="52">
        <f t="shared" si="10"/>
        <v>-14.382227799999988</v>
      </c>
    </row>
    <row r="637" spans="1:12" ht="15" x14ac:dyDescent="0.2">
      <c r="A637" s="7"/>
      <c r="B637" s="23"/>
      <c r="C637" s="23"/>
      <c r="D637" s="12"/>
      <c r="E637" s="12"/>
      <c r="F637" s="12"/>
      <c r="G637" s="39"/>
      <c r="H637" s="50" t="s">
        <v>2375</v>
      </c>
      <c r="I637" s="51" t="s">
        <v>525</v>
      </c>
      <c r="J637" s="52">
        <v>47.913836000000003</v>
      </c>
      <c r="K637" s="52">
        <v>42.694397429999995</v>
      </c>
      <c r="L637" s="52">
        <f t="shared" si="10"/>
        <v>-5.2194385700000083</v>
      </c>
    </row>
    <row r="638" spans="1:12" ht="15" x14ac:dyDescent="0.2">
      <c r="A638" s="7"/>
      <c r="B638" s="23"/>
      <c r="C638" s="23"/>
      <c r="D638" s="12"/>
      <c r="E638" s="12"/>
      <c r="F638" s="12"/>
      <c r="G638" s="39"/>
      <c r="H638" s="50" t="s">
        <v>2376</v>
      </c>
      <c r="I638" s="51" t="s">
        <v>526</v>
      </c>
      <c r="J638" s="52">
        <v>53.729509</v>
      </c>
      <c r="K638" s="52">
        <v>37.551907409999998</v>
      </c>
      <c r="L638" s="52">
        <f t="shared" si="10"/>
        <v>-16.177601590000002</v>
      </c>
    </row>
    <row r="639" spans="1:12" ht="15" x14ac:dyDescent="0.2">
      <c r="A639" s="7"/>
      <c r="B639" s="23"/>
      <c r="C639" s="23"/>
      <c r="D639" s="12"/>
      <c r="E639" s="12"/>
      <c r="F639" s="12"/>
      <c r="G639" s="54" t="s">
        <v>129</v>
      </c>
      <c r="H639" s="69"/>
      <c r="I639" s="70"/>
      <c r="J639" s="71">
        <v>1093.987063</v>
      </c>
      <c r="K639" s="71">
        <v>1114.0958831099999</v>
      </c>
      <c r="L639" s="71">
        <f t="shared" si="10"/>
        <v>20.108820109999897</v>
      </c>
    </row>
    <row r="640" spans="1:12" ht="15" x14ac:dyDescent="0.2">
      <c r="A640" s="7"/>
      <c r="B640" s="23"/>
      <c r="C640" s="23"/>
      <c r="D640" s="12"/>
      <c r="E640" s="12"/>
      <c r="F640" s="12"/>
      <c r="G640" s="39"/>
      <c r="H640" s="47" t="s">
        <v>130</v>
      </c>
      <c r="I640" s="48" t="s">
        <v>527</v>
      </c>
      <c r="J640" s="49">
        <v>47.566712000000003</v>
      </c>
      <c r="K640" s="49">
        <v>37.712480639999988</v>
      </c>
      <c r="L640" s="49">
        <f t="shared" si="10"/>
        <v>-9.8542313600000142</v>
      </c>
    </row>
    <row r="641" spans="1:12" ht="15" x14ac:dyDescent="0.2">
      <c r="A641" s="7"/>
      <c r="B641" s="23"/>
      <c r="C641" s="23"/>
      <c r="D641" s="12"/>
      <c r="E641" s="12"/>
      <c r="F641" s="12"/>
      <c r="G641" s="39"/>
      <c r="H641" s="50" t="s">
        <v>132</v>
      </c>
      <c r="I641" s="51" t="s">
        <v>528</v>
      </c>
      <c r="J641" s="52">
        <v>857.35878300000002</v>
      </c>
      <c r="K641" s="52">
        <v>894.68753325</v>
      </c>
      <c r="L641" s="52">
        <f t="shared" si="10"/>
        <v>37.328750249999985</v>
      </c>
    </row>
    <row r="642" spans="1:12" ht="15" x14ac:dyDescent="0.2">
      <c r="A642" s="7"/>
      <c r="B642" s="23"/>
      <c r="C642" s="23"/>
      <c r="D642" s="12"/>
      <c r="E642" s="12"/>
      <c r="F642" s="12"/>
      <c r="G642" s="39"/>
      <c r="H642" s="50" t="s">
        <v>134</v>
      </c>
      <c r="I642" s="51" t="s">
        <v>529</v>
      </c>
      <c r="J642" s="52">
        <v>12.265259</v>
      </c>
      <c r="K642" s="52">
        <v>12.118353420000002</v>
      </c>
      <c r="L642" s="52">
        <f t="shared" si="10"/>
        <v>-0.14690557999999854</v>
      </c>
    </row>
    <row r="643" spans="1:12" ht="15" x14ac:dyDescent="0.2">
      <c r="A643" s="7"/>
      <c r="B643" s="23"/>
      <c r="C643" s="23"/>
      <c r="D643" s="12"/>
      <c r="E643" s="12"/>
      <c r="F643" s="12"/>
      <c r="G643" s="39"/>
      <c r="H643" s="50" t="s">
        <v>135</v>
      </c>
      <c r="I643" s="51" t="s">
        <v>530</v>
      </c>
      <c r="J643" s="52">
        <v>176.79630900000001</v>
      </c>
      <c r="K643" s="52">
        <v>169.57751579999996</v>
      </c>
      <c r="L643" s="52">
        <f t="shared" si="10"/>
        <v>-7.2187932000000501</v>
      </c>
    </row>
    <row r="644" spans="1:12" ht="15" x14ac:dyDescent="0.2">
      <c r="A644" s="7"/>
      <c r="B644" s="23"/>
      <c r="C644" s="23"/>
      <c r="D644" s="12"/>
      <c r="E644" s="12"/>
      <c r="F644" s="12"/>
      <c r="G644" s="54" t="s">
        <v>139</v>
      </c>
      <c r="H644" s="69"/>
      <c r="I644" s="70"/>
      <c r="J644" s="71">
        <v>2352.6234469999999</v>
      </c>
      <c r="K644" s="71">
        <v>2264.2623073899999</v>
      </c>
      <c r="L644" s="71">
        <f t="shared" si="10"/>
        <v>-88.361139610000009</v>
      </c>
    </row>
    <row r="645" spans="1:12" ht="15" x14ac:dyDescent="0.2">
      <c r="A645" s="7"/>
      <c r="B645" s="23"/>
      <c r="C645" s="23"/>
      <c r="D645" s="12"/>
      <c r="E645" s="12"/>
      <c r="F645" s="12"/>
      <c r="G645" s="39"/>
      <c r="H645" s="47" t="s">
        <v>531</v>
      </c>
      <c r="I645" s="48" t="s">
        <v>532</v>
      </c>
      <c r="J645" s="49">
        <v>37.404074999999999</v>
      </c>
      <c r="K645" s="49">
        <v>33.626934279999993</v>
      </c>
      <c r="L645" s="49">
        <f t="shared" si="10"/>
        <v>-3.7771407200000056</v>
      </c>
    </row>
    <row r="646" spans="1:12" ht="15" x14ac:dyDescent="0.2">
      <c r="A646" s="7"/>
      <c r="B646" s="23"/>
      <c r="C646" s="23"/>
      <c r="D646" s="12"/>
      <c r="E646" s="12"/>
      <c r="F646" s="12"/>
      <c r="G646" s="39"/>
      <c r="H646" s="50" t="s">
        <v>533</v>
      </c>
      <c r="I646" s="51" t="s">
        <v>534</v>
      </c>
      <c r="J646" s="52">
        <v>1664.3953879999999</v>
      </c>
      <c r="K646" s="52">
        <v>1660.5763353</v>
      </c>
      <c r="L646" s="52">
        <f t="shared" si="10"/>
        <v>-3.8190526999999292</v>
      </c>
    </row>
    <row r="647" spans="1:12" ht="15" x14ac:dyDescent="0.2">
      <c r="A647" s="7"/>
      <c r="B647" s="23"/>
      <c r="C647" s="23"/>
      <c r="D647" s="12"/>
      <c r="E647" s="12"/>
      <c r="F647" s="12"/>
      <c r="G647" s="39"/>
      <c r="H647" s="50" t="s">
        <v>535</v>
      </c>
      <c r="I647" s="51" t="s">
        <v>536</v>
      </c>
      <c r="J647" s="52">
        <v>14.133812000000001</v>
      </c>
      <c r="K647" s="52">
        <v>13.240998809999999</v>
      </c>
      <c r="L647" s="52">
        <f t="shared" si="10"/>
        <v>-0.89281319000000181</v>
      </c>
    </row>
    <row r="648" spans="1:12" ht="15" x14ac:dyDescent="0.2">
      <c r="A648" s="7"/>
      <c r="B648" s="23"/>
      <c r="C648" s="23"/>
      <c r="D648" s="12"/>
      <c r="E648" s="12"/>
      <c r="F648" s="12"/>
      <c r="G648" s="39"/>
      <c r="H648" s="50" t="s">
        <v>537</v>
      </c>
      <c r="I648" s="51" t="s">
        <v>1216</v>
      </c>
      <c r="J648" s="52">
        <v>533.67924100000005</v>
      </c>
      <c r="K648" s="52">
        <v>536.818039</v>
      </c>
      <c r="L648" s="52">
        <f t="shared" si="10"/>
        <v>3.1387979999999516</v>
      </c>
    </row>
    <row r="649" spans="1:12" ht="15" x14ac:dyDescent="0.2">
      <c r="A649" s="7"/>
      <c r="B649" s="23"/>
      <c r="C649" s="23"/>
      <c r="D649" s="12"/>
      <c r="E649" s="12"/>
      <c r="F649" s="12"/>
      <c r="G649" s="39"/>
      <c r="H649" s="50" t="s">
        <v>538</v>
      </c>
      <c r="I649" s="51" t="s">
        <v>539</v>
      </c>
      <c r="J649" s="52">
        <v>83.010930999999999</v>
      </c>
      <c r="K649" s="52">
        <v>0</v>
      </c>
      <c r="L649" s="52">
        <f t="shared" si="10"/>
        <v>-83.010930999999999</v>
      </c>
    </row>
    <row r="650" spans="1:12" ht="15" x14ac:dyDescent="0.2">
      <c r="A650" s="7"/>
      <c r="B650" s="23"/>
      <c r="C650" s="23"/>
      <c r="D650" s="12"/>
      <c r="E650" s="12"/>
      <c r="F650" s="12"/>
      <c r="G650" s="39"/>
      <c r="H650" s="50" t="s">
        <v>540</v>
      </c>
      <c r="I650" s="51" t="s">
        <v>541</v>
      </c>
      <c r="J650" s="52">
        <v>20</v>
      </c>
      <c r="K650" s="52">
        <v>20</v>
      </c>
      <c r="L650" s="52">
        <f t="shared" si="10"/>
        <v>0</v>
      </c>
    </row>
    <row r="651" spans="1:12" ht="15" x14ac:dyDescent="0.2">
      <c r="A651" s="7"/>
      <c r="B651" s="23"/>
      <c r="C651" s="23"/>
      <c r="D651" s="12"/>
      <c r="E651" s="104">
        <v>10</v>
      </c>
      <c r="F651" s="99" t="s">
        <v>542</v>
      </c>
      <c r="G651" s="100"/>
      <c r="H651" s="102"/>
      <c r="I651" s="103"/>
      <c r="J651" s="101">
        <v>765.28590499999996</v>
      </c>
      <c r="K651" s="101">
        <v>765.28590500000018</v>
      </c>
      <c r="L651" s="101">
        <f t="shared" si="10"/>
        <v>0</v>
      </c>
    </row>
    <row r="652" spans="1:12" ht="15" x14ac:dyDescent="0.2">
      <c r="A652" s="7"/>
      <c r="B652" s="23"/>
      <c r="C652" s="23"/>
      <c r="D652" s="12"/>
      <c r="E652" s="12"/>
      <c r="F652" s="12"/>
      <c r="G652" s="54" t="s">
        <v>2</v>
      </c>
      <c r="H652" s="55"/>
      <c r="I652" s="56"/>
      <c r="J652" s="57">
        <v>392.74163199999998</v>
      </c>
      <c r="K652" s="57">
        <v>378.45067360000002</v>
      </c>
      <c r="L652" s="57">
        <f t="shared" si="10"/>
        <v>-14.290958399999965</v>
      </c>
    </row>
    <row r="653" spans="1:12" ht="15" x14ac:dyDescent="0.2">
      <c r="A653" s="7"/>
      <c r="B653" s="23"/>
      <c r="C653" s="23"/>
      <c r="D653" s="12"/>
      <c r="E653" s="12"/>
      <c r="F653" s="12"/>
      <c r="G653" s="39"/>
      <c r="H653" s="47" t="s">
        <v>2062</v>
      </c>
      <c r="I653" s="48" t="s">
        <v>206</v>
      </c>
      <c r="J653" s="49">
        <v>15.12881</v>
      </c>
      <c r="K653" s="49">
        <v>15.087620149999996</v>
      </c>
      <c r="L653" s="49">
        <f t="shared" si="10"/>
        <v>-4.1189850000003858E-2</v>
      </c>
    </row>
    <row r="654" spans="1:12" ht="15" x14ac:dyDescent="0.2">
      <c r="A654" s="7"/>
      <c r="B654" s="23"/>
      <c r="C654" s="23"/>
      <c r="D654" s="12"/>
      <c r="E654" s="12"/>
      <c r="F654" s="12"/>
      <c r="G654" s="39"/>
      <c r="H654" s="50" t="s">
        <v>2065</v>
      </c>
      <c r="I654" s="51" t="s">
        <v>543</v>
      </c>
      <c r="J654" s="52">
        <v>21.957117</v>
      </c>
      <c r="K654" s="52">
        <v>20.593396069999997</v>
      </c>
      <c r="L654" s="52">
        <f t="shared" si="10"/>
        <v>-1.3637209300000031</v>
      </c>
    </row>
    <row r="655" spans="1:12" ht="15" x14ac:dyDescent="0.2">
      <c r="A655" s="7"/>
      <c r="B655" s="23"/>
      <c r="C655" s="23"/>
      <c r="D655" s="12"/>
      <c r="E655" s="12"/>
      <c r="F655" s="12"/>
      <c r="G655" s="39"/>
      <c r="H655" s="50" t="s">
        <v>2079</v>
      </c>
      <c r="I655" s="51" t="s">
        <v>544</v>
      </c>
      <c r="J655" s="52">
        <v>11.356184000000001</v>
      </c>
      <c r="K655" s="52">
        <v>30.4034981</v>
      </c>
      <c r="L655" s="52">
        <f t="shared" si="10"/>
        <v>19.047314100000001</v>
      </c>
    </row>
    <row r="656" spans="1:12" ht="15" x14ac:dyDescent="0.2">
      <c r="A656" s="7"/>
      <c r="B656" s="23"/>
      <c r="C656" s="23"/>
      <c r="D656" s="12"/>
      <c r="E656" s="12"/>
      <c r="F656" s="12"/>
      <c r="G656" s="39"/>
      <c r="H656" s="50" t="s">
        <v>2123</v>
      </c>
      <c r="I656" s="51" t="s">
        <v>547</v>
      </c>
      <c r="J656" s="52">
        <v>2.0413299999999999</v>
      </c>
      <c r="K656" s="52">
        <v>3.0651936200000005</v>
      </c>
      <c r="L656" s="52">
        <f t="shared" ref="L656:L719" si="11">+K656-J656</f>
        <v>1.0238636200000006</v>
      </c>
    </row>
    <row r="657" spans="1:12" ht="15" x14ac:dyDescent="0.2">
      <c r="A657" s="7"/>
      <c r="B657" s="23"/>
      <c r="C657" s="23"/>
      <c r="D657" s="12"/>
      <c r="E657" s="12"/>
      <c r="F657" s="12"/>
      <c r="G657" s="39"/>
      <c r="H657" s="50" t="s">
        <v>2422</v>
      </c>
      <c r="I657" s="51" t="s">
        <v>548</v>
      </c>
      <c r="J657" s="52">
        <v>7.3509739999999999</v>
      </c>
      <c r="K657" s="52">
        <v>6.5497677699999999</v>
      </c>
      <c r="L657" s="52">
        <f t="shared" si="11"/>
        <v>-0.80120623000000002</v>
      </c>
    </row>
    <row r="658" spans="1:12" ht="15" x14ac:dyDescent="0.2">
      <c r="A658" s="7"/>
      <c r="B658" s="23"/>
      <c r="C658" s="23"/>
      <c r="D658" s="12"/>
      <c r="E658" s="12"/>
      <c r="F658" s="12"/>
      <c r="G658" s="39"/>
      <c r="H658" s="50" t="s">
        <v>2423</v>
      </c>
      <c r="I658" s="51" t="s">
        <v>549</v>
      </c>
      <c r="J658" s="52">
        <v>8.7953620000000008</v>
      </c>
      <c r="K658" s="52">
        <v>7.6548623700000009</v>
      </c>
      <c r="L658" s="52">
        <f t="shared" si="11"/>
        <v>-1.1404996299999999</v>
      </c>
    </row>
    <row r="659" spans="1:12" ht="15" x14ac:dyDescent="0.2">
      <c r="A659" s="7"/>
      <c r="B659" s="23"/>
      <c r="C659" s="23"/>
      <c r="D659" s="12"/>
      <c r="E659" s="12"/>
      <c r="F659" s="12"/>
      <c r="G659" s="39"/>
      <c r="H659" s="50" t="s">
        <v>2424</v>
      </c>
      <c r="I659" s="53" t="s">
        <v>563</v>
      </c>
      <c r="J659" s="52">
        <v>14.514326000000001</v>
      </c>
      <c r="K659" s="52">
        <v>8.6472948900000013</v>
      </c>
      <c r="L659" s="52">
        <f t="shared" si="11"/>
        <v>-5.8670311099999992</v>
      </c>
    </row>
    <row r="660" spans="1:12" ht="15" x14ac:dyDescent="0.2">
      <c r="A660" s="7"/>
      <c r="B660" s="23"/>
      <c r="C660" s="23"/>
      <c r="D660" s="12"/>
      <c r="E660" s="12"/>
      <c r="F660" s="12"/>
      <c r="G660" s="39"/>
      <c r="H660" s="50" t="s">
        <v>2215</v>
      </c>
      <c r="I660" s="51" t="s">
        <v>551</v>
      </c>
      <c r="J660" s="52">
        <v>5.0393800000000004</v>
      </c>
      <c r="K660" s="52">
        <v>7.21693885</v>
      </c>
      <c r="L660" s="52">
        <f t="shared" si="11"/>
        <v>2.1775588499999996</v>
      </c>
    </row>
    <row r="661" spans="1:12" ht="15" x14ac:dyDescent="0.2">
      <c r="A661" s="7"/>
      <c r="B661" s="23"/>
      <c r="C661" s="23"/>
      <c r="D661" s="12"/>
      <c r="E661" s="12"/>
      <c r="F661" s="12"/>
      <c r="G661" s="39"/>
      <c r="H661" s="50" t="s">
        <v>2315</v>
      </c>
      <c r="I661" s="51" t="s">
        <v>552</v>
      </c>
      <c r="J661" s="52">
        <v>15.901152</v>
      </c>
      <c r="K661" s="52">
        <v>14.99152795</v>
      </c>
      <c r="L661" s="52">
        <f t="shared" si="11"/>
        <v>-0.90962404999999968</v>
      </c>
    </row>
    <row r="662" spans="1:12" ht="15" x14ac:dyDescent="0.2">
      <c r="A662" s="7"/>
      <c r="B662" s="23"/>
      <c r="C662" s="23"/>
      <c r="D662" s="12"/>
      <c r="E662" s="12"/>
      <c r="F662" s="12"/>
      <c r="G662" s="39"/>
      <c r="H662" s="50" t="s">
        <v>2317</v>
      </c>
      <c r="I662" s="51" t="s">
        <v>553</v>
      </c>
      <c r="J662" s="52">
        <v>6.5564289999999996</v>
      </c>
      <c r="K662" s="52">
        <v>6.0056066900000005</v>
      </c>
      <c r="L662" s="52">
        <f t="shared" si="11"/>
        <v>-0.55082230999999915</v>
      </c>
    </row>
    <row r="663" spans="1:12" ht="15" x14ac:dyDescent="0.2">
      <c r="A663" s="7"/>
      <c r="B663" s="23"/>
      <c r="C663" s="23"/>
      <c r="D663" s="12"/>
      <c r="E663" s="12"/>
      <c r="F663" s="12"/>
      <c r="G663" s="39"/>
      <c r="H663" s="50" t="s">
        <v>2362</v>
      </c>
      <c r="I663" s="51" t="s">
        <v>554</v>
      </c>
      <c r="J663" s="52">
        <v>6.3393660000000001</v>
      </c>
      <c r="K663" s="52">
        <v>4.9916334600000001</v>
      </c>
      <c r="L663" s="52">
        <f t="shared" si="11"/>
        <v>-1.34773254</v>
      </c>
    </row>
    <row r="664" spans="1:12" ht="15" x14ac:dyDescent="0.2">
      <c r="A664" s="7"/>
      <c r="B664" s="23"/>
      <c r="C664" s="23"/>
      <c r="D664" s="12"/>
      <c r="E664" s="12"/>
      <c r="F664" s="12"/>
      <c r="G664" s="39"/>
      <c r="H664" s="50" t="s">
        <v>2216</v>
      </c>
      <c r="I664" s="51" t="s">
        <v>555</v>
      </c>
      <c r="J664" s="52">
        <v>21.288467000000001</v>
      </c>
      <c r="K664" s="52">
        <v>18.906860160000004</v>
      </c>
      <c r="L664" s="52">
        <f t="shared" si="11"/>
        <v>-2.3816068399999963</v>
      </c>
    </row>
    <row r="665" spans="1:12" ht="15" x14ac:dyDescent="0.2">
      <c r="A665" s="7"/>
      <c r="B665" s="23"/>
      <c r="C665" s="23"/>
      <c r="D665" s="12"/>
      <c r="E665" s="12"/>
      <c r="F665" s="12"/>
      <c r="G665" s="39"/>
      <c r="H665" s="50" t="s">
        <v>2425</v>
      </c>
      <c r="I665" s="51" t="s">
        <v>550</v>
      </c>
      <c r="J665" s="52">
        <v>3.8770349999999998</v>
      </c>
      <c r="K665" s="52">
        <v>0.40810407999999998</v>
      </c>
      <c r="L665" s="52">
        <f t="shared" si="11"/>
        <v>-3.46893092</v>
      </c>
    </row>
    <row r="666" spans="1:12" ht="30" x14ac:dyDescent="0.2">
      <c r="A666" s="7"/>
      <c r="B666" s="23"/>
      <c r="C666" s="23"/>
      <c r="D666" s="12"/>
      <c r="E666" s="12"/>
      <c r="F666" s="12"/>
      <c r="G666" s="39"/>
      <c r="H666" s="50" t="s">
        <v>2426</v>
      </c>
      <c r="I666" s="51" t="s">
        <v>556</v>
      </c>
      <c r="J666" s="52">
        <v>4.3918350000000004</v>
      </c>
      <c r="K666" s="52">
        <v>8.8386780200000015</v>
      </c>
      <c r="L666" s="52">
        <f t="shared" si="11"/>
        <v>4.4468430200000011</v>
      </c>
    </row>
    <row r="667" spans="1:12" ht="15" x14ac:dyDescent="0.2">
      <c r="A667" s="7"/>
      <c r="B667" s="23"/>
      <c r="C667" s="23"/>
      <c r="D667" s="12"/>
      <c r="E667" s="12"/>
      <c r="F667" s="12"/>
      <c r="G667" s="39"/>
      <c r="H667" s="50" t="s">
        <v>2224</v>
      </c>
      <c r="I667" s="51" t="s">
        <v>545</v>
      </c>
      <c r="J667" s="52">
        <v>8.9626429999999999</v>
      </c>
      <c r="K667" s="52">
        <v>11.574035139999999</v>
      </c>
      <c r="L667" s="52">
        <f t="shared" si="11"/>
        <v>2.6113921399999995</v>
      </c>
    </row>
    <row r="668" spans="1:12" ht="15" x14ac:dyDescent="0.2">
      <c r="A668" s="7"/>
      <c r="B668" s="23"/>
      <c r="C668" s="23"/>
      <c r="D668" s="12"/>
      <c r="E668" s="12"/>
      <c r="F668" s="12"/>
      <c r="G668" s="39"/>
      <c r="H668" s="50" t="s">
        <v>2226</v>
      </c>
      <c r="I668" s="51" t="s">
        <v>557</v>
      </c>
      <c r="J668" s="52">
        <v>0.55905099999999996</v>
      </c>
      <c r="K668" s="52">
        <v>0.66542511999999998</v>
      </c>
      <c r="L668" s="52">
        <f t="shared" si="11"/>
        <v>0.10637412000000002</v>
      </c>
    </row>
    <row r="669" spans="1:12" ht="15" x14ac:dyDescent="0.2">
      <c r="A669" s="7"/>
      <c r="B669" s="23"/>
      <c r="C669" s="23"/>
      <c r="D669" s="12"/>
      <c r="E669" s="12"/>
      <c r="F669" s="12"/>
      <c r="G669" s="39"/>
      <c r="H669" s="50" t="s">
        <v>2095</v>
      </c>
      <c r="I669" s="51" t="s">
        <v>558</v>
      </c>
      <c r="J669" s="52">
        <v>38.148409000000001</v>
      </c>
      <c r="K669" s="52">
        <v>20.265574439999995</v>
      </c>
      <c r="L669" s="52">
        <f t="shared" si="11"/>
        <v>-17.882834560000006</v>
      </c>
    </row>
    <row r="670" spans="1:12" ht="15" x14ac:dyDescent="0.2">
      <c r="A670" s="7"/>
      <c r="B670" s="23"/>
      <c r="C670" s="23"/>
      <c r="D670" s="12"/>
      <c r="E670" s="12"/>
      <c r="F670" s="12"/>
      <c r="G670" s="39"/>
      <c r="H670" s="50" t="s">
        <v>2232</v>
      </c>
      <c r="I670" s="51" t="s">
        <v>559</v>
      </c>
      <c r="J670" s="52">
        <v>2.9975329999999998</v>
      </c>
      <c r="K670" s="52">
        <v>8.9761084000000011</v>
      </c>
      <c r="L670" s="52">
        <f t="shared" si="11"/>
        <v>5.9785754000000013</v>
      </c>
    </row>
    <row r="671" spans="1:12" ht="30" x14ac:dyDescent="0.2">
      <c r="A671" s="7"/>
      <c r="B671" s="23"/>
      <c r="C671" s="23"/>
      <c r="D671" s="12"/>
      <c r="E671" s="12"/>
      <c r="F671" s="12"/>
      <c r="G671" s="39"/>
      <c r="H671" s="50" t="s">
        <v>2364</v>
      </c>
      <c r="I671" s="51" t="s">
        <v>560</v>
      </c>
      <c r="J671" s="52">
        <v>35.109487999999999</v>
      </c>
      <c r="K671" s="52">
        <v>31.725625009999998</v>
      </c>
      <c r="L671" s="52">
        <f t="shared" si="11"/>
        <v>-3.3838629900000008</v>
      </c>
    </row>
    <row r="672" spans="1:12" ht="30" x14ac:dyDescent="0.2">
      <c r="A672" s="7"/>
      <c r="B672" s="23"/>
      <c r="C672" s="23"/>
      <c r="D672" s="12"/>
      <c r="E672" s="12"/>
      <c r="F672" s="12"/>
      <c r="G672" s="39"/>
      <c r="H672" s="50" t="s">
        <v>2427</v>
      </c>
      <c r="I672" s="51" t="s">
        <v>561</v>
      </c>
      <c r="J672" s="52">
        <v>2.15341</v>
      </c>
      <c r="K672" s="52">
        <v>1.88663146</v>
      </c>
      <c r="L672" s="52">
        <f t="shared" si="11"/>
        <v>-0.26677854000000001</v>
      </c>
    </row>
    <row r="673" spans="1:12" ht="15" x14ac:dyDescent="0.2">
      <c r="A673" s="7"/>
      <c r="B673" s="23"/>
      <c r="C673" s="23"/>
      <c r="D673" s="12"/>
      <c r="E673" s="12"/>
      <c r="F673" s="12"/>
      <c r="G673" s="39"/>
      <c r="H673" s="50" t="s">
        <v>2337</v>
      </c>
      <c r="I673" s="51" t="s">
        <v>562</v>
      </c>
      <c r="J673" s="52">
        <v>4.0898950000000003</v>
      </c>
      <c r="K673" s="52">
        <v>4.2114385300000006</v>
      </c>
      <c r="L673" s="52">
        <f t="shared" si="11"/>
        <v>0.12154353000000029</v>
      </c>
    </row>
    <row r="674" spans="1:12" ht="15" x14ac:dyDescent="0.2">
      <c r="A674" s="7"/>
      <c r="B674" s="23"/>
      <c r="C674" s="23"/>
      <c r="D674" s="12"/>
      <c r="E674" s="12"/>
      <c r="F674" s="12"/>
      <c r="G674" s="39"/>
      <c r="H674" s="50" t="s">
        <v>2234</v>
      </c>
      <c r="I674" s="51" t="s">
        <v>564</v>
      </c>
      <c r="J674" s="52">
        <v>3.6945619999999999</v>
      </c>
      <c r="K674" s="52">
        <v>5.3516132399999972</v>
      </c>
      <c r="L674" s="52">
        <f t="shared" si="11"/>
        <v>1.6570512399999973</v>
      </c>
    </row>
    <row r="675" spans="1:12" ht="30" x14ac:dyDescent="0.2">
      <c r="A675" s="7"/>
      <c r="B675" s="23"/>
      <c r="C675" s="23"/>
      <c r="D675" s="12"/>
      <c r="E675" s="12"/>
      <c r="F675" s="12"/>
      <c r="G675" s="39"/>
      <c r="H675" s="50" t="s">
        <v>2339</v>
      </c>
      <c r="I675" s="51" t="s">
        <v>565</v>
      </c>
      <c r="J675" s="52">
        <v>2.0724749999999998</v>
      </c>
      <c r="K675" s="52">
        <v>1.6255696700000004</v>
      </c>
      <c r="L675" s="52">
        <f t="shared" si="11"/>
        <v>-0.44690532999999943</v>
      </c>
    </row>
    <row r="676" spans="1:12" ht="15" x14ac:dyDescent="0.2">
      <c r="A676" s="7"/>
      <c r="B676" s="23"/>
      <c r="C676" s="23"/>
      <c r="D676" s="12"/>
      <c r="E676" s="12"/>
      <c r="F676" s="12"/>
      <c r="G676" s="39"/>
      <c r="H676" s="50" t="s">
        <v>2340</v>
      </c>
      <c r="I676" s="51" t="s">
        <v>566</v>
      </c>
      <c r="J676" s="52">
        <v>3.561617</v>
      </c>
      <c r="K676" s="52">
        <v>1.9002173000000002</v>
      </c>
      <c r="L676" s="52">
        <f t="shared" si="11"/>
        <v>-1.6613996999999998</v>
      </c>
    </row>
    <row r="677" spans="1:12" ht="15" x14ac:dyDescent="0.2">
      <c r="A677" s="7"/>
      <c r="B677" s="23"/>
      <c r="C677" s="23"/>
      <c r="D677" s="12"/>
      <c r="E677" s="12"/>
      <c r="F677" s="12"/>
      <c r="G677" s="39"/>
      <c r="H677" s="50" t="s">
        <v>2236</v>
      </c>
      <c r="I677" s="51" t="s">
        <v>567</v>
      </c>
      <c r="J677" s="52">
        <v>12.341108</v>
      </c>
      <c r="K677" s="52">
        <v>9.9978146899999984</v>
      </c>
      <c r="L677" s="52">
        <f t="shared" si="11"/>
        <v>-2.3432933100000017</v>
      </c>
    </row>
    <row r="678" spans="1:12" ht="15" x14ac:dyDescent="0.2">
      <c r="A678" s="7"/>
      <c r="B678" s="23"/>
      <c r="C678" s="23"/>
      <c r="D678" s="12"/>
      <c r="E678" s="12"/>
      <c r="F678" s="12"/>
      <c r="G678" s="39"/>
      <c r="H678" s="50" t="s">
        <v>2428</v>
      </c>
      <c r="I678" s="51" t="s">
        <v>568</v>
      </c>
      <c r="J678" s="52">
        <v>12.316357</v>
      </c>
      <c r="K678" s="52">
        <v>9.1367717099999997</v>
      </c>
      <c r="L678" s="52">
        <f t="shared" si="11"/>
        <v>-3.1795852900000003</v>
      </c>
    </row>
    <row r="679" spans="1:12" ht="30" x14ac:dyDescent="0.2">
      <c r="A679" s="7"/>
      <c r="B679" s="23"/>
      <c r="C679" s="23"/>
      <c r="D679" s="12"/>
      <c r="E679" s="12"/>
      <c r="F679" s="12"/>
      <c r="G679" s="39"/>
      <c r="H679" s="50" t="s">
        <v>2429</v>
      </c>
      <c r="I679" s="51" t="s">
        <v>546</v>
      </c>
      <c r="J679" s="52">
        <v>14.902627000000001</v>
      </c>
      <c r="K679" s="52">
        <v>5.9038150500000022</v>
      </c>
      <c r="L679" s="52">
        <f t="shared" si="11"/>
        <v>-8.9988119499999986</v>
      </c>
    </row>
    <row r="680" spans="1:12" ht="15" x14ac:dyDescent="0.2">
      <c r="A680" s="7"/>
      <c r="B680" s="23"/>
      <c r="C680" s="23"/>
      <c r="D680" s="12"/>
      <c r="E680" s="12"/>
      <c r="F680" s="12"/>
      <c r="G680" s="39"/>
      <c r="H680" s="50" t="s">
        <v>2096</v>
      </c>
      <c r="I680" s="51" t="s">
        <v>569</v>
      </c>
      <c r="J680" s="52">
        <v>4.9173159999999996</v>
      </c>
      <c r="K680" s="52">
        <v>3.5408768999999989</v>
      </c>
      <c r="L680" s="52">
        <f t="shared" si="11"/>
        <v>-1.3764391000000007</v>
      </c>
    </row>
    <row r="681" spans="1:12" ht="15" x14ac:dyDescent="0.2">
      <c r="A681" s="7"/>
      <c r="B681" s="23"/>
      <c r="C681" s="23"/>
      <c r="D681" s="12"/>
      <c r="E681" s="12"/>
      <c r="F681" s="12"/>
      <c r="G681" s="39"/>
      <c r="H681" s="50" t="s">
        <v>2358</v>
      </c>
      <c r="I681" s="51" t="s">
        <v>570</v>
      </c>
      <c r="J681" s="52">
        <v>17.911705999999999</v>
      </c>
      <c r="K681" s="52">
        <v>19.610751829999998</v>
      </c>
      <c r="L681" s="52">
        <f t="shared" si="11"/>
        <v>1.6990458299999993</v>
      </c>
    </row>
    <row r="682" spans="1:12" ht="15" x14ac:dyDescent="0.2">
      <c r="A682" s="7"/>
      <c r="B682" s="23"/>
      <c r="C682" s="23"/>
      <c r="D682" s="12"/>
      <c r="E682" s="12"/>
      <c r="F682" s="12"/>
      <c r="G682" s="39"/>
      <c r="H682" s="50" t="s">
        <v>2250</v>
      </c>
      <c r="I682" s="51" t="s">
        <v>571</v>
      </c>
      <c r="J682" s="52">
        <v>4.6421559999999999</v>
      </c>
      <c r="K682" s="52">
        <v>4.0206804199999997</v>
      </c>
      <c r="L682" s="52">
        <f t="shared" si="11"/>
        <v>-0.62147558000000025</v>
      </c>
    </row>
    <row r="683" spans="1:12" ht="15" x14ac:dyDescent="0.2">
      <c r="A683" s="7"/>
      <c r="B683" s="23"/>
      <c r="C683" s="23"/>
      <c r="D683" s="12"/>
      <c r="E683" s="12"/>
      <c r="F683" s="12"/>
      <c r="G683" s="39"/>
      <c r="H683" s="50" t="s">
        <v>2097</v>
      </c>
      <c r="I683" s="51" t="s">
        <v>194</v>
      </c>
      <c r="J683" s="52">
        <v>7.1423220000000001</v>
      </c>
      <c r="K683" s="52">
        <v>8.4364148399999994</v>
      </c>
      <c r="L683" s="52">
        <f t="shared" si="11"/>
        <v>1.2940928399999994</v>
      </c>
    </row>
    <row r="684" spans="1:12" ht="15" x14ac:dyDescent="0.2">
      <c r="A684" s="7"/>
      <c r="B684" s="23"/>
      <c r="C684" s="23"/>
      <c r="D684" s="12"/>
      <c r="E684" s="12"/>
      <c r="F684" s="12"/>
      <c r="G684" s="39"/>
      <c r="H684" s="50" t="s">
        <v>2373</v>
      </c>
      <c r="I684" s="51" t="s">
        <v>84</v>
      </c>
      <c r="J684" s="52">
        <v>29.73226</v>
      </c>
      <c r="K684" s="52">
        <v>33.802267900000004</v>
      </c>
      <c r="L684" s="52">
        <f t="shared" si="11"/>
        <v>4.0700079000000038</v>
      </c>
    </row>
    <row r="685" spans="1:12" ht="15" x14ac:dyDescent="0.2">
      <c r="A685" s="7"/>
      <c r="B685" s="23"/>
      <c r="C685" s="23"/>
      <c r="D685" s="12"/>
      <c r="E685" s="12"/>
      <c r="F685" s="12"/>
      <c r="G685" s="39"/>
      <c r="H685" s="50" t="s">
        <v>2374</v>
      </c>
      <c r="I685" s="51" t="s">
        <v>572</v>
      </c>
      <c r="J685" s="52">
        <v>17.611395999999999</v>
      </c>
      <c r="K685" s="52">
        <v>17.821561320000004</v>
      </c>
      <c r="L685" s="52">
        <f t="shared" si="11"/>
        <v>0.2101653200000051</v>
      </c>
    </row>
    <row r="686" spans="1:12" ht="15" x14ac:dyDescent="0.2">
      <c r="A686" s="7"/>
      <c r="B686" s="23"/>
      <c r="C686" s="23"/>
      <c r="D686" s="12"/>
      <c r="E686" s="12"/>
      <c r="F686" s="12"/>
      <c r="G686" s="39"/>
      <c r="H686" s="50" t="s">
        <v>2375</v>
      </c>
      <c r="I686" s="51" t="s">
        <v>573</v>
      </c>
      <c r="J686" s="52">
        <v>11.098762000000001</v>
      </c>
      <c r="K686" s="52">
        <v>11.996630630000007</v>
      </c>
      <c r="L686" s="52">
        <f t="shared" si="11"/>
        <v>0.89786863000000672</v>
      </c>
    </row>
    <row r="687" spans="1:12" ht="15" x14ac:dyDescent="0.2">
      <c r="A687" s="7"/>
      <c r="B687" s="23"/>
      <c r="C687" s="23"/>
      <c r="D687" s="12"/>
      <c r="E687" s="12"/>
      <c r="F687" s="12"/>
      <c r="G687" s="39"/>
      <c r="H687" s="50" t="s">
        <v>2376</v>
      </c>
      <c r="I687" s="51" t="s">
        <v>574</v>
      </c>
      <c r="J687" s="52">
        <v>10.476713999999999</v>
      </c>
      <c r="K687" s="52">
        <v>12.639867819999999</v>
      </c>
      <c r="L687" s="52">
        <f t="shared" si="11"/>
        <v>2.1631538199999998</v>
      </c>
    </row>
    <row r="688" spans="1:12" ht="15" x14ac:dyDescent="0.2">
      <c r="A688" s="7"/>
      <c r="B688" s="23"/>
      <c r="C688" s="23"/>
      <c r="D688" s="12"/>
      <c r="E688" s="12"/>
      <c r="F688" s="12"/>
      <c r="G688" s="39"/>
      <c r="H688" s="50" t="s">
        <v>2430</v>
      </c>
      <c r="I688" s="51" t="s">
        <v>2431</v>
      </c>
      <c r="J688" s="52">
        <v>3.7620580000000001</v>
      </c>
      <c r="K688" s="52">
        <v>0</v>
      </c>
      <c r="L688" s="52">
        <f t="shared" si="11"/>
        <v>-3.7620580000000001</v>
      </c>
    </row>
    <row r="689" spans="1:12" ht="15" x14ac:dyDescent="0.2">
      <c r="A689" s="7"/>
      <c r="B689" s="23"/>
      <c r="C689" s="23"/>
      <c r="D689" s="12"/>
      <c r="E689" s="12"/>
      <c r="F689" s="12"/>
      <c r="G689" s="54" t="s">
        <v>129</v>
      </c>
      <c r="H689" s="69"/>
      <c r="I689" s="70"/>
      <c r="J689" s="71">
        <v>15.759414</v>
      </c>
      <c r="K689" s="71">
        <v>14.475262950000001</v>
      </c>
      <c r="L689" s="71">
        <f t="shared" si="11"/>
        <v>-1.2841510499999984</v>
      </c>
    </row>
    <row r="690" spans="1:12" ht="15" x14ac:dyDescent="0.2">
      <c r="A690" s="7"/>
      <c r="B690" s="23"/>
      <c r="C690" s="23"/>
      <c r="D690" s="12"/>
      <c r="E690" s="12"/>
      <c r="F690" s="12"/>
      <c r="G690" s="39"/>
      <c r="H690" s="47" t="s">
        <v>131</v>
      </c>
      <c r="I690" s="48" t="s">
        <v>575</v>
      </c>
      <c r="J690" s="49">
        <v>15.759414</v>
      </c>
      <c r="K690" s="49">
        <v>14.475262950000001</v>
      </c>
      <c r="L690" s="49">
        <f t="shared" si="11"/>
        <v>-1.2841510499999984</v>
      </c>
    </row>
    <row r="691" spans="1:12" ht="15" x14ac:dyDescent="0.2">
      <c r="A691" s="7"/>
      <c r="B691" s="23"/>
      <c r="C691" s="23"/>
      <c r="D691" s="12"/>
      <c r="E691" s="12"/>
      <c r="F691" s="12"/>
      <c r="G691" s="54" t="s">
        <v>139</v>
      </c>
      <c r="H691" s="69"/>
      <c r="I691" s="70"/>
      <c r="J691" s="71">
        <v>356.78485899999998</v>
      </c>
      <c r="K691" s="71">
        <v>372.35996845000022</v>
      </c>
      <c r="L691" s="71">
        <f t="shared" si="11"/>
        <v>15.575109450000241</v>
      </c>
    </row>
    <row r="692" spans="1:12" ht="15" x14ac:dyDescent="0.2">
      <c r="A692" s="7"/>
      <c r="B692" s="23"/>
      <c r="C692" s="23"/>
      <c r="D692" s="12"/>
      <c r="E692" s="12"/>
      <c r="F692" s="12"/>
      <c r="G692" s="39"/>
      <c r="H692" s="47" t="s">
        <v>576</v>
      </c>
      <c r="I692" s="48" t="s">
        <v>577</v>
      </c>
      <c r="J692" s="49">
        <v>49.801544</v>
      </c>
      <c r="K692" s="49">
        <v>47.998727009999989</v>
      </c>
      <c r="L692" s="49">
        <f t="shared" si="11"/>
        <v>-1.8028169900000108</v>
      </c>
    </row>
    <row r="693" spans="1:12" ht="15" x14ac:dyDescent="0.2">
      <c r="A693" s="7"/>
      <c r="B693" s="23"/>
      <c r="C693" s="23"/>
      <c r="D693" s="12"/>
      <c r="E693" s="12"/>
      <c r="F693" s="12"/>
      <c r="G693" s="39"/>
      <c r="H693" s="50" t="s">
        <v>578</v>
      </c>
      <c r="I693" s="51" t="s">
        <v>579</v>
      </c>
      <c r="J693" s="52">
        <v>261.98759000000001</v>
      </c>
      <c r="K693" s="52">
        <v>279.36551644000025</v>
      </c>
      <c r="L693" s="52">
        <f t="shared" si="11"/>
        <v>17.377926440000238</v>
      </c>
    </row>
    <row r="694" spans="1:12" ht="15" x14ac:dyDescent="0.2">
      <c r="A694" s="7"/>
      <c r="B694" s="23"/>
      <c r="C694" s="23"/>
      <c r="D694" s="12"/>
      <c r="E694" s="12"/>
      <c r="F694" s="12"/>
      <c r="G694" s="39"/>
      <c r="H694" s="50" t="s">
        <v>580</v>
      </c>
      <c r="I694" s="51" t="s">
        <v>581</v>
      </c>
      <c r="J694" s="52">
        <v>44.995725</v>
      </c>
      <c r="K694" s="52">
        <v>44.995725</v>
      </c>
      <c r="L694" s="52">
        <f t="shared" si="11"/>
        <v>0</v>
      </c>
    </row>
    <row r="695" spans="1:12" ht="15" x14ac:dyDescent="0.2">
      <c r="A695" s="7"/>
      <c r="B695" s="23"/>
      <c r="C695" s="23"/>
      <c r="D695" s="12"/>
      <c r="E695" s="104">
        <v>11</v>
      </c>
      <c r="F695" s="99" t="s">
        <v>582</v>
      </c>
      <c r="G695" s="100"/>
      <c r="H695" s="102"/>
      <c r="I695" s="103"/>
      <c r="J695" s="101">
        <v>150931.423148</v>
      </c>
      <c r="K695" s="101">
        <v>161273.47887650001</v>
      </c>
      <c r="L695" s="101">
        <f t="shared" si="11"/>
        <v>10342.05572850001</v>
      </c>
    </row>
    <row r="696" spans="1:12" ht="15" x14ac:dyDescent="0.2">
      <c r="A696" s="7"/>
      <c r="B696" s="23"/>
      <c r="C696" s="23"/>
      <c r="D696" s="12"/>
      <c r="E696" s="12"/>
      <c r="F696" s="12"/>
      <c r="G696" s="54" t="s">
        <v>2</v>
      </c>
      <c r="H696" s="55"/>
      <c r="I696" s="56"/>
      <c r="J696" s="57">
        <v>57499.871702999997</v>
      </c>
      <c r="K696" s="57">
        <v>66796.018474360011</v>
      </c>
      <c r="L696" s="57">
        <f t="shared" si="11"/>
        <v>9296.1467713600141</v>
      </c>
    </row>
    <row r="697" spans="1:12" ht="15" x14ac:dyDescent="0.2">
      <c r="A697" s="7"/>
      <c r="B697" s="23"/>
      <c r="C697" s="23"/>
      <c r="D697" s="12"/>
      <c r="E697" s="12"/>
      <c r="F697" s="12"/>
      <c r="G697" s="39"/>
      <c r="H697" s="47" t="s">
        <v>2062</v>
      </c>
      <c r="I697" s="48" t="s">
        <v>206</v>
      </c>
      <c r="J697" s="49">
        <v>26.531347</v>
      </c>
      <c r="K697" s="49">
        <v>14.63439294</v>
      </c>
      <c r="L697" s="49">
        <f t="shared" si="11"/>
        <v>-11.896954060000001</v>
      </c>
    </row>
    <row r="698" spans="1:12" ht="15" x14ac:dyDescent="0.2">
      <c r="A698" s="7"/>
      <c r="B698" s="23"/>
      <c r="C698" s="23"/>
      <c r="D698" s="12"/>
      <c r="E698" s="12"/>
      <c r="F698" s="12"/>
      <c r="G698" s="39"/>
      <c r="H698" s="50" t="s">
        <v>2065</v>
      </c>
      <c r="I698" s="51" t="s">
        <v>115</v>
      </c>
      <c r="J698" s="52">
        <v>14.101547</v>
      </c>
      <c r="K698" s="52">
        <v>12.54684033</v>
      </c>
      <c r="L698" s="52">
        <f t="shared" si="11"/>
        <v>-1.5547066699999998</v>
      </c>
    </row>
    <row r="699" spans="1:12" ht="15" x14ac:dyDescent="0.2">
      <c r="A699" s="7"/>
      <c r="B699" s="23"/>
      <c r="C699" s="23"/>
      <c r="D699" s="12"/>
      <c r="E699" s="12"/>
      <c r="F699" s="12"/>
      <c r="G699" s="39"/>
      <c r="H699" s="50" t="s">
        <v>2076</v>
      </c>
      <c r="I699" s="51" t="s">
        <v>583</v>
      </c>
      <c r="J699" s="52">
        <v>13.490501</v>
      </c>
      <c r="K699" s="52">
        <v>4.7396568600000002</v>
      </c>
      <c r="L699" s="52">
        <f t="shared" si="11"/>
        <v>-8.7508441399999999</v>
      </c>
    </row>
    <row r="700" spans="1:12" ht="30" x14ac:dyDescent="0.2">
      <c r="A700" s="7"/>
      <c r="B700" s="23"/>
      <c r="C700" s="23"/>
      <c r="D700" s="12"/>
      <c r="E700" s="12"/>
      <c r="F700" s="12"/>
      <c r="G700" s="39"/>
      <c r="H700" s="50" t="s">
        <v>2077</v>
      </c>
      <c r="I700" s="51" t="s">
        <v>584</v>
      </c>
      <c r="J700" s="52">
        <v>0.19417999999999999</v>
      </c>
      <c r="K700" s="52">
        <v>11.208708240000004</v>
      </c>
      <c r="L700" s="52">
        <f t="shared" si="11"/>
        <v>11.014528240000004</v>
      </c>
    </row>
    <row r="701" spans="1:12" ht="15" x14ac:dyDescent="0.2">
      <c r="A701" s="7"/>
      <c r="B701" s="23"/>
      <c r="C701" s="23"/>
      <c r="D701" s="12"/>
      <c r="E701" s="12"/>
      <c r="F701" s="12"/>
      <c r="G701" s="39"/>
      <c r="H701" s="50" t="s">
        <v>2078</v>
      </c>
      <c r="I701" s="51" t="s">
        <v>585</v>
      </c>
      <c r="J701" s="52">
        <v>11.255445</v>
      </c>
      <c r="K701" s="52">
        <v>8.1575454700000005</v>
      </c>
      <c r="L701" s="52">
        <f t="shared" si="11"/>
        <v>-3.0978995299999994</v>
      </c>
    </row>
    <row r="702" spans="1:12" ht="15" x14ac:dyDescent="0.2">
      <c r="A702" s="7"/>
      <c r="B702" s="23"/>
      <c r="C702" s="23"/>
      <c r="D702" s="12"/>
      <c r="E702" s="12"/>
      <c r="F702" s="12"/>
      <c r="G702" s="39"/>
      <c r="H702" s="50" t="s">
        <v>2121</v>
      </c>
      <c r="I702" s="51" t="s">
        <v>586</v>
      </c>
      <c r="J702" s="52">
        <v>0.20957200000000001</v>
      </c>
      <c r="K702" s="52">
        <v>3.7194214099999998</v>
      </c>
      <c r="L702" s="52">
        <f t="shared" si="11"/>
        <v>3.5098494099999997</v>
      </c>
    </row>
    <row r="703" spans="1:12" ht="30" x14ac:dyDescent="0.2">
      <c r="A703" s="7"/>
      <c r="B703" s="23"/>
      <c r="C703" s="23"/>
      <c r="D703" s="12"/>
      <c r="E703" s="12"/>
      <c r="F703" s="12"/>
      <c r="G703" s="39"/>
      <c r="H703" s="50" t="s">
        <v>2432</v>
      </c>
      <c r="I703" s="51" t="s">
        <v>587</v>
      </c>
      <c r="J703" s="52">
        <v>15.314024</v>
      </c>
      <c r="K703" s="52">
        <v>9.1642531300000005</v>
      </c>
      <c r="L703" s="52">
        <f t="shared" si="11"/>
        <v>-6.1497708699999993</v>
      </c>
    </row>
    <row r="704" spans="1:12" ht="15" x14ac:dyDescent="0.2">
      <c r="A704" s="7"/>
      <c r="B704" s="23"/>
      <c r="C704" s="23"/>
      <c r="D704" s="12"/>
      <c r="E704" s="12"/>
      <c r="F704" s="12"/>
      <c r="G704" s="39"/>
      <c r="H704" s="50" t="s">
        <v>2433</v>
      </c>
      <c r="I704" s="51" t="s">
        <v>588</v>
      </c>
      <c r="J704" s="52">
        <v>0.10105500000000001</v>
      </c>
      <c r="K704" s="52">
        <v>0.48961855999999992</v>
      </c>
      <c r="L704" s="52">
        <f t="shared" si="11"/>
        <v>0.38856355999999992</v>
      </c>
    </row>
    <row r="705" spans="1:12" ht="15" x14ac:dyDescent="0.2">
      <c r="A705" s="7"/>
      <c r="B705" s="23"/>
      <c r="C705" s="23"/>
      <c r="D705" s="12"/>
      <c r="E705" s="12"/>
      <c r="F705" s="12"/>
      <c r="G705" s="39"/>
      <c r="H705" s="50" t="s">
        <v>2434</v>
      </c>
      <c r="I705" s="53" t="s">
        <v>589</v>
      </c>
      <c r="J705" s="52">
        <v>4.0809899999999999</v>
      </c>
      <c r="K705" s="52">
        <v>5.8811479699999998</v>
      </c>
      <c r="L705" s="52">
        <f t="shared" si="11"/>
        <v>1.8001579699999999</v>
      </c>
    </row>
    <row r="706" spans="1:12" ht="15" x14ac:dyDescent="0.2">
      <c r="A706" s="7"/>
      <c r="B706" s="23"/>
      <c r="C706" s="23"/>
      <c r="D706" s="12"/>
      <c r="E706" s="12"/>
      <c r="F706" s="12"/>
      <c r="G706" s="39"/>
      <c r="H706" s="50" t="s">
        <v>2435</v>
      </c>
      <c r="I706" s="51" t="s">
        <v>590</v>
      </c>
      <c r="J706" s="52">
        <v>0</v>
      </c>
      <c r="K706" s="52">
        <v>0.27954730999999994</v>
      </c>
      <c r="L706" s="52">
        <f t="shared" si="11"/>
        <v>0.27954730999999994</v>
      </c>
    </row>
    <row r="707" spans="1:12" ht="15" x14ac:dyDescent="0.2">
      <c r="A707" s="7"/>
      <c r="B707" s="23"/>
      <c r="C707" s="23"/>
      <c r="D707" s="12"/>
      <c r="E707" s="12"/>
      <c r="F707" s="12"/>
      <c r="G707" s="39"/>
      <c r="H707" s="50" t="s">
        <v>2122</v>
      </c>
      <c r="I707" s="51" t="s">
        <v>591</v>
      </c>
      <c r="J707" s="52">
        <v>12525.725345999999</v>
      </c>
      <c r="K707" s="52">
        <v>22140.380861470003</v>
      </c>
      <c r="L707" s="52">
        <f t="shared" si="11"/>
        <v>9614.6555154700036</v>
      </c>
    </row>
    <row r="708" spans="1:12" ht="15" x14ac:dyDescent="0.2">
      <c r="A708" s="7"/>
      <c r="B708" s="23"/>
      <c r="C708" s="23"/>
      <c r="D708" s="12"/>
      <c r="E708" s="12"/>
      <c r="F708" s="12"/>
      <c r="G708" s="39"/>
      <c r="H708" s="50" t="s">
        <v>2087</v>
      </c>
      <c r="I708" s="51" t="s">
        <v>592</v>
      </c>
      <c r="J708" s="52">
        <v>15.244419000000001</v>
      </c>
      <c r="K708" s="52">
        <v>7.8102339899999995</v>
      </c>
      <c r="L708" s="52">
        <f t="shared" si="11"/>
        <v>-7.4341850100000011</v>
      </c>
    </row>
    <row r="709" spans="1:12" ht="15" x14ac:dyDescent="0.2">
      <c r="A709" s="7"/>
      <c r="B709" s="23"/>
      <c r="C709" s="23"/>
      <c r="D709" s="12"/>
      <c r="E709" s="12"/>
      <c r="F709" s="12"/>
      <c r="G709" s="39"/>
      <c r="H709" s="50" t="s">
        <v>2141</v>
      </c>
      <c r="I709" s="51" t="s">
        <v>593</v>
      </c>
      <c r="J709" s="52">
        <v>896.14106400000003</v>
      </c>
      <c r="K709" s="52">
        <v>499.41415995</v>
      </c>
      <c r="L709" s="52">
        <f t="shared" si="11"/>
        <v>-396.72690405000003</v>
      </c>
    </row>
    <row r="710" spans="1:12" ht="15" x14ac:dyDescent="0.2">
      <c r="A710" s="7"/>
      <c r="B710" s="23"/>
      <c r="C710" s="23"/>
      <c r="D710" s="12"/>
      <c r="E710" s="12"/>
      <c r="F710" s="12"/>
      <c r="G710" s="39"/>
      <c r="H710" s="50" t="s">
        <v>2314</v>
      </c>
      <c r="I710" s="51" t="s">
        <v>594</v>
      </c>
      <c r="J710" s="52">
        <v>33.812179</v>
      </c>
      <c r="K710" s="52">
        <v>38.79159713</v>
      </c>
      <c r="L710" s="52">
        <f t="shared" si="11"/>
        <v>4.9794181299999991</v>
      </c>
    </row>
    <row r="711" spans="1:12" ht="15" x14ac:dyDescent="0.2">
      <c r="A711" s="7"/>
      <c r="B711" s="23"/>
      <c r="C711" s="23"/>
      <c r="D711" s="12"/>
      <c r="E711" s="12"/>
      <c r="F711" s="12"/>
      <c r="G711" s="39"/>
      <c r="H711" s="50" t="s">
        <v>2391</v>
      </c>
      <c r="I711" s="51" t="s">
        <v>595</v>
      </c>
      <c r="J711" s="52">
        <v>22.445103</v>
      </c>
      <c r="K711" s="52">
        <v>11.445043410000002</v>
      </c>
      <c r="L711" s="52">
        <f t="shared" si="11"/>
        <v>-11.000059589999998</v>
      </c>
    </row>
    <row r="712" spans="1:12" ht="15" x14ac:dyDescent="0.2">
      <c r="A712" s="7"/>
      <c r="B712" s="23"/>
      <c r="C712" s="23"/>
      <c r="D712" s="12"/>
      <c r="E712" s="12"/>
      <c r="F712" s="12"/>
      <c r="G712" s="39"/>
      <c r="H712" s="50" t="s">
        <v>2356</v>
      </c>
      <c r="I712" s="53" t="s">
        <v>596</v>
      </c>
      <c r="J712" s="52">
        <v>31.039041000000001</v>
      </c>
      <c r="K712" s="52">
        <v>16.501584250000001</v>
      </c>
      <c r="L712" s="52">
        <f t="shared" si="11"/>
        <v>-14.53745675</v>
      </c>
    </row>
    <row r="713" spans="1:12" ht="15" x14ac:dyDescent="0.2">
      <c r="A713" s="7"/>
      <c r="B713" s="23"/>
      <c r="C713" s="23"/>
      <c r="D713" s="12"/>
      <c r="E713" s="12"/>
      <c r="F713" s="12"/>
      <c r="G713" s="39"/>
      <c r="H713" s="50" t="s">
        <v>2215</v>
      </c>
      <c r="I713" s="51" t="s">
        <v>597</v>
      </c>
      <c r="J713" s="52">
        <v>46.330159999999999</v>
      </c>
      <c r="K713" s="52">
        <v>13.378008060000003</v>
      </c>
      <c r="L713" s="52">
        <f t="shared" si="11"/>
        <v>-32.952151939999993</v>
      </c>
    </row>
    <row r="714" spans="1:12" ht="30" x14ac:dyDescent="0.2">
      <c r="A714" s="7"/>
      <c r="B714" s="23"/>
      <c r="C714" s="23"/>
      <c r="D714" s="12"/>
      <c r="E714" s="12"/>
      <c r="F714" s="12"/>
      <c r="G714" s="39"/>
      <c r="H714" s="50" t="s">
        <v>2315</v>
      </c>
      <c r="I714" s="51" t="s">
        <v>598</v>
      </c>
      <c r="J714" s="52">
        <v>40.882758000000003</v>
      </c>
      <c r="K714" s="52">
        <v>95.977795589999999</v>
      </c>
      <c r="L714" s="52">
        <f t="shared" si="11"/>
        <v>55.095037589999997</v>
      </c>
    </row>
    <row r="715" spans="1:12" ht="30" x14ac:dyDescent="0.2">
      <c r="A715" s="7"/>
      <c r="B715" s="23"/>
      <c r="C715" s="23"/>
      <c r="D715" s="12"/>
      <c r="E715" s="12"/>
      <c r="F715" s="12"/>
      <c r="G715" s="39"/>
      <c r="H715" s="50" t="s">
        <v>2316</v>
      </c>
      <c r="I715" s="51" t="s">
        <v>599</v>
      </c>
      <c r="J715" s="52">
        <v>21.997043999999999</v>
      </c>
      <c r="K715" s="52">
        <v>18.507672299999999</v>
      </c>
      <c r="L715" s="52">
        <f t="shared" si="11"/>
        <v>-3.4893716999999995</v>
      </c>
    </row>
    <row r="716" spans="1:12" ht="15" x14ac:dyDescent="0.2">
      <c r="A716" s="7"/>
      <c r="B716" s="23"/>
      <c r="C716" s="23"/>
      <c r="D716" s="12"/>
      <c r="E716" s="12"/>
      <c r="F716" s="12"/>
      <c r="G716" s="39"/>
      <c r="H716" s="50" t="s">
        <v>2317</v>
      </c>
      <c r="I716" s="51" t="s">
        <v>600</v>
      </c>
      <c r="J716" s="52">
        <v>4.2614780000000003</v>
      </c>
      <c r="K716" s="52">
        <v>3.0556384899999998</v>
      </c>
      <c r="L716" s="52">
        <f t="shared" si="11"/>
        <v>-1.2058395100000006</v>
      </c>
    </row>
    <row r="717" spans="1:12" ht="30" x14ac:dyDescent="0.2">
      <c r="A717" s="7"/>
      <c r="B717" s="23"/>
      <c r="C717" s="23"/>
      <c r="D717" s="12"/>
      <c r="E717" s="12"/>
      <c r="F717" s="12"/>
      <c r="G717" s="39"/>
      <c r="H717" s="50" t="s">
        <v>2318</v>
      </c>
      <c r="I717" s="51" t="s">
        <v>601</v>
      </c>
      <c r="J717" s="52">
        <v>1.67449</v>
      </c>
      <c r="K717" s="52">
        <v>5.9106813100000002</v>
      </c>
      <c r="L717" s="52">
        <f t="shared" si="11"/>
        <v>4.2361913100000006</v>
      </c>
    </row>
    <row r="718" spans="1:12" ht="15" x14ac:dyDescent="0.2">
      <c r="A718" s="7"/>
      <c r="B718" s="23"/>
      <c r="C718" s="23"/>
      <c r="D718" s="12"/>
      <c r="E718" s="12"/>
      <c r="F718" s="12"/>
      <c r="G718" s="39"/>
      <c r="H718" s="50" t="s">
        <v>2319</v>
      </c>
      <c r="I718" s="51" t="s">
        <v>602</v>
      </c>
      <c r="J718" s="52">
        <v>42.665174999999998</v>
      </c>
      <c r="K718" s="52">
        <v>33.142247870000006</v>
      </c>
      <c r="L718" s="52">
        <f t="shared" si="11"/>
        <v>-9.5229271299999922</v>
      </c>
    </row>
    <row r="719" spans="1:12" ht="15" x14ac:dyDescent="0.2">
      <c r="A719" s="7"/>
      <c r="B719" s="23"/>
      <c r="C719" s="23"/>
      <c r="D719" s="12"/>
      <c r="E719" s="12"/>
      <c r="F719" s="12"/>
      <c r="G719" s="39"/>
      <c r="H719" s="50" t="s">
        <v>2362</v>
      </c>
      <c r="I719" s="51" t="s">
        <v>603</v>
      </c>
      <c r="J719" s="52">
        <v>15.869070000000001</v>
      </c>
      <c r="K719" s="52">
        <v>14.959897010000001</v>
      </c>
      <c r="L719" s="52">
        <f t="shared" si="11"/>
        <v>-0.90917299000000007</v>
      </c>
    </row>
    <row r="720" spans="1:12" ht="15" x14ac:dyDescent="0.2">
      <c r="A720" s="7"/>
      <c r="B720" s="23"/>
      <c r="C720" s="23"/>
      <c r="D720" s="12"/>
      <c r="E720" s="12"/>
      <c r="F720" s="12"/>
      <c r="G720" s="39"/>
      <c r="H720" s="50" t="s">
        <v>2436</v>
      </c>
      <c r="I720" s="51" t="s">
        <v>604</v>
      </c>
      <c r="J720" s="52">
        <v>9.1371999999999995E-2</v>
      </c>
      <c r="K720" s="52">
        <v>0.42974291000000003</v>
      </c>
      <c r="L720" s="52">
        <f t="shared" ref="L720:L783" si="12">+K720-J720</f>
        <v>0.33837091000000002</v>
      </c>
    </row>
    <row r="721" spans="1:12" ht="15" x14ac:dyDescent="0.2">
      <c r="A721" s="7"/>
      <c r="B721" s="23"/>
      <c r="C721" s="23"/>
      <c r="D721" s="12"/>
      <c r="E721" s="12"/>
      <c r="F721" s="12"/>
      <c r="G721" s="39"/>
      <c r="H721" s="50" t="s">
        <v>2218</v>
      </c>
      <c r="I721" s="51" t="s">
        <v>605</v>
      </c>
      <c r="J721" s="52">
        <v>119.13904100000001</v>
      </c>
      <c r="K721" s="52">
        <v>172.33571277000001</v>
      </c>
      <c r="L721" s="52">
        <f t="shared" si="12"/>
        <v>53.196671770000009</v>
      </c>
    </row>
    <row r="722" spans="1:12" ht="15" x14ac:dyDescent="0.2">
      <c r="A722" s="7"/>
      <c r="B722" s="23"/>
      <c r="C722" s="23"/>
      <c r="D722" s="12"/>
      <c r="E722" s="12"/>
      <c r="F722" s="12"/>
      <c r="G722" s="39"/>
      <c r="H722" s="50" t="s">
        <v>2095</v>
      </c>
      <c r="I722" s="51" t="s">
        <v>606</v>
      </c>
      <c r="J722" s="52">
        <v>41.532702</v>
      </c>
      <c r="K722" s="52">
        <v>91.962274039999983</v>
      </c>
      <c r="L722" s="52">
        <f t="shared" si="12"/>
        <v>50.429572039999982</v>
      </c>
    </row>
    <row r="723" spans="1:12" ht="30" x14ac:dyDescent="0.2">
      <c r="A723" s="7"/>
      <c r="B723" s="23"/>
      <c r="C723" s="23"/>
      <c r="D723" s="12"/>
      <c r="E723" s="12"/>
      <c r="F723" s="12"/>
      <c r="G723" s="39"/>
      <c r="H723" s="50" t="s">
        <v>2364</v>
      </c>
      <c r="I723" s="51" t="s">
        <v>607</v>
      </c>
      <c r="J723" s="52">
        <v>25379.281016000001</v>
      </c>
      <c r="K723" s="52">
        <v>25634.561288010002</v>
      </c>
      <c r="L723" s="52">
        <f t="shared" si="12"/>
        <v>255.28027201000077</v>
      </c>
    </row>
    <row r="724" spans="1:12" ht="15" x14ac:dyDescent="0.2">
      <c r="A724" s="7"/>
      <c r="B724" s="23"/>
      <c r="C724" s="23"/>
      <c r="D724" s="12"/>
      <c r="E724" s="12"/>
      <c r="F724" s="12"/>
      <c r="G724" s="39"/>
      <c r="H724" s="50" t="s">
        <v>2427</v>
      </c>
      <c r="I724" s="51" t="s">
        <v>608</v>
      </c>
      <c r="J724" s="52">
        <v>2171.982798</v>
      </c>
      <c r="K724" s="52">
        <v>2023.9247554600001</v>
      </c>
      <c r="L724" s="52">
        <f t="shared" si="12"/>
        <v>-148.05804253999986</v>
      </c>
    </row>
    <row r="725" spans="1:12" ht="15" x14ac:dyDescent="0.2">
      <c r="A725" s="7"/>
      <c r="B725" s="23"/>
      <c r="C725" s="23"/>
      <c r="D725" s="12"/>
      <c r="E725" s="12"/>
      <c r="F725" s="12"/>
      <c r="G725" s="39"/>
      <c r="H725" s="50" t="s">
        <v>2337</v>
      </c>
      <c r="I725" s="51" t="s">
        <v>609</v>
      </c>
      <c r="J725" s="52">
        <v>6.5092030000000003</v>
      </c>
      <c r="K725" s="52">
        <v>5.7731233600000005</v>
      </c>
      <c r="L725" s="52">
        <f t="shared" si="12"/>
        <v>-0.73607963999999981</v>
      </c>
    </row>
    <row r="726" spans="1:12" ht="15" x14ac:dyDescent="0.2">
      <c r="A726" s="7"/>
      <c r="B726" s="23"/>
      <c r="C726" s="23"/>
      <c r="D726" s="12"/>
      <c r="E726" s="12"/>
      <c r="F726" s="12"/>
      <c r="G726" s="39"/>
      <c r="H726" s="50" t="s">
        <v>2096</v>
      </c>
      <c r="I726" s="51" t="s">
        <v>610</v>
      </c>
      <c r="J726" s="52">
        <v>5070.0029370000002</v>
      </c>
      <c r="K726" s="52">
        <v>5487.7900350399996</v>
      </c>
      <c r="L726" s="52">
        <f t="shared" si="12"/>
        <v>417.78709803999936</v>
      </c>
    </row>
    <row r="727" spans="1:12" ht="30" x14ac:dyDescent="0.2">
      <c r="A727" s="7"/>
      <c r="B727" s="23"/>
      <c r="C727" s="23"/>
      <c r="D727" s="12"/>
      <c r="E727" s="12"/>
      <c r="F727" s="12"/>
      <c r="G727" s="39"/>
      <c r="H727" s="50" t="s">
        <v>2358</v>
      </c>
      <c r="I727" s="51" t="s">
        <v>611</v>
      </c>
      <c r="J727" s="52">
        <v>2700.5805369999998</v>
      </c>
      <c r="K727" s="52">
        <v>2093.0717172999998</v>
      </c>
      <c r="L727" s="52">
        <f t="shared" si="12"/>
        <v>-607.5088197</v>
      </c>
    </row>
    <row r="728" spans="1:12" ht="30" x14ac:dyDescent="0.2">
      <c r="A728" s="7"/>
      <c r="B728" s="23"/>
      <c r="C728" s="23"/>
      <c r="D728" s="12"/>
      <c r="E728" s="12"/>
      <c r="F728" s="12"/>
      <c r="G728" s="39"/>
      <c r="H728" s="50" t="s">
        <v>2250</v>
      </c>
      <c r="I728" s="51" t="s">
        <v>612</v>
      </c>
      <c r="J728" s="52">
        <v>4769.2394850000001</v>
      </c>
      <c r="K728" s="52">
        <v>4409.1090505900002</v>
      </c>
      <c r="L728" s="52">
        <f t="shared" si="12"/>
        <v>-360.13043440999991</v>
      </c>
    </row>
    <row r="729" spans="1:12" ht="15" x14ac:dyDescent="0.2">
      <c r="A729" s="7"/>
      <c r="B729" s="23"/>
      <c r="C729" s="23"/>
      <c r="D729" s="12"/>
      <c r="E729" s="12"/>
      <c r="F729" s="12"/>
      <c r="G729" s="39"/>
      <c r="H729" s="50" t="s">
        <v>2252</v>
      </c>
      <c r="I729" s="51" t="s">
        <v>613</v>
      </c>
      <c r="J729" s="52">
        <v>753.36963600000001</v>
      </c>
      <c r="K729" s="52">
        <v>614.60784762999992</v>
      </c>
      <c r="L729" s="52">
        <f t="shared" si="12"/>
        <v>-138.76178837000009</v>
      </c>
    </row>
    <row r="730" spans="1:12" ht="15" x14ac:dyDescent="0.2">
      <c r="A730" s="7"/>
      <c r="B730" s="23"/>
      <c r="C730" s="23"/>
      <c r="D730" s="12"/>
      <c r="E730" s="12"/>
      <c r="F730" s="12"/>
      <c r="G730" s="39"/>
      <c r="H730" s="50" t="s">
        <v>2437</v>
      </c>
      <c r="I730" s="51" t="s">
        <v>614</v>
      </c>
      <c r="J730" s="52">
        <v>232.16908100000001</v>
      </c>
      <c r="K730" s="52">
        <v>201.78765358999999</v>
      </c>
      <c r="L730" s="52">
        <f t="shared" si="12"/>
        <v>-30.381427410000015</v>
      </c>
    </row>
    <row r="731" spans="1:12" ht="30" x14ac:dyDescent="0.2">
      <c r="A731" s="7"/>
      <c r="B731" s="23"/>
      <c r="C731" s="23"/>
      <c r="D731" s="12"/>
      <c r="E731" s="12"/>
      <c r="F731" s="12"/>
      <c r="G731" s="39"/>
      <c r="H731" s="50" t="s">
        <v>2361</v>
      </c>
      <c r="I731" s="51" t="s">
        <v>615</v>
      </c>
      <c r="J731" s="52">
        <v>52.944772</v>
      </c>
      <c r="K731" s="52">
        <v>55.819244810000001</v>
      </c>
      <c r="L731" s="52">
        <f t="shared" si="12"/>
        <v>2.8744728100000003</v>
      </c>
    </row>
    <row r="732" spans="1:12" ht="15" x14ac:dyDescent="0.2">
      <c r="A732" s="7"/>
      <c r="B732" s="23"/>
      <c r="C732" s="23"/>
      <c r="D732" s="12"/>
      <c r="E732" s="12"/>
      <c r="F732" s="12"/>
      <c r="G732" s="39"/>
      <c r="H732" s="50" t="s">
        <v>2097</v>
      </c>
      <c r="I732" s="51" t="s">
        <v>194</v>
      </c>
      <c r="J732" s="52">
        <v>890.47628099999997</v>
      </c>
      <c r="K732" s="52">
        <v>1651.9609032999999</v>
      </c>
      <c r="L732" s="52">
        <f t="shared" si="12"/>
        <v>761.48462229999996</v>
      </c>
    </row>
    <row r="733" spans="1:12" ht="15" x14ac:dyDescent="0.2">
      <c r="A733" s="7"/>
      <c r="B733" s="23"/>
      <c r="C733" s="23"/>
      <c r="D733" s="12"/>
      <c r="E733" s="12"/>
      <c r="F733" s="12"/>
      <c r="G733" s="39"/>
      <c r="H733" s="50" t="s">
        <v>2373</v>
      </c>
      <c r="I733" s="51" t="s">
        <v>616</v>
      </c>
      <c r="J733" s="52">
        <v>37.164149999999999</v>
      </c>
      <c r="K733" s="52">
        <v>34.856587820000001</v>
      </c>
      <c r="L733" s="52">
        <f t="shared" si="12"/>
        <v>-2.3075621799999979</v>
      </c>
    </row>
    <row r="734" spans="1:12" ht="15" x14ac:dyDescent="0.2">
      <c r="A734" s="7"/>
      <c r="B734" s="23"/>
      <c r="C734" s="23"/>
      <c r="D734" s="12"/>
      <c r="E734" s="12"/>
      <c r="F734" s="12"/>
      <c r="G734" s="39"/>
      <c r="H734" s="50" t="s">
        <v>2374</v>
      </c>
      <c r="I734" s="51" t="s">
        <v>127</v>
      </c>
      <c r="J734" s="52">
        <v>50.877423999999998</v>
      </c>
      <c r="K734" s="52">
        <v>92.147624140000033</v>
      </c>
      <c r="L734" s="52">
        <f t="shared" si="12"/>
        <v>41.270200140000036</v>
      </c>
    </row>
    <row r="735" spans="1:12" ht="15" x14ac:dyDescent="0.2">
      <c r="A735" s="7"/>
      <c r="B735" s="23"/>
      <c r="C735" s="23"/>
      <c r="D735" s="12"/>
      <c r="E735" s="12"/>
      <c r="F735" s="12"/>
      <c r="G735" s="39"/>
      <c r="H735" s="50" t="s">
        <v>2375</v>
      </c>
      <c r="I735" s="51" t="s">
        <v>617</v>
      </c>
      <c r="J735" s="52">
        <v>1313.8885700000001</v>
      </c>
      <c r="K735" s="52">
        <v>1146.0973781099999</v>
      </c>
      <c r="L735" s="52">
        <f t="shared" si="12"/>
        <v>-167.79119189000016</v>
      </c>
    </row>
    <row r="736" spans="1:12" ht="30" x14ac:dyDescent="0.2">
      <c r="A736" s="7"/>
      <c r="B736" s="23"/>
      <c r="C736" s="23"/>
      <c r="D736" s="12"/>
      <c r="E736" s="12"/>
      <c r="F736" s="12"/>
      <c r="G736" s="39"/>
      <c r="H736" s="50" t="s">
        <v>2376</v>
      </c>
      <c r="I736" s="51" t="s">
        <v>83</v>
      </c>
      <c r="J736" s="52">
        <v>118.63948000000001</v>
      </c>
      <c r="K736" s="52">
        <v>89.559359560000004</v>
      </c>
      <c r="L736" s="52">
        <f t="shared" si="12"/>
        <v>-29.080120440000002</v>
      </c>
    </row>
    <row r="737" spans="1:12" ht="30" x14ac:dyDescent="0.2">
      <c r="A737" s="7"/>
      <c r="B737" s="23"/>
      <c r="C737" s="23"/>
      <c r="D737" s="12"/>
      <c r="E737" s="12"/>
      <c r="F737" s="12"/>
      <c r="G737" s="39"/>
      <c r="H737" s="50" t="s">
        <v>2377</v>
      </c>
      <c r="I737" s="51" t="s">
        <v>618</v>
      </c>
      <c r="J737" s="52">
        <v>8.6172299999999993</v>
      </c>
      <c r="K737" s="52">
        <v>20.127622869999996</v>
      </c>
      <c r="L737" s="52">
        <f t="shared" si="12"/>
        <v>11.510392869999997</v>
      </c>
    </row>
    <row r="738" spans="1:12" ht="15" x14ac:dyDescent="0.2">
      <c r="A738" s="7"/>
      <c r="B738" s="23"/>
      <c r="C738" s="23"/>
      <c r="D738" s="12"/>
      <c r="E738" s="12"/>
      <c r="F738" s="12"/>
      <c r="G738" s="54" t="s">
        <v>129</v>
      </c>
      <c r="H738" s="69"/>
      <c r="I738" s="70"/>
      <c r="J738" s="71">
        <v>70474.773191999993</v>
      </c>
      <c r="K738" s="71">
        <v>69122.430954369993</v>
      </c>
      <c r="L738" s="71">
        <f t="shared" si="12"/>
        <v>-1352.3422376300005</v>
      </c>
    </row>
    <row r="739" spans="1:12" ht="15" x14ac:dyDescent="0.2">
      <c r="A739" s="7"/>
      <c r="B739" s="23"/>
      <c r="C739" s="23"/>
      <c r="D739" s="12"/>
      <c r="E739" s="12"/>
      <c r="F739" s="12"/>
      <c r="G739" s="39"/>
      <c r="H739" s="47" t="s">
        <v>130</v>
      </c>
      <c r="I739" s="48" t="s">
        <v>619</v>
      </c>
      <c r="J739" s="49">
        <v>227.73114100000001</v>
      </c>
      <c r="K739" s="49">
        <v>178.12221427999995</v>
      </c>
      <c r="L739" s="49">
        <f t="shared" si="12"/>
        <v>-49.608926720000056</v>
      </c>
    </row>
    <row r="740" spans="1:12" ht="15" x14ac:dyDescent="0.2">
      <c r="A740" s="7"/>
      <c r="B740" s="23"/>
      <c r="C740" s="23"/>
      <c r="D740" s="12"/>
      <c r="E740" s="12"/>
      <c r="F740" s="12"/>
      <c r="G740" s="39"/>
      <c r="H740" s="50" t="s">
        <v>131</v>
      </c>
      <c r="I740" s="51" t="s">
        <v>620</v>
      </c>
      <c r="J740" s="52">
        <v>5466.2347440000003</v>
      </c>
      <c r="K740" s="52">
        <v>5283.5653394499977</v>
      </c>
      <c r="L740" s="52">
        <f t="shared" si="12"/>
        <v>-182.66940455000258</v>
      </c>
    </row>
    <row r="741" spans="1:12" ht="15" x14ac:dyDescent="0.2">
      <c r="A741" s="7"/>
      <c r="B741" s="23"/>
      <c r="C741" s="23"/>
      <c r="D741" s="12"/>
      <c r="E741" s="12"/>
      <c r="F741" s="12"/>
      <c r="G741" s="39"/>
      <c r="H741" s="50" t="s">
        <v>621</v>
      </c>
      <c r="I741" s="51" t="s">
        <v>622</v>
      </c>
      <c r="J741" s="52">
        <v>153.88944699999999</v>
      </c>
      <c r="K741" s="52">
        <v>160.16832648000005</v>
      </c>
      <c r="L741" s="52">
        <f t="shared" si="12"/>
        <v>6.2788794800000574</v>
      </c>
    </row>
    <row r="742" spans="1:12" ht="15" x14ac:dyDescent="0.2">
      <c r="A742" s="7"/>
      <c r="B742" s="23"/>
      <c r="C742" s="23"/>
      <c r="D742" s="12"/>
      <c r="E742" s="12"/>
      <c r="F742" s="12"/>
      <c r="G742" s="39"/>
      <c r="H742" s="50" t="s">
        <v>252</v>
      </c>
      <c r="I742" s="51" t="s">
        <v>623</v>
      </c>
      <c r="J742" s="52">
        <v>2.0778099999999999</v>
      </c>
      <c r="K742" s="52">
        <v>1.8075151500000002</v>
      </c>
      <c r="L742" s="52">
        <f t="shared" si="12"/>
        <v>-0.27029484999999975</v>
      </c>
    </row>
    <row r="743" spans="1:12" ht="15" x14ac:dyDescent="0.2">
      <c r="A743" s="7"/>
      <c r="B743" s="23"/>
      <c r="C743" s="23"/>
      <c r="D743" s="12"/>
      <c r="E743" s="12"/>
      <c r="F743" s="12"/>
      <c r="G743" s="39"/>
      <c r="H743" s="50" t="s">
        <v>254</v>
      </c>
      <c r="I743" s="51" t="s">
        <v>624</v>
      </c>
      <c r="J743" s="52">
        <v>36.875641000000002</v>
      </c>
      <c r="K743" s="52">
        <v>35.165158270000013</v>
      </c>
      <c r="L743" s="52">
        <f t="shared" si="12"/>
        <v>-1.7104827299999883</v>
      </c>
    </row>
    <row r="744" spans="1:12" ht="15" x14ac:dyDescent="0.2">
      <c r="A744" s="7"/>
      <c r="B744" s="23"/>
      <c r="C744" s="23"/>
      <c r="D744" s="12"/>
      <c r="E744" s="12"/>
      <c r="F744" s="12"/>
      <c r="G744" s="39"/>
      <c r="H744" s="50" t="s">
        <v>625</v>
      </c>
      <c r="I744" s="51" t="s">
        <v>626</v>
      </c>
      <c r="J744" s="52">
        <v>67.049868000000004</v>
      </c>
      <c r="K744" s="52">
        <v>26.151266749999998</v>
      </c>
      <c r="L744" s="52">
        <f t="shared" si="12"/>
        <v>-40.898601250000006</v>
      </c>
    </row>
    <row r="745" spans="1:12" ht="15" x14ac:dyDescent="0.2">
      <c r="A745" s="7"/>
      <c r="B745" s="23"/>
      <c r="C745" s="23"/>
      <c r="D745" s="12"/>
      <c r="E745" s="12"/>
      <c r="F745" s="12"/>
      <c r="G745" s="39"/>
      <c r="H745" s="50" t="s">
        <v>627</v>
      </c>
      <c r="I745" s="51" t="s">
        <v>628</v>
      </c>
      <c r="J745" s="52">
        <v>5198.3468009999997</v>
      </c>
      <c r="K745" s="52">
        <v>4815.8018120000015</v>
      </c>
      <c r="L745" s="52">
        <f t="shared" si="12"/>
        <v>-382.54498899999817</v>
      </c>
    </row>
    <row r="746" spans="1:12" ht="15" x14ac:dyDescent="0.2">
      <c r="A746" s="7"/>
      <c r="B746" s="23"/>
      <c r="C746" s="23"/>
      <c r="D746" s="12"/>
      <c r="E746" s="12"/>
      <c r="F746" s="12"/>
      <c r="G746" s="39"/>
      <c r="H746" s="50" t="s">
        <v>629</v>
      </c>
      <c r="I746" s="51" t="s">
        <v>630</v>
      </c>
      <c r="J746" s="52">
        <v>59322.567739999999</v>
      </c>
      <c r="K746" s="52">
        <v>58621.64932199</v>
      </c>
      <c r="L746" s="52">
        <f t="shared" si="12"/>
        <v>-700.91841800999828</v>
      </c>
    </row>
    <row r="747" spans="1:12" ht="15" x14ac:dyDescent="0.2">
      <c r="A747" s="7"/>
      <c r="B747" s="23"/>
      <c r="C747" s="23"/>
      <c r="D747" s="12"/>
      <c r="E747" s="12"/>
      <c r="F747" s="12"/>
      <c r="G747" s="54" t="s">
        <v>139</v>
      </c>
      <c r="H747" s="69"/>
      <c r="I747" s="70"/>
      <c r="J747" s="71">
        <v>22956.778253</v>
      </c>
      <c r="K747" s="71">
        <v>25355.029447770001</v>
      </c>
      <c r="L747" s="71">
        <f t="shared" si="12"/>
        <v>2398.2511947700004</v>
      </c>
    </row>
    <row r="748" spans="1:12" ht="15" x14ac:dyDescent="0.2">
      <c r="A748" s="7"/>
      <c r="B748" s="23"/>
      <c r="C748" s="23"/>
      <c r="D748" s="12"/>
      <c r="E748" s="12"/>
      <c r="F748" s="12"/>
      <c r="G748" s="39"/>
      <c r="H748" s="47" t="s">
        <v>631</v>
      </c>
      <c r="I748" s="48" t="s">
        <v>632</v>
      </c>
      <c r="J748" s="49">
        <v>50.213104000000001</v>
      </c>
      <c r="K748" s="49">
        <v>57.680491000000004</v>
      </c>
      <c r="L748" s="49">
        <f t="shared" si="12"/>
        <v>7.4673870000000022</v>
      </c>
    </row>
    <row r="749" spans="1:12" ht="15" x14ac:dyDescent="0.2">
      <c r="A749" s="7"/>
      <c r="B749" s="23"/>
      <c r="C749" s="23"/>
      <c r="D749" s="12"/>
      <c r="E749" s="12"/>
      <c r="F749" s="12"/>
      <c r="G749" s="39"/>
      <c r="H749" s="50" t="s">
        <v>633</v>
      </c>
      <c r="I749" s="51" t="s">
        <v>634</v>
      </c>
      <c r="J749" s="52">
        <v>2894.241865</v>
      </c>
      <c r="K749" s="52">
        <v>3344.213295</v>
      </c>
      <c r="L749" s="52">
        <f t="shared" si="12"/>
        <v>449.97143000000005</v>
      </c>
    </row>
    <row r="750" spans="1:12" ht="15" x14ac:dyDescent="0.2">
      <c r="A750" s="7"/>
      <c r="B750" s="23"/>
      <c r="C750" s="23"/>
      <c r="D750" s="12"/>
      <c r="E750" s="12"/>
      <c r="F750" s="12"/>
      <c r="G750" s="39"/>
      <c r="H750" s="50" t="s">
        <v>635</v>
      </c>
      <c r="I750" s="51" t="s">
        <v>636</v>
      </c>
      <c r="J750" s="52">
        <v>14270.221034</v>
      </c>
      <c r="K750" s="52">
        <v>15005.134542469999</v>
      </c>
      <c r="L750" s="52">
        <f t="shared" si="12"/>
        <v>734.91350846999921</v>
      </c>
    </row>
    <row r="751" spans="1:12" ht="15" x14ac:dyDescent="0.2">
      <c r="A751" s="7"/>
      <c r="B751" s="23"/>
      <c r="C751" s="23"/>
      <c r="D751" s="12"/>
      <c r="E751" s="12"/>
      <c r="F751" s="12"/>
      <c r="G751" s="39"/>
      <c r="H751" s="50" t="s">
        <v>637</v>
      </c>
      <c r="I751" s="51" t="s">
        <v>638</v>
      </c>
      <c r="J751" s="52">
        <v>112.990374</v>
      </c>
      <c r="K751" s="52">
        <v>95.797642230000008</v>
      </c>
      <c r="L751" s="52">
        <f t="shared" si="12"/>
        <v>-17.192731769999995</v>
      </c>
    </row>
    <row r="752" spans="1:12" ht="30" x14ac:dyDescent="0.2">
      <c r="A752" s="7"/>
      <c r="B752" s="23"/>
      <c r="C752" s="23"/>
      <c r="D752" s="12"/>
      <c r="E752" s="12"/>
      <c r="F752" s="12"/>
      <c r="G752" s="39"/>
      <c r="H752" s="50" t="s">
        <v>639</v>
      </c>
      <c r="I752" s="51" t="s">
        <v>640</v>
      </c>
      <c r="J752" s="52">
        <v>613.63300900000002</v>
      </c>
      <c r="K752" s="52">
        <v>638.56059731999949</v>
      </c>
      <c r="L752" s="52">
        <f t="shared" si="12"/>
        <v>24.927588319999472</v>
      </c>
    </row>
    <row r="753" spans="1:12" ht="15" x14ac:dyDescent="0.2">
      <c r="A753" s="7"/>
      <c r="B753" s="23"/>
      <c r="C753" s="23"/>
      <c r="D753" s="12"/>
      <c r="E753" s="12"/>
      <c r="F753" s="12"/>
      <c r="G753" s="39"/>
      <c r="H753" s="50" t="s">
        <v>641</v>
      </c>
      <c r="I753" s="51" t="s">
        <v>642</v>
      </c>
      <c r="J753" s="52">
        <v>489.94739399999997</v>
      </c>
      <c r="K753" s="52">
        <v>538.46276718999991</v>
      </c>
      <c r="L753" s="52">
        <f t="shared" si="12"/>
        <v>48.515373189999934</v>
      </c>
    </row>
    <row r="754" spans="1:12" ht="15" x14ac:dyDescent="0.2">
      <c r="A754" s="7"/>
      <c r="B754" s="23"/>
      <c r="C754" s="23"/>
      <c r="D754" s="12"/>
      <c r="E754" s="12"/>
      <c r="F754" s="12"/>
      <c r="G754" s="39"/>
      <c r="H754" s="50" t="s">
        <v>643</v>
      </c>
      <c r="I754" s="51" t="s">
        <v>644</v>
      </c>
      <c r="J754" s="52">
        <v>417.98077599999999</v>
      </c>
      <c r="K754" s="52">
        <v>366.36272883999999</v>
      </c>
      <c r="L754" s="52">
        <f t="shared" si="12"/>
        <v>-51.618047160000003</v>
      </c>
    </row>
    <row r="755" spans="1:12" ht="30" x14ac:dyDescent="0.2">
      <c r="A755" s="7"/>
      <c r="B755" s="23"/>
      <c r="C755" s="23"/>
      <c r="D755" s="12"/>
      <c r="E755" s="12"/>
      <c r="F755" s="12"/>
      <c r="G755" s="39"/>
      <c r="H755" s="50" t="s">
        <v>645</v>
      </c>
      <c r="I755" s="51" t="s">
        <v>646</v>
      </c>
      <c r="J755" s="52">
        <v>60.82602</v>
      </c>
      <c r="K755" s="52">
        <v>38.291068960000011</v>
      </c>
      <c r="L755" s="52">
        <f t="shared" si="12"/>
        <v>-22.534951039999989</v>
      </c>
    </row>
    <row r="756" spans="1:12" ht="15" x14ac:dyDescent="0.2">
      <c r="A756" s="7"/>
      <c r="B756" s="23"/>
      <c r="C756" s="23"/>
      <c r="D756" s="12"/>
      <c r="E756" s="12"/>
      <c r="F756" s="12"/>
      <c r="G756" s="39"/>
      <c r="H756" s="50" t="s">
        <v>647</v>
      </c>
      <c r="I756" s="51" t="s">
        <v>648</v>
      </c>
      <c r="J756" s="52">
        <v>438.47459099999998</v>
      </c>
      <c r="K756" s="52">
        <v>426.47158272999997</v>
      </c>
      <c r="L756" s="52">
        <f t="shared" si="12"/>
        <v>-12.003008270000009</v>
      </c>
    </row>
    <row r="757" spans="1:12" ht="15" x14ac:dyDescent="0.2">
      <c r="A757" s="7"/>
      <c r="B757" s="23"/>
      <c r="C757" s="23"/>
      <c r="D757" s="12"/>
      <c r="E757" s="12"/>
      <c r="F757" s="12"/>
      <c r="G757" s="39"/>
      <c r="H757" s="50" t="s">
        <v>649</v>
      </c>
      <c r="I757" s="51" t="s">
        <v>650</v>
      </c>
      <c r="J757" s="52">
        <v>515.88855599999999</v>
      </c>
      <c r="K757" s="52">
        <v>2028.3269018400001</v>
      </c>
      <c r="L757" s="52">
        <f t="shared" si="12"/>
        <v>1512.4383458400002</v>
      </c>
    </row>
    <row r="758" spans="1:12" ht="15" x14ac:dyDescent="0.2">
      <c r="A758" s="7"/>
      <c r="B758" s="23"/>
      <c r="C758" s="23"/>
      <c r="D758" s="12"/>
      <c r="E758" s="12"/>
      <c r="F758" s="12"/>
      <c r="G758" s="39"/>
      <c r="H758" s="50" t="s">
        <v>651</v>
      </c>
      <c r="I758" s="51" t="s">
        <v>652</v>
      </c>
      <c r="J758" s="52">
        <v>1536.1731569999999</v>
      </c>
      <c r="K758" s="52">
        <v>1403.30871632</v>
      </c>
      <c r="L758" s="52">
        <f t="shared" si="12"/>
        <v>-132.86444067999992</v>
      </c>
    </row>
    <row r="759" spans="1:12" ht="15" x14ac:dyDescent="0.2">
      <c r="A759" s="7"/>
      <c r="B759" s="23"/>
      <c r="C759" s="23"/>
      <c r="D759" s="12"/>
      <c r="E759" s="12"/>
      <c r="F759" s="12"/>
      <c r="G759" s="39"/>
      <c r="H759" s="50" t="s">
        <v>653</v>
      </c>
      <c r="I759" s="51" t="s">
        <v>654</v>
      </c>
      <c r="J759" s="52">
        <v>167.30899099999999</v>
      </c>
      <c r="K759" s="52">
        <v>166.45699099999999</v>
      </c>
      <c r="L759" s="52">
        <f t="shared" si="12"/>
        <v>-0.85200000000000387</v>
      </c>
    </row>
    <row r="760" spans="1:12" ht="30" x14ac:dyDescent="0.2">
      <c r="A760" s="7"/>
      <c r="B760" s="23"/>
      <c r="C760" s="23"/>
      <c r="D760" s="12"/>
      <c r="E760" s="12"/>
      <c r="F760" s="12"/>
      <c r="G760" s="39"/>
      <c r="H760" s="50" t="s">
        <v>655</v>
      </c>
      <c r="I760" s="51" t="s">
        <v>656</v>
      </c>
      <c r="J760" s="52">
        <v>16.008026000000001</v>
      </c>
      <c r="K760" s="52">
        <v>13.34025127</v>
      </c>
      <c r="L760" s="52">
        <f t="shared" si="12"/>
        <v>-2.6677747300000014</v>
      </c>
    </row>
    <row r="761" spans="1:12" ht="15" x14ac:dyDescent="0.2">
      <c r="A761" s="7"/>
      <c r="B761" s="23"/>
      <c r="C761" s="23"/>
      <c r="D761" s="12"/>
      <c r="E761" s="12"/>
      <c r="F761" s="12"/>
      <c r="G761" s="39"/>
      <c r="H761" s="50" t="s">
        <v>657</v>
      </c>
      <c r="I761" s="51" t="s">
        <v>658</v>
      </c>
      <c r="J761" s="52">
        <v>316.07959399999999</v>
      </c>
      <c r="K761" s="52">
        <v>275.32448026999998</v>
      </c>
      <c r="L761" s="52">
        <f t="shared" si="12"/>
        <v>-40.755113730000005</v>
      </c>
    </row>
    <row r="762" spans="1:12" ht="15" x14ac:dyDescent="0.2">
      <c r="A762" s="7"/>
      <c r="B762" s="23"/>
      <c r="C762" s="23"/>
      <c r="D762" s="12"/>
      <c r="E762" s="12"/>
      <c r="F762" s="12"/>
      <c r="G762" s="39"/>
      <c r="H762" s="50" t="s">
        <v>659</v>
      </c>
      <c r="I762" s="51" t="s">
        <v>660</v>
      </c>
      <c r="J762" s="52">
        <v>51.132145999999999</v>
      </c>
      <c r="K762" s="52">
        <v>112.29505605</v>
      </c>
      <c r="L762" s="52">
        <f t="shared" si="12"/>
        <v>61.162910050000001</v>
      </c>
    </row>
    <row r="763" spans="1:12" ht="30" x14ac:dyDescent="0.2">
      <c r="A763" s="7"/>
      <c r="B763" s="23"/>
      <c r="C763" s="23"/>
      <c r="D763" s="12"/>
      <c r="E763" s="12"/>
      <c r="F763" s="12"/>
      <c r="G763" s="39"/>
      <c r="H763" s="50" t="s">
        <v>661</v>
      </c>
      <c r="I763" s="51" t="s">
        <v>662</v>
      </c>
      <c r="J763" s="52">
        <v>490.61361099999999</v>
      </c>
      <c r="K763" s="52">
        <v>433.39723738000004</v>
      </c>
      <c r="L763" s="52">
        <f t="shared" si="12"/>
        <v>-57.216373619999956</v>
      </c>
    </row>
    <row r="764" spans="1:12" ht="30" x14ac:dyDescent="0.2">
      <c r="A764" s="7"/>
      <c r="B764" s="23"/>
      <c r="C764" s="23"/>
      <c r="D764" s="12"/>
      <c r="E764" s="12"/>
      <c r="F764" s="12"/>
      <c r="G764" s="39"/>
      <c r="H764" s="50" t="s">
        <v>663</v>
      </c>
      <c r="I764" s="51" t="s">
        <v>664</v>
      </c>
      <c r="J764" s="52">
        <v>240.83550500000001</v>
      </c>
      <c r="K764" s="52">
        <v>137.39459790000001</v>
      </c>
      <c r="L764" s="52">
        <f t="shared" si="12"/>
        <v>-103.4409071</v>
      </c>
    </row>
    <row r="765" spans="1:12" ht="15" x14ac:dyDescent="0.2">
      <c r="A765" s="7"/>
      <c r="B765" s="23"/>
      <c r="C765" s="23"/>
      <c r="D765" s="12"/>
      <c r="E765" s="12"/>
      <c r="F765" s="12"/>
      <c r="G765" s="39"/>
      <c r="H765" s="50" t="s">
        <v>665</v>
      </c>
      <c r="I765" s="51" t="s">
        <v>666</v>
      </c>
      <c r="J765" s="52">
        <v>274.21050000000002</v>
      </c>
      <c r="K765" s="52">
        <v>274.21050000000002</v>
      </c>
      <c r="L765" s="52">
        <f t="shared" si="12"/>
        <v>0</v>
      </c>
    </row>
    <row r="766" spans="1:12" ht="15" x14ac:dyDescent="0.2">
      <c r="A766" s="7"/>
      <c r="B766" s="23"/>
      <c r="C766" s="23"/>
      <c r="D766" s="12"/>
      <c r="E766" s="104">
        <v>12</v>
      </c>
      <c r="F766" s="99" t="s">
        <v>667</v>
      </c>
      <c r="G766" s="100"/>
      <c r="H766" s="102"/>
      <c r="I766" s="103"/>
      <c r="J766" s="101">
        <v>12808.899493999999</v>
      </c>
      <c r="K766" s="101">
        <v>11152.221259989999</v>
      </c>
      <c r="L766" s="101">
        <f t="shared" si="12"/>
        <v>-1656.6782340099999</v>
      </c>
    </row>
    <row r="767" spans="1:12" ht="15" x14ac:dyDescent="0.2">
      <c r="A767" s="7"/>
      <c r="B767" s="23"/>
      <c r="C767" s="23"/>
      <c r="D767" s="12"/>
      <c r="E767" s="12"/>
      <c r="F767" s="12"/>
      <c r="G767" s="54" t="s">
        <v>2</v>
      </c>
      <c r="H767" s="55"/>
      <c r="I767" s="56"/>
      <c r="J767" s="57">
        <v>4516.7618899999998</v>
      </c>
      <c r="K767" s="57">
        <v>2096.9340585399996</v>
      </c>
      <c r="L767" s="57">
        <f t="shared" si="12"/>
        <v>-2419.8278314600002</v>
      </c>
    </row>
    <row r="768" spans="1:12" ht="15" x14ac:dyDescent="0.2">
      <c r="A768" s="7"/>
      <c r="B768" s="23"/>
      <c r="C768" s="23"/>
      <c r="D768" s="12"/>
      <c r="E768" s="12"/>
      <c r="F768" s="12"/>
      <c r="G768" s="39"/>
      <c r="H768" s="47" t="s">
        <v>2062</v>
      </c>
      <c r="I768" s="48" t="s">
        <v>206</v>
      </c>
      <c r="J768" s="49">
        <v>26.334835999999999</v>
      </c>
      <c r="K768" s="49">
        <v>25.210037750000005</v>
      </c>
      <c r="L768" s="49">
        <f t="shared" si="12"/>
        <v>-1.1247982499999942</v>
      </c>
    </row>
    <row r="769" spans="1:12" ht="15" x14ac:dyDescent="0.2">
      <c r="A769" s="7"/>
      <c r="B769" s="23"/>
      <c r="C769" s="23"/>
      <c r="D769" s="12"/>
      <c r="E769" s="12"/>
      <c r="F769" s="12"/>
      <c r="G769" s="39"/>
      <c r="H769" s="50" t="s">
        <v>2076</v>
      </c>
      <c r="I769" s="51" t="s">
        <v>668</v>
      </c>
      <c r="J769" s="52">
        <v>17.216971999999998</v>
      </c>
      <c r="K769" s="52">
        <v>17.64704541</v>
      </c>
      <c r="L769" s="52">
        <f t="shared" si="12"/>
        <v>0.4300734100000021</v>
      </c>
    </row>
    <row r="770" spans="1:12" ht="15" x14ac:dyDescent="0.2">
      <c r="A770" s="7"/>
      <c r="B770" s="23"/>
      <c r="C770" s="23"/>
      <c r="D770" s="12"/>
      <c r="E770" s="12"/>
      <c r="F770" s="12"/>
      <c r="G770" s="39"/>
      <c r="H770" s="50" t="s">
        <v>2077</v>
      </c>
      <c r="I770" s="51" t="s">
        <v>115</v>
      </c>
      <c r="J770" s="52">
        <v>12.932748</v>
      </c>
      <c r="K770" s="52">
        <v>13.280502519999999</v>
      </c>
      <c r="L770" s="52">
        <f t="shared" si="12"/>
        <v>0.34775451999999873</v>
      </c>
    </row>
    <row r="771" spans="1:12" ht="15" x14ac:dyDescent="0.2">
      <c r="A771" s="7"/>
      <c r="B771" s="23"/>
      <c r="C771" s="23"/>
      <c r="D771" s="12"/>
      <c r="E771" s="12"/>
      <c r="F771" s="12"/>
      <c r="G771" s="39"/>
      <c r="H771" s="50" t="s">
        <v>2079</v>
      </c>
      <c r="I771" s="51" t="s">
        <v>669</v>
      </c>
      <c r="J771" s="52">
        <v>2.114951</v>
      </c>
      <c r="K771" s="52">
        <v>1.7377964800000001</v>
      </c>
      <c r="L771" s="52">
        <f t="shared" si="12"/>
        <v>-0.37715451999999994</v>
      </c>
    </row>
    <row r="772" spans="1:12" ht="30" x14ac:dyDescent="0.2">
      <c r="A772" s="7"/>
      <c r="B772" s="23"/>
      <c r="C772" s="23"/>
      <c r="D772" s="12"/>
      <c r="E772" s="12"/>
      <c r="F772" s="12"/>
      <c r="G772" s="39"/>
      <c r="H772" s="50" t="s">
        <v>2119</v>
      </c>
      <c r="I772" s="51" t="s">
        <v>670</v>
      </c>
      <c r="J772" s="52">
        <v>223.06656599999999</v>
      </c>
      <c r="K772" s="52">
        <v>276.21289028000001</v>
      </c>
      <c r="L772" s="52">
        <f t="shared" si="12"/>
        <v>53.146324280000016</v>
      </c>
    </row>
    <row r="773" spans="1:12" ht="15" x14ac:dyDescent="0.2">
      <c r="A773" s="7"/>
      <c r="B773" s="23"/>
      <c r="C773" s="23"/>
      <c r="D773" s="12"/>
      <c r="E773" s="12"/>
      <c r="F773" s="12"/>
      <c r="G773" s="39"/>
      <c r="H773" s="50" t="s">
        <v>2121</v>
      </c>
      <c r="I773" s="51" t="s">
        <v>671</v>
      </c>
      <c r="J773" s="52">
        <v>8.4273209999999992</v>
      </c>
      <c r="K773" s="52">
        <v>8.304837319999999</v>
      </c>
      <c r="L773" s="52">
        <f t="shared" si="12"/>
        <v>-0.12248368000000021</v>
      </c>
    </row>
    <row r="774" spans="1:12" ht="15" x14ac:dyDescent="0.2">
      <c r="A774" s="7"/>
      <c r="B774" s="23"/>
      <c r="C774" s="23"/>
      <c r="D774" s="12"/>
      <c r="E774" s="12"/>
      <c r="F774" s="12"/>
      <c r="G774" s="39"/>
      <c r="H774" s="50" t="s">
        <v>2432</v>
      </c>
      <c r="I774" s="51" t="s">
        <v>672</v>
      </c>
      <c r="J774" s="52">
        <v>6.9993119999999998</v>
      </c>
      <c r="K774" s="52">
        <v>6.7039405400000014</v>
      </c>
      <c r="L774" s="52">
        <f t="shared" si="12"/>
        <v>-0.29537145999999836</v>
      </c>
    </row>
    <row r="775" spans="1:12" ht="15" x14ac:dyDescent="0.2">
      <c r="A775" s="7"/>
      <c r="B775" s="23"/>
      <c r="C775" s="23"/>
      <c r="D775" s="12"/>
      <c r="E775" s="12"/>
      <c r="F775" s="12"/>
      <c r="G775" s="39"/>
      <c r="H775" s="50" t="s">
        <v>2433</v>
      </c>
      <c r="I775" s="51" t="s">
        <v>673</v>
      </c>
      <c r="J775" s="52">
        <v>14.482355</v>
      </c>
      <c r="K775" s="52">
        <v>14.599214600000002</v>
      </c>
      <c r="L775" s="52">
        <f t="shared" si="12"/>
        <v>0.11685960000000151</v>
      </c>
    </row>
    <row r="776" spans="1:12" ht="15" x14ac:dyDescent="0.2">
      <c r="A776" s="7"/>
      <c r="B776" s="23"/>
      <c r="C776" s="23"/>
      <c r="D776" s="12"/>
      <c r="E776" s="12"/>
      <c r="F776" s="12"/>
      <c r="G776" s="39"/>
      <c r="H776" s="50" t="s">
        <v>2087</v>
      </c>
      <c r="I776" s="51" t="s">
        <v>674</v>
      </c>
      <c r="J776" s="52">
        <v>9.0239290000000008</v>
      </c>
      <c r="K776" s="52">
        <v>19.838735150000009</v>
      </c>
      <c r="L776" s="52">
        <f t="shared" si="12"/>
        <v>10.814806150000008</v>
      </c>
    </row>
    <row r="777" spans="1:12" ht="15" x14ac:dyDescent="0.2">
      <c r="A777" s="7"/>
      <c r="B777" s="23"/>
      <c r="C777" s="23"/>
      <c r="D777" s="12"/>
      <c r="E777" s="12"/>
      <c r="F777" s="12"/>
      <c r="G777" s="39"/>
      <c r="H777" s="50" t="s">
        <v>2141</v>
      </c>
      <c r="I777" s="51" t="s">
        <v>675</v>
      </c>
      <c r="J777" s="52">
        <v>16.565339999999999</v>
      </c>
      <c r="K777" s="52">
        <v>17.249205779999993</v>
      </c>
      <c r="L777" s="52">
        <f t="shared" si="12"/>
        <v>0.68386577999999432</v>
      </c>
    </row>
    <row r="778" spans="1:12" ht="30" x14ac:dyDescent="0.2">
      <c r="A778" s="7"/>
      <c r="B778" s="23"/>
      <c r="C778" s="23"/>
      <c r="D778" s="12"/>
      <c r="E778" s="12"/>
      <c r="F778" s="12"/>
      <c r="G778" s="39"/>
      <c r="H778" s="50" t="s">
        <v>2392</v>
      </c>
      <c r="I778" s="51" t="s">
        <v>676</v>
      </c>
      <c r="J778" s="52">
        <v>3.3480059999999998</v>
      </c>
      <c r="K778" s="52">
        <v>3.1545731500000005</v>
      </c>
      <c r="L778" s="52">
        <f t="shared" si="12"/>
        <v>-0.19343284999999932</v>
      </c>
    </row>
    <row r="779" spans="1:12" ht="15" x14ac:dyDescent="0.2">
      <c r="A779" s="7"/>
      <c r="B779" s="23"/>
      <c r="C779" s="23"/>
      <c r="D779" s="12"/>
      <c r="E779" s="12"/>
      <c r="F779" s="12"/>
      <c r="G779" s="39"/>
      <c r="H779" s="50" t="s">
        <v>2438</v>
      </c>
      <c r="I779" s="51" t="s">
        <v>677</v>
      </c>
      <c r="J779" s="52">
        <v>98.189116999999996</v>
      </c>
      <c r="K779" s="52">
        <v>99.596764519999994</v>
      </c>
      <c r="L779" s="52">
        <f t="shared" si="12"/>
        <v>1.4076475199999976</v>
      </c>
    </row>
    <row r="780" spans="1:12" ht="15" x14ac:dyDescent="0.2">
      <c r="A780" s="7"/>
      <c r="B780" s="23"/>
      <c r="C780" s="23"/>
      <c r="D780" s="12"/>
      <c r="E780" s="12"/>
      <c r="F780" s="12"/>
      <c r="G780" s="39"/>
      <c r="H780" s="50" t="s">
        <v>2095</v>
      </c>
      <c r="I780" s="51" t="s">
        <v>194</v>
      </c>
      <c r="J780" s="52">
        <v>2085.0289339999999</v>
      </c>
      <c r="K780" s="52">
        <v>19.110472269999995</v>
      </c>
      <c r="L780" s="52">
        <f t="shared" si="12"/>
        <v>-2065.9184617299998</v>
      </c>
    </row>
    <row r="781" spans="1:12" ht="15" x14ac:dyDescent="0.2">
      <c r="A781" s="7"/>
      <c r="B781" s="23"/>
      <c r="C781" s="23"/>
      <c r="D781" s="12"/>
      <c r="E781" s="12"/>
      <c r="F781" s="12"/>
      <c r="G781" s="39"/>
      <c r="H781" s="50" t="s">
        <v>2232</v>
      </c>
      <c r="I781" s="51" t="s">
        <v>188</v>
      </c>
      <c r="J781" s="52">
        <v>22.350190999999999</v>
      </c>
      <c r="K781" s="52">
        <v>21.992201359999999</v>
      </c>
      <c r="L781" s="52">
        <f t="shared" si="12"/>
        <v>-0.35798963999999955</v>
      </c>
    </row>
    <row r="782" spans="1:12" ht="15" x14ac:dyDescent="0.2">
      <c r="A782" s="7"/>
      <c r="B782" s="23"/>
      <c r="C782" s="23"/>
      <c r="D782" s="12"/>
      <c r="E782" s="12"/>
      <c r="F782" s="12"/>
      <c r="G782" s="39"/>
      <c r="H782" s="50" t="s">
        <v>2364</v>
      </c>
      <c r="I782" s="51" t="s">
        <v>574</v>
      </c>
      <c r="J782" s="52">
        <v>14.397867</v>
      </c>
      <c r="K782" s="52">
        <v>15.23881482</v>
      </c>
      <c r="L782" s="52">
        <f t="shared" si="12"/>
        <v>0.84094782000000023</v>
      </c>
    </row>
    <row r="783" spans="1:12" ht="15" x14ac:dyDescent="0.2">
      <c r="A783" s="7"/>
      <c r="B783" s="23"/>
      <c r="C783" s="23"/>
      <c r="D783" s="12"/>
      <c r="E783" s="12"/>
      <c r="F783" s="12"/>
      <c r="G783" s="39"/>
      <c r="H783" s="50" t="s">
        <v>2365</v>
      </c>
      <c r="I783" s="51" t="s">
        <v>85</v>
      </c>
      <c r="J783" s="52">
        <v>61.029395000000001</v>
      </c>
      <c r="K783" s="52">
        <v>56.551417700000002</v>
      </c>
      <c r="L783" s="52">
        <f t="shared" si="12"/>
        <v>-4.4779772999999992</v>
      </c>
    </row>
    <row r="784" spans="1:12" ht="15" x14ac:dyDescent="0.2">
      <c r="A784" s="7"/>
      <c r="B784" s="23"/>
      <c r="C784" s="23"/>
      <c r="D784" s="12"/>
      <c r="E784" s="12"/>
      <c r="F784" s="12"/>
      <c r="G784" s="39"/>
      <c r="H784" s="50" t="s">
        <v>2366</v>
      </c>
      <c r="I784" s="51" t="s">
        <v>127</v>
      </c>
      <c r="J784" s="52">
        <v>84.444897999999995</v>
      </c>
      <c r="K784" s="52">
        <v>99.012638290000041</v>
      </c>
      <c r="L784" s="52">
        <f t="shared" ref="L784:L847" si="13">+K784-J784</f>
        <v>14.567740290000046</v>
      </c>
    </row>
    <row r="785" spans="1:12" ht="15" x14ac:dyDescent="0.2">
      <c r="A785" s="7"/>
      <c r="B785" s="23"/>
      <c r="C785" s="23"/>
      <c r="D785" s="12"/>
      <c r="E785" s="12"/>
      <c r="F785" s="12"/>
      <c r="G785" s="39"/>
      <c r="H785" s="50" t="s">
        <v>2427</v>
      </c>
      <c r="I785" s="51" t="s">
        <v>678</v>
      </c>
      <c r="J785" s="52">
        <v>139.471293</v>
      </c>
      <c r="K785" s="52">
        <v>34.831216560000001</v>
      </c>
      <c r="L785" s="52">
        <f t="shared" si="13"/>
        <v>-104.64007644</v>
      </c>
    </row>
    <row r="786" spans="1:12" ht="15" x14ac:dyDescent="0.2">
      <c r="A786" s="7"/>
      <c r="B786" s="23"/>
      <c r="C786" s="23"/>
      <c r="D786" s="12"/>
      <c r="E786" s="12"/>
      <c r="F786" s="12"/>
      <c r="G786" s="39"/>
      <c r="H786" s="50" t="s">
        <v>2096</v>
      </c>
      <c r="I786" s="51" t="s">
        <v>679</v>
      </c>
      <c r="J786" s="52">
        <v>3.1349580000000001</v>
      </c>
      <c r="K786" s="52">
        <v>13.645720309999998</v>
      </c>
      <c r="L786" s="52">
        <f t="shared" si="13"/>
        <v>10.510762309999997</v>
      </c>
    </row>
    <row r="787" spans="1:12" ht="15" x14ac:dyDescent="0.2">
      <c r="A787" s="7"/>
      <c r="B787" s="23"/>
      <c r="C787" s="23"/>
      <c r="D787" s="12"/>
      <c r="E787" s="12"/>
      <c r="F787" s="12"/>
      <c r="G787" s="39"/>
      <c r="H787" s="50" t="s">
        <v>2358</v>
      </c>
      <c r="I787" s="51" t="s">
        <v>680</v>
      </c>
      <c r="J787" s="52">
        <v>1578.8381320000001</v>
      </c>
      <c r="K787" s="52">
        <v>1280.7881895899998</v>
      </c>
      <c r="L787" s="52">
        <f t="shared" si="13"/>
        <v>-298.04994241000031</v>
      </c>
    </row>
    <row r="788" spans="1:12" ht="15" x14ac:dyDescent="0.2">
      <c r="A788" s="7"/>
      <c r="B788" s="23"/>
      <c r="C788" s="23"/>
      <c r="D788" s="12"/>
      <c r="E788" s="12"/>
      <c r="F788" s="12"/>
      <c r="G788" s="39"/>
      <c r="H788" s="50" t="s">
        <v>2250</v>
      </c>
      <c r="I788" s="51" t="s">
        <v>681</v>
      </c>
      <c r="J788" s="52">
        <v>72.581991000000002</v>
      </c>
      <c r="K788" s="52">
        <v>20.077438529999998</v>
      </c>
      <c r="L788" s="52">
        <f t="shared" si="13"/>
        <v>-52.504552470000007</v>
      </c>
    </row>
    <row r="789" spans="1:12" ht="15" x14ac:dyDescent="0.2">
      <c r="A789" s="7"/>
      <c r="B789" s="23"/>
      <c r="C789" s="23"/>
      <c r="D789" s="12"/>
      <c r="E789" s="12"/>
      <c r="F789" s="12"/>
      <c r="G789" s="39"/>
      <c r="H789" s="50" t="s">
        <v>2252</v>
      </c>
      <c r="I789" s="51" t="s">
        <v>682</v>
      </c>
      <c r="J789" s="52">
        <v>13.022735000000001</v>
      </c>
      <c r="K789" s="52">
        <v>27.363251089999995</v>
      </c>
      <c r="L789" s="52">
        <f t="shared" si="13"/>
        <v>14.340516089999994</v>
      </c>
    </row>
    <row r="790" spans="1:12" ht="15" x14ac:dyDescent="0.2">
      <c r="A790" s="7"/>
      <c r="B790" s="23"/>
      <c r="C790" s="23"/>
      <c r="D790" s="12"/>
      <c r="E790" s="12"/>
      <c r="F790" s="12"/>
      <c r="G790" s="39"/>
      <c r="H790" s="50" t="s">
        <v>2360</v>
      </c>
      <c r="I790" s="51" t="s">
        <v>683</v>
      </c>
      <c r="J790" s="52">
        <v>3.760043</v>
      </c>
      <c r="K790" s="52">
        <v>4.7871545199999979</v>
      </c>
      <c r="L790" s="52">
        <f t="shared" si="13"/>
        <v>1.0271115199999978</v>
      </c>
    </row>
    <row r="791" spans="1:12" ht="15" x14ac:dyDescent="0.2">
      <c r="A791" s="7"/>
      <c r="B791" s="23"/>
      <c r="C791" s="23"/>
      <c r="D791" s="12"/>
      <c r="E791" s="12"/>
      <c r="F791" s="12"/>
      <c r="G791" s="54" t="s">
        <v>129</v>
      </c>
      <c r="H791" s="69"/>
      <c r="I791" s="70"/>
      <c r="J791" s="71">
        <v>805.00539500000002</v>
      </c>
      <c r="K791" s="71">
        <v>2677.3160114399998</v>
      </c>
      <c r="L791" s="71">
        <f t="shared" si="13"/>
        <v>1872.3106164399996</v>
      </c>
    </row>
    <row r="792" spans="1:12" ht="15" x14ac:dyDescent="0.2">
      <c r="A792" s="7"/>
      <c r="B792" s="23"/>
      <c r="C792" s="23"/>
      <c r="D792" s="12"/>
      <c r="E792" s="12"/>
      <c r="F792" s="12"/>
      <c r="G792" s="39"/>
      <c r="H792" s="47" t="s">
        <v>135</v>
      </c>
      <c r="I792" s="48" t="s">
        <v>684</v>
      </c>
      <c r="J792" s="49">
        <v>15.582058</v>
      </c>
      <c r="K792" s="49">
        <v>15.640744280000005</v>
      </c>
      <c r="L792" s="49">
        <f t="shared" si="13"/>
        <v>5.8686280000005198E-2</v>
      </c>
    </row>
    <row r="793" spans="1:12" ht="15" x14ac:dyDescent="0.2">
      <c r="A793" s="7"/>
      <c r="B793" s="23"/>
      <c r="C793" s="23"/>
      <c r="D793" s="12"/>
      <c r="E793" s="12"/>
      <c r="F793" s="12"/>
      <c r="G793" s="39"/>
      <c r="H793" s="50" t="s">
        <v>306</v>
      </c>
      <c r="I793" s="51" t="s">
        <v>685</v>
      </c>
      <c r="J793" s="52">
        <v>20.175470000000001</v>
      </c>
      <c r="K793" s="52">
        <v>27.916923000000001</v>
      </c>
      <c r="L793" s="52">
        <f t="shared" si="13"/>
        <v>7.7414529999999999</v>
      </c>
    </row>
    <row r="794" spans="1:12" ht="15" x14ac:dyDescent="0.2">
      <c r="A794" s="7"/>
      <c r="B794" s="23"/>
      <c r="C794" s="23"/>
      <c r="D794" s="12"/>
      <c r="E794" s="12"/>
      <c r="F794" s="12"/>
      <c r="G794" s="39"/>
      <c r="H794" s="50" t="s">
        <v>254</v>
      </c>
      <c r="I794" s="51" t="s">
        <v>686</v>
      </c>
      <c r="J794" s="52">
        <v>30.846153000000001</v>
      </c>
      <c r="K794" s="52">
        <v>29.999323019999995</v>
      </c>
      <c r="L794" s="52">
        <f t="shared" si="13"/>
        <v>-0.84682998000000609</v>
      </c>
    </row>
    <row r="795" spans="1:12" ht="15" x14ac:dyDescent="0.2">
      <c r="A795" s="7"/>
      <c r="B795" s="23"/>
      <c r="C795" s="23"/>
      <c r="D795" s="12"/>
      <c r="E795" s="12"/>
      <c r="F795" s="12"/>
      <c r="G795" s="39"/>
      <c r="H795" s="50" t="s">
        <v>625</v>
      </c>
      <c r="I795" s="51" t="s">
        <v>687</v>
      </c>
      <c r="J795" s="52">
        <v>56.939354000000002</v>
      </c>
      <c r="K795" s="52">
        <v>112.67327771999999</v>
      </c>
      <c r="L795" s="52">
        <f t="shared" si="13"/>
        <v>55.733923719999986</v>
      </c>
    </row>
    <row r="796" spans="1:12" ht="15" x14ac:dyDescent="0.2">
      <c r="A796" s="7"/>
      <c r="B796" s="23"/>
      <c r="C796" s="23"/>
      <c r="D796" s="12"/>
      <c r="E796" s="12"/>
      <c r="F796" s="12"/>
      <c r="G796" s="39"/>
      <c r="H796" s="50" t="s">
        <v>627</v>
      </c>
      <c r="I796" s="51" t="s">
        <v>688</v>
      </c>
      <c r="J796" s="52">
        <v>20.196641</v>
      </c>
      <c r="K796" s="52">
        <v>21.606604110000003</v>
      </c>
      <c r="L796" s="52">
        <f t="shared" si="13"/>
        <v>1.4099631100000032</v>
      </c>
    </row>
    <row r="797" spans="1:12" ht="30" x14ac:dyDescent="0.2">
      <c r="A797" s="7"/>
      <c r="B797" s="23"/>
      <c r="C797" s="23"/>
      <c r="D797" s="12"/>
      <c r="E797" s="12"/>
      <c r="F797" s="12"/>
      <c r="G797" s="39"/>
      <c r="H797" s="50" t="s">
        <v>629</v>
      </c>
      <c r="I797" s="51" t="s">
        <v>689</v>
      </c>
      <c r="J797" s="52">
        <v>53.776091000000001</v>
      </c>
      <c r="K797" s="52">
        <v>78.561031610000001</v>
      </c>
      <c r="L797" s="52">
        <f t="shared" si="13"/>
        <v>24.78494061</v>
      </c>
    </row>
    <row r="798" spans="1:12" ht="15" x14ac:dyDescent="0.2">
      <c r="A798" s="7"/>
      <c r="B798" s="23"/>
      <c r="C798" s="23"/>
      <c r="D798" s="12"/>
      <c r="E798" s="12"/>
      <c r="F798" s="12"/>
      <c r="G798" s="39"/>
      <c r="H798" s="50" t="s">
        <v>260</v>
      </c>
      <c r="I798" s="51" t="s">
        <v>690</v>
      </c>
      <c r="J798" s="52">
        <v>5.7947040000000003</v>
      </c>
      <c r="K798" s="52">
        <v>6.0347183500000012</v>
      </c>
      <c r="L798" s="52">
        <f t="shared" si="13"/>
        <v>0.24001435000000093</v>
      </c>
    </row>
    <row r="799" spans="1:12" ht="15" x14ac:dyDescent="0.2">
      <c r="A799" s="7"/>
      <c r="B799" s="23"/>
      <c r="C799" s="23"/>
      <c r="D799" s="12"/>
      <c r="E799" s="12"/>
      <c r="F799" s="12"/>
      <c r="G799" s="39"/>
      <c r="H799" s="50" t="s">
        <v>691</v>
      </c>
      <c r="I799" s="51" t="s">
        <v>692</v>
      </c>
      <c r="J799" s="52">
        <v>11.786490000000001</v>
      </c>
      <c r="K799" s="52">
        <v>1697.7854419300002</v>
      </c>
      <c r="L799" s="52">
        <f t="shared" si="13"/>
        <v>1685.9989519300002</v>
      </c>
    </row>
    <row r="800" spans="1:12" ht="15" x14ac:dyDescent="0.2">
      <c r="A800" s="7"/>
      <c r="B800" s="23"/>
      <c r="C800" s="23"/>
      <c r="D800" s="12"/>
      <c r="E800" s="12"/>
      <c r="F800" s="12"/>
      <c r="G800" s="39"/>
      <c r="H800" s="50" t="s">
        <v>693</v>
      </c>
      <c r="I800" s="51" t="s">
        <v>694</v>
      </c>
      <c r="J800" s="52">
        <v>189.65525500000001</v>
      </c>
      <c r="K800" s="52">
        <v>251.29440354999991</v>
      </c>
      <c r="L800" s="52">
        <f t="shared" si="13"/>
        <v>61.639148549999902</v>
      </c>
    </row>
    <row r="801" spans="1:12" ht="15" x14ac:dyDescent="0.2">
      <c r="A801" s="7"/>
      <c r="B801" s="23"/>
      <c r="C801" s="23"/>
      <c r="D801" s="12"/>
      <c r="E801" s="12"/>
      <c r="F801" s="12"/>
      <c r="G801" s="39"/>
      <c r="H801" s="50" t="s">
        <v>262</v>
      </c>
      <c r="I801" s="51" t="s">
        <v>695</v>
      </c>
      <c r="J801" s="52">
        <v>7.7714650000000001</v>
      </c>
      <c r="K801" s="52">
        <v>8.7448037299999992</v>
      </c>
      <c r="L801" s="52">
        <f t="shared" si="13"/>
        <v>0.97333872999999915</v>
      </c>
    </row>
    <row r="802" spans="1:12" ht="15" x14ac:dyDescent="0.2">
      <c r="A802" s="7"/>
      <c r="B802" s="23"/>
      <c r="C802" s="23"/>
      <c r="D802" s="12"/>
      <c r="E802" s="12"/>
      <c r="F802" s="12"/>
      <c r="G802" s="39"/>
      <c r="H802" s="50" t="s">
        <v>264</v>
      </c>
      <c r="I802" s="51" t="s">
        <v>696</v>
      </c>
      <c r="J802" s="52">
        <v>7.9269790000000002</v>
      </c>
      <c r="K802" s="52">
        <v>8.4812979399999975</v>
      </c>
      <c r="L802" s="52">
        <f t="shared" si="13"/>
        <v>0.55431893999999726</v>
      </c>
    </row>
    <row r="803" spans="1:12" ht="15" x14ac:dyDescent="0.2">
      <c r="A803" s="7"/>
      <c r="B803" s="23"/>
      <c r="C803" s="23"/>
      <c r="D803" s="12"/>
      <c r="E803" s="12"/>
      <c r="F803" s="12"/>
      <c r="G803" s="39"/>
      <c r="H803" s="50" t="s">
        <v>2039</v>
      </c>
      <c r="I803" s="51" t="s">
        <v>2040</v>
      </c>
      <c r="J803" s="52">
        <v>384.55473499999999</v>
      </c>
      <c r="K803" s="52">
        <v>418.57744220000006</v>
      </c>
      <c r="L803" s="52">
        <f t="shared" si="13"/>
        <v>34.02270720000007</v>
      </c>
    </row>
    <row r="804" spans="1:12" ht="15" x14ac:dyDescent="0.2">
      <c r="A804" s="7"/>
      <c r="B804" s="23"/>
      <c r="C804" s="23"/>
      <c r="D804" s="12"/>
      <c r="E804" s="12"/>
      <c r="F804" s="12"/>
      <c r="G804" s="54" t="s">
        <v>139</v>
      </c>
      <c r="H804" s="69"/>
      <c r="I804" s="70"/>
      <c r="J804" s="71">
        <v>7487.1322090000003</v>
      </c>
      <c r="K804" s="71">
        <v>6377.9711900099992</v>
      </c>
      <c r="L804" s="71">
        <f t="shared" si="13"/>
        <v>-1109.1610189900011</v>
      </c>
    </row>
    <row r="805" spans="1:12" ht="15" x14ac:dyDescent="0.2">
      <c r="A805" s="7"/>
      <c r="B805" s="23"/>
      <c r="C805" s="23"/>
      <c r="D805" s="12"/>
      <c r="E805" s="12"/>
      <c r="F805" s="12"/>
      <c r="G805" s="39"/>
      <c r="H805" s="47" t="s">
        <v>697</v>
      </c>
      <c r="I805" s="48" t="s">
        <v>698</v>
      </c>
      <c r="J805" s="49">
        <v>337.29760900000002</v>
      </c>
      <c r="K805" s="49">
        <v>0</v>
      </c>
      <c r="L805" s="49">
        <f t="shared" si="13"/>
        <v>-337.29760900000002</v>
      </c>
    </row>
    <row r="806" spans="1:12" ht="15" x14ac:dyDescent="0.2">
      <c r="A806" s="7"/>
      <c r="B806" s="23"/>
      <c r="C806" s="23"/>
      <c r="D806" s="12"/>
      <c r="E806" s="12"/>
      <c r="F806" s="12"/>
      <c r="G806" s="39"/>
      <c r="H806" s="50" t="s">
        <v>699</v>
      </c>
      <c r="I806" s="51" t="s">
        <v>700</v>
      </c>
      <c r="J806" s="52">
        <v>98.856300000000005</v>
      </c>
      <c r="K806" s="52">
        <v>98.202780539999992</v>
      </c>
      <c r="L806" s="52">
        <f t="shared" si="13"/>
        <v>-0.65351946000001249</v>
      </c>
    </row>
    <row r="807" spans="1:12" ht="15" x14ac:dyDescent="0.2">
      <c r="A807" s="7"/>
      <c r="B807" s="23"/>
      <c r="C807" s="23"/>
      <c r="D807" s="12"/>
      <c r="E807" s="12"/>
      <c r="F807" s="12"/>
      <c r="G807" s="39"/>
      <c r="H807" s="50" t="s">
        <v>701</v>
      </c>
      <c r="I807" s="51" t="s">
        <v>702</v>
      </c>
      <c r="J807" s="52">
        <v>178.279155</v>
      </c>
      <c r="K807" s="52">
        <v>178.39230600000002</v>
      </c>
      <c r="L807" s="52">
        <f t="shared" si="13"/>
        <v>0.11315100000001621</v>
      </c>
    </row>
    <row r="808" spans="1:12" ht="15" x14ac:dyDescent="0.2">
      <c r="A808" s="7"/>
      <c r="B808" s="23"/>
      <c r="C808" s="23"/>
      <c r="D808" s="12"/>
      <c r="E808" s="12"/>
      <c r="F808" s="12"/>
      <c r="G808" s="39"/>
      <c r="H808" s="50" t="s">
        <v>703</v>
      </c>
      <c r="I808" s="51" t="s">
        <v>704</v>
      </c>
      <c r="J808" s="52">
        <v>382.16122799999999</v>
      </c>
      <c r="K808" s="52">
        <v>453.84082347999998</v>
      </c>
      <c r="L808" s="52">
        <f t="shared" si="13"/>
        <v>71.679595479999989</v>
      </c>
    </row>
    <row r="809" spans="1:12" ht="15" x14ac:dyDescent="0.2">
      <c r="A809" s="7"/>
      <c r="B809" s="23"/>
      <c r="C809" s="23"/>
      <c r="D809" s="12"/>
      <c r="E809" s="12"/>
      <c r="F809" s="12"/>
      <c r="G809" s="39"/>
      <c r="H809" s="50" t="s">
        <v>705</v>
      </c>
      <c r="I809" s="51" t="s">
        <v>706</v>
      </c>
      <c r="J809" s="52">
        <v>406.03842100000003</v>
      </c>
      <c r="K809" s="52">
        <v>412.86039114000005</v>
      </c>
      <c r="L809" s="52">
        <f t="shared" si="13"/>
        <v>6.821970140000019</v>
      </c>
    </row>
    <row r="810" spans="1:12" ht="15" x14ac:dyDescent="0.2">
      <c r="A810" s="7"/>
      <c r="B810" s="23"/>
      <c r="C810" s="23"/>
      <c r="D810" s="12"/>
      <c r="E810" s="12"/>
      <c r="F810" s="12"/>
      <c r="G810" s="39"/>
      <c r="H810" s="50" t="s">
        <v>707</v>
      </c>
      <c r="I810" s="51" t="s">
        <v>708</v>
      </c>
      <c r="J810" s="52">
        <v>957.386079</v>
      </c>
      <c r="K810" s="52">
        <v>987.03302952999991</v>
      </c>
      <c r="L810" s="52">
        <f t="shared" si="13"/>
        <v>29.646950529999913</v>
      </c>
    </row>
    <row r="811" spans="1:12" ht="15" x14ac:dyDescent="0.2">
      <c r="A811" s="7"/>
      <c r="B811" s="23"/>
      <c r="C811" s="23"/>
      <c r="D811" s="12"/>
      <c r="E811" s="12"/>
      <c r="F811" s="12"/>
      <c r="G811" s="39"/>
      <c r="H811" s="50" t="s">
        <v>709</v>
      </c>
      <c r="I811" s="51" t="s">
        <v>710</v>
      </c>
      <c r="J811" s="52">
        <v>420.094066</v>
      </c>
      <c r="K811" s="52">
        <v>446.83715395000019</v>
      </c>
      <c r="L811" s="52">
        <f t="shared" si="13"/>
        <v>26.743087950000188</v>
      </c>
    </row>
    <row r="812" spans="1:12" ht="15" x14ac:dyDescent="0.2">
      <c r="A812" s="7"/>
      <c r="B812" s="23"/>
      <c r="C812" s="23"/>
      <c r="D812" s="12"/>
      <c r="E812" s="12"/>
      <c r="F812" s="12"/>
      <c r="G812" s="39"/>
      <c r="H812" s="50" t="s">
        <v>711</v>
      </c>
      <c r="I812" s="51" t="s">
        <v>712</v>
      </c>
      <c r="J812" s="52">
        <v>363.16127899999998</v>
      </c>
      <c r="K812" s="52">
        <v>0</v>
      </c>
      <c r="L812" s="52">
        <f t="shared" si="13"/>
        <v>-363.16127899999998</v>
      </c>
    </row>
    <row r="813" spans="1:12" ht="15" x14ac:dyDescent="0.2">
      <c r="A813" s="7"/>
      <c r="B813" s="23"/>
      <c r="C813" s="23"/>
      <c r="D813" s="12"/>
      <c r="E813" s="12"/>
      <c r="F813" s="12"/>
      <c r="G813" s="39"/>
      <c r="H813" s="50" t="s">
        <v>713</v>
      </c>
      <c r="I813" s="51" t="s">
        <v>714</v>
      </c>
      <c r="J813" s="52">
        <v>134.169048</v>
      </c>
      <c r="K813" s="52">
        <v>0</v>
      </c>
      <c r="L813" s="52">
        <f t="shared" si="13"/>
        <v>-134.169048</v>
      </c>
    </row>
    <row r="814" spans="1:12" ht="15" x14ac:dyDescent="0.2">
      <c r="A814" s="7"/>
      <c r="B814" s="23"/>
      <c r="C814" s="23"/>
      <c r="D814" s="12"/>
      <c r="E814" s="12"/>
      <c r="F814" s="12"/>
      <c r="G814" s="39"/>
      <c r="H814" s="50" t="s">
        <v>715</v>
      </c>
      <c r="I814" s="53" t="s">
        <v>716</v>
      </c>
      <c r="J814" s="52">
        <v>280.58691399999998</v>
      </c>
      <c r="K814" s="52">
        <v>0</v>
      </c>
      <c r="L814" s="52">
        <f t="shared" si="13"/>
        <v>-280.58691399999998</v>
      </c>
    </row>
    <row r="815" spans="1:12" ht="30" x14ac:dyDescent="0.2">
      <c r="A815" s="7"/>
      <c r="B815" s="23"/>
      <c r="C815" s="23"/>
      <c r="D815" s="12"/>
      <c r="E815" s="12"/>
      <c r="F815" s="12"/>
      <c r="G815" s="39"/>
      <c r="H815" s="50" t="s">
        <v>717</v>
      </c>
      <c r="I815" s="51" t="s">
        <v>718</v>
      </c>
      <c r="J815" s="52">
        <v>241.130267</v>
      </c>
      <c r="K815" s="52">
        <v>0</v>
      </c>
      <c r="L815" s="52">
        <f t="shared" si="13"/>
        <v>-241.130267</v>
      </c>
    </row>
    <row r="816" spans="1:12" ht="15" x14ac:dyDescent="0.2">
      <c r="A816" s="7"/>
      <c r="B816" s="23"/>
      <c r="C816" s="23"/>
      <c r="D816" s="12"/>
      <c r="E816" s="12"/>
      <c r="F816" s="12"/>
      <c r="G816" s="39"/>
      <c r="H816" s="50" t="s">
        <v>719</v>
      </c>
      <c r="I816" s="51" t="s">
        <v>720</v>
      </c>
      <c r="J816" s="52">
        <v>524.75483899999995</v>
      </c>
      <c r="K816" s="52">
        <v>0</v>
      </c>
      <c r="L816" s="52">
        <f t="shared" si="13"/>
        <v>-524.75483899999995</v>
      </c>
    </row>
    <row r="817" spans="1:12" ht="15" x14ac:dyDescent="0.2">
      <c r="A817" s="7"/>
      <c r="B817" s="23"/>
      <c r="C817" s="23"/>
      <c r="D817" s="12"/>
      <c r="E817" s="12"/>
      <c r="F817" s="12"/>
      <c r="G817" s="39"/>
      <c r="H817" s="50" t="s">
        <v>721</v>
      </c>
      <c r="I817" s="51" t="s">
        <v>722</v>
      </c>
      <c r="J817" s="52">
        <v>245.13565500000001</v>
      </c>
      <c r="K817" s="52">
        <v>292.97936036999999</v>
      </c>
      <c r="L817" s="52">
        <f t="shared" si="13"/>
        <v>47.843705369999981</v>
      </c>
    </row>
    <row r="818" spans="1:12" ht="15" x14ac:dyDescent="0.2">
      <c r="A818" s="7"/>
      <c r="B818" s="23"/>
      <c r="C818" s="23"/>
      <c r="D818" s="12"/>
      <c r="E818" s="12"/>
      <c r="F818" s="12"/>
      <c r="G818" s="39"/>
      <c r="H818" s="50" t="s">
        <v>723</v>
      </c>
      <c r="I818" s="51" t="s">
        <v>724</v>
      </c>
      <c r="J818" s="52">
        <v>360.93908099999999</v>
      </c>
      <c r="K818" s="52">
        <v>503.07630420999993</v>
      </c>
      <c r="L818" s="52">
        <f t="shared" si="13"/>
        <v>142.13722320999995</v>
      </c>
    </row>
    <row r="819" spans="1:12" ht="30" x14ac:dyDescent="0.2">
      <c r="A819" s="7"/>
      <c r="B819" s="23"/>
      <c r="C819" s="23"/>
      <c r="D819" s="12"/>
      <c r="E819" s="12"/>
      <c r="F819" s="12"/>
      <c r="G819" s="39"/>
      <c r="H819" s="50" t="s">
        <v>725</v>
      </c>
      <c r="I819" s="51" t="s">
        <v>726</v>
      </c>
      <c r="J819" s="52">
        <v>279.13354500000003</v>
      </c>
      <c r="K819" s="52">
        <v>439.48253617</v>
      </c>
      <c r="L819" s="52">
        <f t="shared" si="13"/>
        <v>160.34899116999998</v>
      </c>
    </row>
    <row r="820" spans="1:12" ht="15" x14ac:dyDescent="0.2">
      <c r="A820" s="7"/>
      <c r="B820" s="23"/>
      <c r="C820" s="23"/>
      <c r="D820" s="12"/>
      <c r="E820" s="12"/>
      <c r="F820" s="12"/>
      <c r="G820" s="39"/>
      <c r="H820" s="50" t="s">
        <v>727</v>
      </c>
      <c r="I820" s="51" t="s">
        <v>728</v>
      </c>
      <c r="J820" s="52">
        <v>16.014968</v>
      </c>
      <c r="K820" s="52">
        <v>20.942716620000002</v>
      </c>
      <c r="L820" s="52">
        <f t="shared" si="13"/>
        <v>4.9277486200000027</v>
      </c>
    </row>
    <row r="821" spans="1:12" ht="30" x14ac:dyDescent="0.2">
      <c r="A821" s="7"/>
      <c r="B821" s="23"/>
      <c r="C821" s="23"/>
      <c r="D821" s="12"/>
      <c r="E821" s="12"/>
      <c r="F821" s="12"/>
      <c r="G821" s="39"/>
      <c r="H821" s="50" t="s">
        <v>729</v>
      </c>
      <c r="I821" s="51" t="s">
        <v>730</v>
      </c>
      <c r="J821" s="52">
        <v>439.82038899999998</v>
      </c>
      <c r="K821" s="52">
        <v>545.01098787000001</v>
      </c>
      <c r="L821" s="52">
        <f t="shared" si="13"/>
        <v>105.19059887000003</v>
      </c>
    </row>
    <row r="822" spans="1:12" ht="15" x14ac:dyDescent="0.2">
      <c r="A822" s="7"/>
      <c r="B822" s="23"/>
      <c r="C822" s="23"/>
      <c r="D822" s="12"/>
      <c r="E822" s="12"/>
      <c r="F822" s="12"/>
      <c r="G822" s="39"/>
      <c r="H822" s="50" t="s">
        <v>731</v>
      </c>
      <c r="I822" s="51" t="s">
        <v>732</v>
      </c>
      <c r="J822" s="52">
        <v>41.682040999999998</v>
      </c>
      <c r="K822" s="52">
        <v>40.824913969999997</v>
      </c>
      <c r="L822" s="52">
        <f t="shared" si="13"/>
        <v>-0.8571270300000009</v>
      </c>
    </row>
    <row r="823" spans="1:12" ht="30" x14ac:dyDescent="0.2">
      <c r="A823" s="7"/>
      <c r="B823" s="23"/>
      <c r="C823" s="23"/>
      <c r="D823" s="12"/>
      <c r="E823" s="12"/>
      <c r="F823" s="12"/>
      <c r="G823" s="39"/>
      <c r="H823" s="50" t="s">
        <v>733</v>
      </c>
      <c r="I823" s="51" t="s">
        <v>734</v>
      </c>
      <c r="J823" s="52">
        <v>176.80356800000001</v>
      </c>
      <c r="K823" s="52">
        <v>249.61078949999998</v>
      </c>
      <c r="L823" s="52">
        <f t="shared" si="13"/>
        <v>72.807221499999969</v>
      </c>
    </row>
    <row r="824" spans="1:12" ht="15" x14ac:dyDescent="0.2">
      <c r="A824" s="7"/>
      <c r="B824" s="23"/>
      <c r="C824" s="23"/>
      <c r="D824" s="12"/>
      <c r="E824" s="12"/>
      <c r="F824" s="12"/>
      <c r="G824" s="39"/>
      <c r="H824" s="50" t="s">
        <v>735</v>
      </c>
      <c r="I824" s="51" t="s">
        <v>736</v>
      </c>
      <c r="J824" s="52">
        <v>440.78720800000002</v>
      </c>
      <c r="K824" s="52">
        <v>479.44567093999996</v>
      </c>
      <c r="L824" s="52">
        <f t="shared" si="13"/>
        <v>38.658462939999936</v>
      </c>
    </row>
    <row r="825" spans="1:12" ht="15" x14ac:dyDescent="0.2">
      <c r="A825" s="7"/>
      <c r="B825" s="23"/>
      <c r="C825" s="23"/>
      <c r="D825" s="12"/>
      <c r="E825" s="12"/>
      <c r="F825" s="12"/>
      <c r="G825" s="39"/>
      <c r="H825" s="50" t="s">
        <v>737</v>
      </c>
      <c r="I825" s="51" t="s">
        <v>738</v>
      </c>
      <c r="J825" s="52">
        <v>214.414175</v>
      </c>
      <c r="K825" s="52">
        <v>266.53849051999993</v>
      </c>
      <c r="L825" s="52">
        <f t="shared" si="13"/>
        <v>52.124315519999925</v>
      </c>
    </row>
    <row r="826" spans="1:12" ht="15" x14ac:dyDescent="0.2">
      <c r="A826" s="7"/>
      <c r="B826" s="23"/>
      <c r="C826" s="23"/>
      <c r="D826" s="12"/>
      <c r="E826" s="12"/>
      <c r="F826" s="12"/>
      <c r="G826" s="39"/>
      <c r="H826" s="50" t="s">
        <v>739</v>
      </c>
      <c r="I826" s="51" t="s">
        <v>740</v>
      </c>
      <c r="J826" s="52">
        <v>394.37953299999998</v>
      </c>
      <c r="K826" s="52">
        <v>397.63269251999998</v>
      </c>
      <c r="L826" s="52">
        <f t="shared" si="13"/>
        <v>3.253159519999997</v>
      </c>
    </row>
    <row r="827" spans="1:12" ht="15" x14ac:dyDescent="0.2">
      <c r="A827" s="7"/>
      <c r="B827" s="23"/>
      <c r="C827" s="23"/>
      <c r="D827" s="12"/>
      <c r="E827" s="12"/>
      <c r="F827" s="12"/>
      <c r="G827" s="39"/>
      <c r="H827" s="50" t="s">
        <v>741</v>
      </c>
      <c r="I827" s="51" t="s">
        <v>742</v>
      </c>
      <c r="J827" s="52">
        <v>96.37133</v>
      </c>
      <c r="K827" s="52">
        <v>100.77133000000002</v>
      </c>
      <c r="L827" s="52">
        <f t="shared" si="13"/>
        <v>4.4000000000000199</v>
      </c>
    </row>
    <row r="828" spans="1:12" ht="15" x14ac:dyDescent="0.2">
      <c r="A828" s="7"/>
      <c r="B828" s="23"/>
      <c r="C828" s="23"/>
      <c r="D828" s="12"/>
      <c r="E828" s="12"/>
      <c r="F828" s="12"/>
      <c r="G828" s="39"/>
      <c r="H828" s="50" t="s">
        <v>743</v>
      </c>
      <c r="I828" s="51" t="s">
        <v>744</v>
      </c>
      <c r="J828" s="52">
        <v>457.73551099999997</v>
      </c>
      <c r="K828" s="52">
        <v>464.48891267999977</v>
      </c>
      <c r="L828" s="52">
        <f t="shared" si="13"/>
        <v>6.7534016799997971</v>
      </c>
    </row>
    <row r="829" spans="1:12" ht="15" x14ac:dyDescent="0.2">
      <c r="A829" s="7"/>
      <c r="B829" s="23"/>
      <c r="C829" s="23"/>
      <c r="D829" s="12"/>
      <c r="E829" s="104">
        <v>13</v>
      </c>
      <c r="F829" s="99" t="s">
        <v>745</v>
      </c>
      <c r="G829" s="100"/>
      <c r="H829" s="102"/>
      <c r="I829" s="103"/>
      <c r="J829" s="101">
        <v>22324.667244</v>
      </c>
      <c r="K829" s="101">
        <v>21603.789004469996</v>
      </c>
      <c r="L829" s="101">
        <f t="shared" si="13"/>
        <v>-720.87823953000407</v>
      </c>
    </row>
    <row r="830" spans="1:12" ht="15" x14ac:dyDescent="0.2">
      <c r="A830" s="7"/>
      <c r="B830" s="23"/>
      <c r="C830" s="23"/>
      <c r="D830" s="12"/>
      <c r="E830" s="12"/>
      <c r="F830" s="12"/>
      <c r="G830" s="54" t="s">
        <v>2</v>
      </c>
      <c r="H830" s="55"/>
      <c r="I830" s="56"/>
      <c r="J830" s="57">
        <v>12097.885597</v>
      </c>
      <c r="K830" s="57">
        <v>12093.996426469997</v>
      </c>
      <c r="L830" s="57">
        <f t="shared" si="13"/>
        <v>-3.8891705300029571</v>
      </c>
    </row>
    <row r="831" spans="1:12" ht="15" x14ac:dyDescent="0.2">
      <c r="A831" s="7"/>
      <c r="B831" s="23"/>
      <c r="C831" s="23"/>
      <c r="D831" s="12"/>
      <c r="E831" s="12"/>
      <c r="F831" s="12"/>
      <c r="G831" s="39"/>
      <c r="H831" s="47" t="s">
        <v>2062</v>
      </c>
      <c r="I831" s="48" t="s">
        <v>206</v>
      </c>
      <c r="J831" s="49">
        <v>67.572040999999999</v>
      </c>
      <c r="K831" s="49">
        <v>65.291530609999995</v>
      </c>
      <c r="L831" s="49">
        <f t="shared" si="13"/>
        <v>-2.2805103900000034</v>
      </c>
    </row>
    <row r="832" spans="1:12" ht="15" x14ac:dyDescent="0.2">
      <c r="A832" s="7"/>
      <c r="B832" s="23"/>
      <c r="C832" s="23"/>
      <c r="D832" s="12"/>
      <c r="E832" s="12"/>
      <c r="F832" s="12"/>
      <c r="G832" s="39"/>
      <c r="H832" s="50" t="s">
        <v>2065</v>
      </c>
      <c r="I832" s="51" t="s">
        <v>746</v>
      </c>
      <c r="J832" s="52">
        <v>26.89134</v>
      </c>
      <c r="K832" s="52">
        <v>28.157122239999996</v>
      </c>
      <c r="L832" s="52">
        <f t="shared" si="13"/>
        <v>1.2657822399999965</v>
      </c>
    </row>
    <row r="833" spans="1:12" ht="15" x14ac:dyDescent="0.2">
      <c r="A833" s="7"/>
      <c r="B833" s="23"/>
      <c r="C833" s="23"/>
      <c r="D833" s="12"/>
      <c r="E833" s="12"/>
      <c r="F833" s="12"/>
      <c r="G833" s="39"/>
      <c r="H833" s="50" t="s">
        <v>2076</v>
      </c>
      <c r="I833" s="51" t="s">
        <v>747</v>
      </c>
      <c r="J833" s="52">
        <v>4.4966559999999998</v>
      </c>
      <c r="K833" s="52">
        <v>3.9690659199999998</v>
      </c>
      <c r="L833" s="52">
        <f t="shared" si="13"/>
        <v>-0.52759007999999996</v>
      </c>
    </row>
    <row r="834" spans="1:12" ht="15" x14ac:dyDescent="0.2">
      <c r="A834" s="7"/>
      <c r="B834" s="23"/>
      <c r="C834" s="23"/>
      <c r="D834" s="12"/>
      <c r="E834" s="12"/>
      <c r="F834" s="12"/>
      <c r="G834" s="39"/>
      <c r="H834" s="50" t="s">
        <v>2077</v>
      </c>
      <c r="I834" s="51" t="s">
        <v>748</v>
      </c>
      <c r="J834" s="52">
        <v>3.4650449999999999</v>
      </c>
      <c r="K834" s="52">
        <v>1.73620131</v>
      </c>
      <c r="L834" s="52">
        <f t="shared" si="13"/>
        <v>-1.7288436899999999</v>
      </c>
    </row>
    <row r="835" spans="1:12" ht="15" x14ac:dyDescent="0.2">
      <c r="A835" s="7"/>
      <c r="B835" s="23"/>
      <c r="C835" s="23"/>
      <c r="D835" s="12"/>
      <c r="E835" s="12"/>
      <c r="F835" s="12"/>
      <c r="G835" s="39"/>
      <c r="H835" s="50" t="s">
        <v>2078</v>
      </c>
      <c r="I835" s="51" t="s">
        <v>749</v>
      </c>
      <c r="J835" s="52">
        <v>329.40736500000003</v>
      </c>
      <c r="K835" s="52">
        <v>518.25379508999993</v>
      </c>
      <c r="L835" s="52">
        <f t="shared" si="13"/>
        <v>188.8464300899999</v>
      </c>
    </row>
    <row r="836" spans="1:12" ht="15" x14ac:dyDescent="0.2">
      <c r="A836" s="7"/>
      <c r="B836" s="23"/>
      <c r="C836" s="23"/>
      <c r="D836" s="12"/>
      <c r="E836" s="12"/>
      <c r="F836" s="12"/>
      <c r="G836" s="39"/>
      <c r="H836" s="50" t="s">
        <v>2079</v>
      </c>
      <c r="I836" s="51" t="s">
        <v>750</v>
      </c>
      <c r="J836" s="52">
        <v>6.206925</v>
      </c>
      <c r="K836" s="52">
        <v>5.9772572500000001</v>
      </c>
      <c r="L836" s="52">
        <f t="shared" si="13"/>
        <v>-0.22966774999999995</v>
      </c>
    </row>
    <row r="837" spans="1:12" ht="15" x14ac:dyDescent="0.2">
      <c r="A837" s="7"/>
      <c r="B837" s="23"/>
      <c r="C837" s="23"/>
      <c r="D837" s="12"/>
      <c r="E837" s="12"/>
      <c r="F837" s="12"/>
      <c r="G837" s="39"/>
      <c r="H837" s="50" t="s">
        <v>2080</v>
      </c>
      <c r="I837" s="51" t="s">
        <v>751</v>
      </c>
      <c r="J837" s="52">
        <v>3253.0335960000002</v>
      </c>
      <c r="K837" s="52">
        <v>3404.7174268000008</v>
      </c>
      <c r="L837" s="52">
        <f t="shared" si="13"/>
        <v>151.68383080000058</v>
      </c>
    </row>
    <row r="838" spans="1:12" ht="15" x14ac:dyDescent="0.2">
      <c r="A838" s="7"/>
      <c r="B838" s="23"/>
      <c r="C838" s="23"/>
      <c r="D838" s="12"/>
      <c r="E838" s="12"/>
      <c r="F838" s="12"/>
      <c r="G838" s="39"/>
      <c r="H838" s="50" t="s">
        <v>2081</v>
      </c>
      <c r="I838" s="51" t="s">
        <v>752</v>
      </c>
      <c r="J838" s="52">
        <v>397.811397</v>
      </c>
      <c r="K838" s="52">
        <v>435.05614306000007</v>
      </c>
      <c r="L838" s="52">
        <f t="shared" si="13"/>
        <v>37.244746060000068</v>
      </c>
    </row>
    <row r="839" spans="1:12" ht="15" x14ac:dyDescent="0.2">
      <c r="A839" s="7"/>
      <c r="B839" s="23"/>
      <c r="C839" s="23"/>
      <c r="D839" s="12"/>
      <c r="E839" s="12"/>
      <c r="F839" s="12"/>
      <c r="G839" s="39"/>
      <c r="H839" s="50" t="s">
        <v>2088</v>
      </c>
      <c r="I839" s="51" t="s">
        <v>753</v>
      </c>
      <c r="J839" s="52">
        <v>14.816184</v>
      </c>
      <c r="K839" s="52">
        <v>14.431750780000002</v>
      </c>
      <c r="L839" s="52">
        <f t="shared" si="13"/>
        <v>-0.38443321999999824</v>
      </c>
    </row>
    <row r="840" spans="1:12" ht="15" x14ac:dyDescent="0.2">
      <c r="A840" s="7"/>
      <c r="B840" s="23"/>
      <c r="C840" s="23"/>
      <c r="D840" s="12"/>
      <c r="E840" s="12"/>
      <c r="F840" s="12"/>
      <c r="G840" s="39"/>
      <c r="H840" s="50" t="s">
        <v>2082</v>
      </c>
      <c r="I840" s="51" t="s">
        <v>754</v>
      </c>
      <c r="J840" s="52">
        <v>261.04154399999999</v>
      </c>
      <c r="K840" s="52">
        <v>401.55973086</v>
      </c>
      <c r="L840" s="52">
        <f t="shared" si="13"/>
        <v>140.51818686000001</v>
      </c>
    </row>
    <row r="841" spans="1:12" ht="15" x14ac:dyDescent="0.2">
      <c r="A841" s="7"/>
      <c r="B841" s="23"/>
      <c r="C841" s="23"/>
      <c r="D841" s="12"/>
      <c r="E841" s="12"/>
      <c r="F841" s="12"/>
      <c r="G841" s="39"/>
      <c r="H841" s="50" t="s">
        <v>2089</v>
      </c>
      <c r="I841" s="51" t="s">
        <v>755</v>
      </c>
      <c r="J841" s="52">
        <v>156.330308</v>
      </c>
      <c r="K841" s="52">
        <v>192.25099158000006</v>
      </c>
      <c r="L841" s="52">
        <f t="shared" si="13"/>
        <v>35.920683580000059</v>
      </c>
    </row>
    <row r="842" spans="1:12" ht="15" x14ac:dyDescent="0.2">
      <c r="A842" s="7"/>
      <c r="B842" s="23"/>
      <c r="C842" s="23"/>
      <c r="D842" s="12"/>
      <c r="E842" s="12"/>
      <c r="F842" s="12"/>
      <c r="G842" s="39"/>
      <c r="H842" s="50" t="s">
        <v>2090</v>
      </c>
      <c r="I842" s="51" t="s">
        <v>757</v>
      </c>
      <c r="J842" s="52">
        <v>1823.76981</v>
      </c>
      <c r="K842" s="52">
        <v>1121.3707496400007</v>
      </c>
      <c r="L842" s="52">
        <f t="shared" si="13"/>
        <v>-702.39906035999934</v>
      </c>
    </row>
    <row r="843" spans="1:12" ht="15" x14ac:dyDescent="0.2">
      <c r="A843" s="7"/>
      <c r="B843" s="23"/>
      <c r="C843" s="23"/>
      <c r="D843" s="12"/>
      <c r="E843" s="12"/>
      <c r="F843" s="12"/>
      <c r="G843" s="39"/>
      <c r="H843" s="50" t="s">
        <v>2084</v>
      </c>
      <c r="I843" s="51" t="s">
        <v>758</v>
      </c>
      <c r="J843" s="52">
        <v>44.338284000000002</v>
      </c>
      <c r="K843" s="52">
        <v>47.333262829999995</v>
      </c>
      <c r="L843" s="52">
        <f t="shared" si="13"/>
        <v>2.9949788299999938</v>
      </c>
    </row>
    <row r="844" spans="1:12" ht="15" x14ac:dyDescent="0.2">
      <c r="A844" s="7"/>
      <c r="B844" s="23"/>
      <c r="C844" s="23"/>
      <c r="D844" s="12"/>
      <c r="E844" s="12"/>
      <c r="F844" s="12"/>
      <c r="G844" s="39"/>
      <c r="H844" s="50" t="s">
        <v>2085</v>
      </c>
      <c r="I844" s="51" t="s">
        <v>1217</v>
      </c>
      <c r="J844" s="52">
        <v>3.6965029999999999</v>
      </c>
      <c r="K844" s="52">
        <v>4.0166561399999994</v>
      </c>
      <c r="L844" s="52">
        <f t="shared" si="13"/>
        <v>0.3201531399999995</v>
      </c>
    </row>
    <row r="845" spans="1:12" ht="15" x14ac:dyDescent="0.2">
      <c r="A845" s="7"/>
      <c r="B845" s="23"/>
      <c r="C845" s="23"/>
      <c r="D845" s="12"/>
      <c r="E845" s="12"/>
      <c r="F845" s="12"/>
      <c r="G845" s="39"/>
      <c r="H845" s="50" t="s">
        <v>2064</v>
      </c>
      <c r="I845" s="51" t="s">
        <v>759</v>
      </c>
      <c r="J845" s="52">
        <v>12.028883</v>
      </c>
      <c r="K845" s="52">
        <v>7.0639103500000004</v>
      </c>
      <c r="L845" s="52">
        <f t="shared" si="13"/>
        <v>-4.96497265</v>
      </c>
    </row>
    <row r="846" spans="1:12" ht="15" x14ac:dyDescent="0.2">
      <c r="A846" s="7"/>
      <c r="B846" s="23"/>
      <c r="C846" s="23"/>
      <c r="D846" s="12"/>
      <c r="E846" s="12"/>
      <c r="F846" s="12"/>
      <c r="G846" s="39"/>
      <c r="H846" s="50" t="s">
        <v>2067</v>
      </c>
      <c r="I846" s="51" t="s">
        <v>760</v>
      </c>
      <c r="J846" s="52">
        <v>767.83342800000003</v>
      </c>
      <c r="K846" s="52">
        <v>732.75080453999999</v>
      </c>
      <c r="L846" s="52">
        <f t="shared" si="13"/>
        <v>-35.082623460000036</v>
      </c>
    </row>
    <row r="847" spans="1:12" ht="15" x14ac:dyDescent="0.2">
      <c r="A847" s="7"/>
      <c r="B847" s="23"/>
      <c r="C847" s="23"/>
      <c r="D847" s="12"/>
      <c r="E847" s="12"/>
      <c r="F847" s="12"/>
      <c r="G847" s="39"/>
      <c r="H847" s="50" t="s">
        <v>2330</v>
      </c>
      <c r="I847" s="51" t="s">
        <v>761</v>
      </c>
      <c r="J847" s="52">
        <v>1340.7712779999999</v>
      </c>
      <c r="K847" s="52">
        <v>1358.3705417599997</v>
      </c>
      <c r="L847" s="52">
        <f t="shared" si="13"/>
        <v>17.599263759999758</v>
      </c>
    </row>
    <row r="848" spans="1:12" ht="15" x14ac:dyDescent="0.2">
      <c r="A848" s="7"/>
      <c r="B848" s="23"/>
      <c r="C848" s="23"/>
      <c r="D848" s="12"/>
      <c r="E848" s="12"/>
      <c r="F848" s="12"/>
      <c r="G848" s="39"/>
      <c r="H848" s="50" t="s">
        <v>2305</v>
      </c>
      <c r="I848" s="51" t="s">
        <v>1218</v>
      </c>
      <c r="J848" s="52">
        <v>103.797652</v>
      </c>
      <c r="K848" s="52">
        <v>90.167131859999998</v>
      </c>
      <c r="L848" s="52">
        <f t="shared" ref="L848:L911" si="14">+K848-J848</f>
        <v>-13.630520140000002</v>
      </c>
    </row>
    <row r="849" spans="1:12" ht="15" x14ac:dyDescent="0.2">
      <c r="A849" s="7"/>
      <c r="B849" s="23"/>
      <c r="C849" s="23"/>
      <c r="D849" s="12"/>
      <c r="E849" s="12"/>
      <c r="F849" s="12"/>
      <c r="G849" s="39"/>
      <c r="H849" s="50" t="s">
        <v>2306</v>
      </c>
      <c r="I849" s="51" t="s">
        <v>756</v>
      </c>
      <c r="J849" s="52">
        <v>252.61051900000001</v>
      </c>
      <c r="K849" s="52">
        <v>178.06271069999991</v>
      </c>
      <c r="L849" s="52">
        <f t="shared" si="14"/>
        <v>-74.547808300000099</v>
      </c>
    </row>
    <row r="850" spans="1:12" ht="15" x14ac:dyDescent="0.2">
      <c r="A850" s="7"/>
      <c r="B850" s="23"/>
      <c r="C850" s="23"/>
      <c r="D850" s="12"/>
      <c r="E850" s="12"/>
      <c r="F850" s="12"/>
      <c r="G850" s="39"/>
      <c r="H850" s="50" t="s">
        <v>2100</v>
      </c>
      <c r="I850" s="51" t="s">
        <v>762</v>
      </c>
      <c r="J850" s="52">
        <v>159.69652600000001</v>
      </c>
      <c r="K850" s="52">
        <v>107.37744168000002</v>
      </c>
      <c r="L850" s="52">
        <f t="shared" si="14"/>
        <v>-52.319084319999988</v>
      </c>
    </row>
    <row r="851" spans="1:12" ht="15" x14ac:dyDescent="0.2">
      <c r="A851" s="7"/>
      <c r="B851" s="23"/>
      <c r="C851" s="23"/>
      <c r="D851" s="12"/>
      <c r="E851" s="12"/>
      <c r="F851" s="12"/>
      <c r="G851" s="39"/>
      <c r="H851" s="50" t="s">
        <v>2087</v>
      </c>
      <c r="I851" s="51" t="s">
        <v>126</v>
      </c>
      <c r="J851" s="52">
        <v>15.056115999999999</v>
      </c>
      <c r="K851" s="52">
        <v>22.552495379999996</v>
      </c>
      <c r="L851" s="52">
        <f t="shared" si="14"/>
        <v>7.4963793799999969</v>
      </c>
    </row>
    <row r="852" spans="1:12" ht="15" x14ac:dyDescent="0.2">
      <c r="A852" s="7"/>
      <c r="B852" s="23"/>
      <c r="C852" s="23"/>
      <c r="D852" s="12"/>
      <c r="E852" s="12"/>
      <c r="F852" s="12"/>
      <c r="G852" s="39"/>
      <c r="H852" s="50" t="s">
        <v>2314</v>
      </c>
      <c r="I852" s="51" t="s">
        <v>84</v>
      </c>
      <c r="J852" s="52">
        <v>986.96796300000005</v>
      </c>
      <c r="K852" s="52">
        <v>1228.5675726499999</v>
      </c>
      <c r="L852" s="52">
        <f t="shared" si="14"/>
        <v>241.59960964999982</v>
      </c>
    </row>
    <row r="853" spans="1:12" ht="15" x14ac:dyDescent="0.2">
      <c r="A853" s="7"/>
      <c r="B853" s="23"/>
      <c r="C853" s="23"/>
      <c r="D853" s="12"/>
      <c r="E853" s="12"/>
      <c r="F853" s="12"/>
      <c r="G853" s="39"/>
      <c r="H853" s="50" t="s">
        <v>2391</v>
      </c>
      <c r="I853" s="51" t="s">
        <v>763</v>
      </c>
      <c r="J853" s="52">
        <v>1500.3514749999999</v>
      </c>
      <c r="K853" s="52">
        <v>1622.6448645500006</v>
      </c>
      <c r="L853" s="52">
        <f t="shared" si="14"/>
        <v>122.29338955000071</v>
      </c>
    </row>
    <row r="854" spans="1:12" ht="15" x14ac:dyDescent="0.2">
      <c r="A854" s="7"/>
      <c r="B854" s="23"/>
      <c r="C854" s="23"/>
      <c r="D854" s="12"/>
      <c r="E854" s="12"/>
      <c r="F854" s="12"/>
      <c r="G854" s="39"/>
      <c r="H854" s="50" t="s">
        <v>2356</v>
      </c>
      <c r="I854" s="51" t="s">
        <v>764</v>
      </c>
      <c r="J854" s="52">
        <v>520.20491600000003</v>
      </c>
      <c r="K854" s="52">
        <v>471.14127513999995</v>
      </c>
      <c r="L854" s="52">
        <f t="shared" si="14"/>
        <v>-49.063640860000078</v>
      </c>
    </row>
    <row r="855" spans="1:12" ht="15" x14ac:dyDescent="0.2">
      <c r="A855" s="7"/>
      <c r="B855" s="23"/>
      <c r="C855" s="23"/>
      <c r="D855" s="12"/>
      <c r="E855" s="12"/>
      <c r="F855" s="12"/>
      <c r="G855" s="39"/>
      <c r="H855" s="50" t="s">
        <v>2215</v>
      </c>
      <c r="I855" s="51" t="s">
        <v>765</v>
      </c>
      <c r="J855" s="52">
        <v>9.3389150000000001</v>
      </c>
      <c r="K855" s="52">
        <v>8.1469118799999993</v>
      </c>
      <c r="L855" s="52">
        <f t="shared" si="14"/>
        <v>-1.1920031200000007</v>
      </c>
    </row>
    <row r="856" spans="1:12" ht="15" x14ac:dyDescent="0.2">
      <c r="A856" s="7"/>
      <c r="B856" s="23"/>
      <c r="C856" s="23"/>
      <c r="D856" s="12"/>
      <c r="E856" s="12"/>
      <c r="F856" s="12"/>
      <c r="G856" s="39"/>
      <c r="H856" s="50" t="s">
        <v>2316</v>
      </c>
      <c r="I856" s="51" t="s">
        <v>766</v>
      </c>
      <c r="J856" s="52">
        <v>11.091274</v>
      </c>
      <c r="K856" s="52">
        <v>10.42478339</v>
      </c>
      <c r="L856" s="52">
        <f t="shared" si="14"/>
        <v>-0.66649061000000032</v>
      </c>
    </row>
    <row r="857" spans="1:12" ht="15" x14ac:dyDescent="0.2">
      <c r="A857" s="7"/>
      <c r="B857" s="23"/>
      <c r="C857" s="23"/>
      <c r="D857" s="12"/>
      <c r="E857" s="12"/>
      <c r="F857" s="12"/>
      <c r="G857" s="39"/>
      <c r="H857" s="50" t="s">
        <v>2317</v>
      </c>
      <c r="I857" s="51" t="s">
        <v>767</v>
      </c>
      <c r="J857" s="52">
        <v>10.797445</v>
      </c>
      <c r="K857" s="52">
        <v>7.4075913299999998</v>
      </c>
      <c r="L857" s="52">
        <f t="shared" si="14"/>
        <v>-3.3898536699999999</v>
      </c>
    </row>
    <row r="858" spans="1:12" ht="15" x14ac:dyDescent="0.2">
      <c r="A858" s="7"/>
      <c r="B858" s="23"/>
      <c r="C858" s="23"/>
      <c r="D858" s="12"/>
      <c r="E858" s="12"/>
      <c r="F858" s="12"/>
      <c r="G858" s="39"/>
      <c r="H858" s="50" t="s">
        <v>2318</v>
      </c>
      <c r="I858" s="51" t="s">
        <v>768</v>
      </c>
      <c r="J858" s="52">
        <v>14.462209</v>
      </c>
      <c r="K858" s="52">
        <v>5.1967071499999991</v>
      </c>
      <c r="L858" s="52">
        <f t="shared" si="14"/>
        <v>-9.2655018499999997</v>
      </c>
    </row>
    <row r="859" spans="1:12" ht="15" x14ac:dyDescent="0.2">
      <c r="A859" s="7"/>
      <c r="B859" s="23"/>
      <c r="C859" s="23"/>
      <c r="D859" s="12"/>
      <c r="E859" s="12"/>
      <c r="F859" s="12"/>
      <c r="G859" s="54" t="s">
        <v>139</v>
      </c>
      <c r="H859" s="69"/>
      <c r="I859" s="70"/>
      <c r="J859" s="71">
        <v>10226.781647</v>
      </c>
      <c r="K859" s="71">
        <v>9509.7925780000005</v>
      </c>
      <c r="L859" s="71">
        <f t="shared" si="14"/>
        <v>-716.98906899999929</v>
      </c>
    </row>
    <row r="860" spans="1:12" ht="15" x14ac:dyDescent="0.2">
      <c r="A860" s="7"/>
      <c r="B860" s="23"/>
      <c r="C860" s="23"/>
      <c r="D860" s="12"/>
      <c r="E860" s="12"/>
      <c r="F860" s="12"/>
      <c r="G860" s="39"/>
      <c r="H860" s="47" t="s">
        <v>1130</v>
      </c>
      <c r="I860" s="48" t="s">
        <v>1131</v>
      </c>
      <c r="J860" s="49">
        <v>9569.849467</v>
      </c>
      <c r="K860" s="49">
        <v>4745.9953064600004</v>
      </c>
      <c r="L860" s="49">
        <f t="shared" si="14"/>
        <v>-4823.8541605399996</v>
      </c>
    </row>
    <row r="861" spans="1:12" ht="30" x14ac:dyDescent="0.2">
      <c r="A861" s="7"/>
      <c r="B861" s="23"/>
      <c r="C861" s="23"/>
      <c r="D861" s="12"/>
      <c r="E861" s="12"/>
      <c r="F861" s="12"/>
      <c r="G861" s="39"/>
      <c r="H861" s="50" t="s">
        <v>2439</v>
      </c>
      <c r="I861" s="51" t="s">
        <v>2440</v>
      </c>
      <c r="J861" s="52">
        <v>0</v>
      </c>
      <c r="K861" s="52">
        <v>708.38667699999996</v>
      </c>
      <c r="L861" s="52">
        <f t="shared" si="14"/>
        <v>708.38667699999996</v>
      </c>
    </row>
    <row r="862" spans="1:12" ht="30" x14ac:dyDescent="0.2">
      <c r="A862" s="7"/>
      <c r="B862" s="23"/>
      <c r="C862" s="23"/>
      <c r="D862" s="12"/>
      <c r="E862" s="12"/>
      <c r="F862" s="12"/>
      <c r="G862" s="39"/>
      <c r="H862" s="50" t="s">
        <v>769</v>
      </c>
      <c r="I862" s="51" t="s">
        <v>770</v>
      </c>
      <c r="J862" s="52">
        <v>9.1226059999999993</v>
      </c>
      <c r="K862" s="52">
        <v>9.1226059999999993</v>
      </c>
      <c r="L862" s="52">
        <f t="shared" si="14"/>
        <v>0</v>
      </c>
    </row>
    <row r="863" spans="1:12" ht="30" x14ac:dyDescent="0.2">
      <c r="A863" s="7"/>
      <c r="B863" s="23"/>
      <c r="C863" s="23"/>
      <c r="D863" s="12"/>
      <c r="E863" s="12"/>
      <c r="F863" s="12"/>
      <c r="G863" s="39"/>
      <c r="H863" s="50" t="s">
        <v>771</v>
      </c>
      <c r="I863" s="51" t="s">
        <v>772</v>
      </c>
      <c r="J863" s="52">
        <v>0</v>
      </c>
      <c r="K863" s="52">
        <v>1280.8138876799999</v>
      </c>
      <c r="L863" s="52">
        <f t="shared" si="14"/>
        <v>1280.8138876799999</v>
      </c>
    </row>
    <row r="864" spans="1:12" ht="15" x14ac:dyDescent="0.2">
      <c r="A864" s="7"/>
      <c r="B864" s="23"/>
      <c r="C864" s="23"/>
      <c r="D864" s="12"/>
      <c r="E864" s="12"/>
      <c r="F864" s="12"/>
      <c r="G864" s="39"/>
      <c r="H864" s="50" t="s">
        <v>773</v>
      </c>
      <c r="I864" s="51" t="s">
        <v>774</v>
      </c>
      <c r="J864" s="52">
        <v>626.02730199999996</v>
      </c>
      <c r="K864" s="52">
        <v>2660.6808978599997</v>
      </c>
      <c r="L864" s="52">
        <f t="shared" si="14"/>
        <v>2034.6535958599998</v>
      </c>
    </row>
    <row r="865" spans="1:12" ht="15" x14ac:dyDescent="0.2">
      <c r="A865" s="7"/>
      <c r="B865" s="23"/>
      <c r="C865" s="23"/>
      <c r="D865" s="12"/>
      <c r="E865" s="12"/>
      <c r="F865" s="12"/>
      <c r="G865" s="39"/>
      <c r="H865" s="50" t="s">
        <v>775</v>
      </c>
      <c r="I865" s="51" t="s">
        <v>776</v>
      </c>
      <c r="J865" s="52">
        <v>21.782271999999999</v>
      </c>
      <c r="K865" s="52">
        <v>21.782271999999999</v>
      </c>
      <c r="L865" s="52">
        <f t="shared" si="14"/>
        <v>0</v>
      </c>
    </row>
    <row r="866" spans="1:12" ht="15" x14ac:dyDescent="0.2">
      <c r="A866" s="7"/>
      <c r="B866" s="23"/>
      <c r="C866" s="23"/>
      <c r="D866" s="12"/>
      <c r="E866" s="12"/>
      <c r="F866" s="12"/>
      <c r="G866" s="39"/>
      <c r="H866" s="50" t="s">
        <v>538</v>
      </c>
      <c r="I866" s="51" t="s">
        <v>539</v>
      </c>
      <c r="J866" s="52">
        <v>0</v>
      </c>
      <c r="K866" s="52">
        <v>83.010930999999999</v>
      </c>
      <c r="L866" s="52">
        <f t="shared" si="14"/>
        <v>83.010930999999999</v>
      </c>
    </row>
    <row r="867" spans="1:12" ht="15" x14ac:dyDescent="0.2">
      <c r="A867" s="7"/>
      <c r="B867" s="23"/>
      <c r="C867" s="23"/>
      <c r="D867" s="12"/>
      <c r="E867" s="104">
        <v>14</v>
      </c>
      <c r="F867" s="99" t="s">
        <v>777</v>
      </c>
      <c r="G867" s="100"/>
      <c r="H867" s="102"/>
      <c r="I867" s="103"/>
      <c r="J867" s="101">
        <v>10619.312266999999</v>
      </c>
      <c r="K867" s="101">
        <v>11456.01278605</v>
      </c>
      <c r="L867" s="101">
        <f t="shared" si="14"/>
        <v>836.70051905000037</v>
      </c>
    </row>
    <row r="868" spans="1:12" ht="15" x14ac:dyDescent="0.2">
      <c r="A868" s="7"/>
      <c r="B868" s="23"/>
      <c r="C868" s="23"/>
      <c r="D868" s="12"/>
      <c r="E868" s="12"/>
      <c r="F868" s="12"/>
      <c r="G868" s="54" t="s">
        <v>2</v>
      </c>
      <c r="H868" s="55"/>
      <c r="I868" s="56"/>
      <c r="J868" s="57">
        <v>10394.091929</v>
      </c>
      <c r="K868" s="57">
        <v>11219.955995169999</v>
      </c>
      <c r="L868" s="57">
        <f t="shared" si="14"/>
        <v>825.86406616999921</v>
      </c>
    </row>
    <row r="869" spans="1:12" ht="15" x14ac:dyDescent="0.2">
      <c r="A869" s="7"/>
      <c r="B869" s="23"/>
      <c r="C869" s="23"/>
      <c r="D869" s="12"/>
      <c r="E869" s="12"/>
      <c r="F869" s="12"/>
      <c r="G869" s="39"/>
      <c r="H869" s="47" t="s">
        <v>2062</v>
      </c>
      <c r="I869" s="48" t="s">
        <v>206</v>
      </c>
      <c r="J869" s="49">
        <v>13.895694000000001</v>
      </c>
      <c r="K869" s="49">
        <v>24.185094460000002</v>
      </c>
      <c r="L869" s="49">
        <f t="shared" si="14"/>
        <v>10.289400460000001</v>
      </c>
    </row>
    <row r="870" spans="1:12" ht="15" x14ac:dyDescent="0.2">
      <c r="A870" s="7"/>
      <c r="B870" s="23"/>
      <c r="C870" s="23"/>
      <c r="D870" s="12"/>
      <c r="E870" s="12"/>
      <c r="F870" s="12"/>
      <c r="G870" s="39"/>
      <c r="H870" s="50" t="s">
        <v>2065</v>
      </c>
      <c r="I870" s="51" t="s">
        <v>778</v>
      </c>
      <c r="J870" s="52">
        <v>244.14332200000001</v>
      </c>
      <c r="K870" s="52">
        <v>219.90726745999996</v>
      </c>
      <c r="L870" s="52">
        <f t="shared" si="14"/>
        <v>-24.236054540000055</v>
      </c>
    </row>
    <row r="871" spans="1:12" ht="15" x14ac:dyDescent="0.2">
      <c r="A871" s="7"/>
      <c r="B871" s="23"/>
      <c r="C871" s="23"/>
      <c r="D871" s="12"/>
      <c r="E871" s="12"/>
      <c r="F871" s="12"/>
      <c r="G871" s="39"/>
      <c r="H871" s="50" t="s">
        <v>2078</v>
      </c>
      <c r="I871" s="51" t="s">
        <v>779</v>
      </c>
      <c r="J871" s="52">
        <v>4.5</v>
      </c>
      <c r="K871" s="52">
        <v>3.5193236800000003</v>
      </c>
      <c r="L871" s="52">
        <f t="shared" si="14"/>
        <v>-0.98067631999999971</v>
      </c>
    </row>
    <row r="872" spans="1:12" ht="15" x14ac:dyDescent="0.2">
      <c r="A872" s="7"/>
      <c r="B872" s="23"/>
      <c r="C872" s="23"/>
      <c r="D872" s="12"/>
      <c r="E872" s="12"/>
      <c r="F872" s="12"/>
      <c r="G872" s="39"/>
      <c r="H872" s="50" t="s">
        <v>2088</v>
      </c>
      <c r="I872" s="51" t="s">
        <v>119</v>
      </c>
      <c r="J872" s="52">
        <v>7.3156059999999998</v>
      </c>
      <c r="K872" s="52">
        <v>23.252735189999999</v>
      </c>
      <c r="L872" s="52">
        <f t="shared" si="14"/>
        <v>15.93712919</v>
      </c>
    </row>
    <row r="873" spans="1:12" ht="15" x14ac:dyDescent="0.2">
      <c r="A873" s="7"/>
      <c r="B873" s="23"/>
      <c r="C873" s="23"/>
      <c r="D873" s="12"/>
      <c r="E873" s="12"/>
      <c r="F873" s="12"/>
      <c r="G873" s="39"/>
      <c r="H873" s="50" t="s">
        <v>2089</v>
      </c>
      <c r="I873" s="51" t="s">
        <v>780</v>
      </c>
      <c r="J873" s="52">
        <v>5.6918899999999999</v>
      </c>
      <c r="K873" s="52">
        <v>7.0017728299999993</v>
      </c>
      <c r="L873" s="52">
        <f t="shared" si="14"/>
        <v>1.3098828299999994</v>
      </c>
    </row>
    <row r="874" spans="1:12" ht="15" x14ac:dyDescent="0.2">
      <c r="A874" s="7"/>
      <c r="B874" s="23"/>
      <c r="C874" s="23"/>
      <c r="D874" s="12"/>
      <c r="E874" s="12"/>
      <c r="F874" s="12"/>
      <c r="G874" s="39"/>
      <c r="H874" s="50" t="s">
        <v>2119</v>
      </c>
      <c r="I874" s="51" t="s">
        <v>781</v>
      </c>
      <c r="J874" s="52">
        <v>1.9749669999999999</v>
      </c>
      <c r="K874" s="52">
        <v>90.619941669999989</v>
      </c>
      <c r="L874" s="52">
        <f t="shared" si="14"/>
        <v>88.644974669999982</v>
      </c>
    </row>
    <row r="875" spans="1:12" ht="15" x14ac:dyDescent="0.2">
      <c r="A875" s="7"/>
      <c r="B875" s="23"/>
      <c r="C875" s="23"/>
      <c r="D875" s="12"/>
      <c r="E875" s="12"/>
      <c r="F875" s="12"/>
      <c r="G875" s="39"/>
      <c r="H875" s="50" t="s">
        <v>2441</v>
      </c>
      <c r="I875" s="51" t="s">
        <v>782</v>
      </c>
      <c r="J875" s="52">
        <v>1.9318230000000001</v>
      </c>
      <c r="K875" s="52">
        <v>2.92193215</v>
      </c>
      <c r="L875" s="52">
        <f t="shared" si="14"/>
        <v>0.99010914999999988</v>
      </c>
    </row>
    <row r="876" spans="1:12" ht="15" x14ac:dyDescent="0.2">
      <c r="A876" s="7"/>
      <c r="B876" s="23"/>
      <c r="C876" s="23"/>
      <c r="D876" s="12"/>
      <c r="E876" s="12"/>
      <c r="F876" s="12"/>
      <c r="G876" s="39"/>
      <c r="H876" s="50" t="s">
        <v>2442</v>
      </c>
      <c r="I876" s="51" t="s">
        <v>783</v>
      </c>
      <c r="J876" s="52">
        <v>0</v>
      </c>
      <c r="K876" s="52">
        <v>1.62405884</v>
      </c>
      <c r="L876" s="52">
        <f t="shared" si="14"/>
        <v>1.62405884</v>
      </c>
    </row>
    <row r="877" spans="1:12" ht="15" x14ac:dyDescent="0.2">
      <c r="A877" s="7"/>
      <c r="B877" s="23"/>
      <c r="C877" s="23"/>
      <c r="D877" s="12"/>
      <c r="E877" s="12"/>
      <c r="F877" s="12"/>
      <c r="G877" s="39"/>
      <c r="H877" s="50" t="s">
        <v>2064</v>
      </c>
      <c r="I877" s="51" t="s">
        <v>784</v>
      </c>
      <c r="J877" s="52">
        <v>2.595599</v>
      </c>
      <c r="K877" s="52">
        <v>2.3134200299999996</v>
      </c>
      <c r="L877" s="52">
        <f t="shared" si="14"/>
        <v>-0.28217897000000036</v>
      </c>
    </row>
    <row r="878" spans="1:12" ht="15" x14ac:dyDescent="0.2">
      <c r="A878" s="7"/>
      <c r="B878" s="23"/>
      <c r="C878" s="23"/>
      <c r="D878" s="12"/>
      <c r="E878" s="12"/>
      <c r="F878" s="12"/>
      <c r="G878" s="39"/>
      <c r="H878" s="50" t="s">
        <v>2067</v>
      </c>
      <c r="I878" s="51" t="s">
        <v>785</v>
      </c>
      <c r="J878" s="52">
        <v>5.4605319999999997</v>
      </c>
      <c r="K878" s="52">
        <v>12.550231630000001</v>
      </c>
      <c r="L878" s="52">
        <f t="shared" si="14"/>
        <v>7.089699630000001</v>
      </c>
    </row>
    <row r="879" spans="1:12" ht="15" x14ac:dyDescent="0.2">
      <c r="A879" s="7"/>
      <c r="B879" s="23"/>
      <c r="C879" s="23"/>
      <c r="D879" s="12"/>
      <c r="E879" s="12"/>
      <c r="F879" s="12"/>
      <c r="G879" s="39"/>
      <c r="H879" s="50" t="s">
        <v>2098</v>
      </c>
      <c r="I879" s="51" t="s">
        <v>786</v>
      </c>
      <c r="J879" s="52">
        <v>7.5770049999999998</v>
      </c>
      <c r="K879" s="52">
        <v>16.337874840000005</v>
      </c>
      <c r="L879" s="52">
        <f t="shared" si="14"/>
        <v>8.7608698400000051</v>
      </c>
    </row>
    <row r="880" spans="1:12" ht="15" x14ac:dyDescent="0.2">
      <c r="A880" s="7"/>
      <c r="B880" s="23"/>
      <c r="C880" s="23"/>
      <c r="D880" s="12"/>
      <c r="E880" s="12"/>
      <c r="F880" s="12"/>
      <c r="G880" s="39"/>
      <c r="H880" s="50" t="s">
        <v>2302</v>
      </c>
      <c r="I880" s="51" t="s">
        <v>787</v>
      </c>
      <c r="J880" s="52">
        <v>8.8372259999999994</v>
      </c>
      <c r="K880" s="52">
        <v>11.8605365</v>
      </c>
      <c r="L880" s="52">
        <f t="shared" si="14"/>
        <v>3.0233105000000009</v>
      </c>
    </row>
    <row r="881" spans="1:12" ht="15" x14ac:dyDescent="0.2">
      <c r="A881" s="7"/>
      <c r="B881" s="23"/>
      <c r="C881" s="23"/>
      <c r="D881" s="12"/>
      <c r="E881" s="12"/>
      <c r="F881" s="12"/>
      <c r="G881" s="39"/>
      <c r="H881" s="50" t="s">
        <v>2100</v>
      </c>
      <c r="I881" s="51" t="s">
        <v>788</v>
      </c>
      <c r="J881" s="52">
        <v>57.666572000000002</v>
      </c>
      <c r="K881" s="52">
        <v>74.195364119999979</v>
      </c>
      <c r="L881" s="52">
        <f t="shared" si="14"/>
        <v>16.528792119999977</v>
      </c>
    </row>
    <row r="882" spans="1:12" ht="15" x14ac:dyDescent="0.2">
      <c r="A882" s="7"/>
      <c r="B882" s="23"/>
      <c r="C882" s="23"/>
      <c r="D882" s="12"/>
      <c r="E882" s="12"/>
      <c r="F882" s="12"/>
      <c r="G882" s="39"/>
      <c r="H882" s="50" t="s">
        <v>2101</v>
      </c>
      <c r="I882" s="51" t="s">
        <v>789</v>
      </c>
      <c r="J882" s="52">
        <v>6.940296</v>
      </c>
      <c r="K882" s="52">
        <v>13.722973330000002</v>
      </c>
      <c r="L882" s="52">
        <f t="shared" si="14"/>
        <v>6.7826773300000021</v>
      </c>
    </row>
    <row r="883" spans="1:12" ht="15" x14ac:dyDescent="0.2">
      <c r="A883" s="7"/>
      <c r="B883" s="23"/>
      <c r="C883" s="23"/>
      <c r="D883" s="12"/>
      <c r="E883" s="12"/>
      <c r="F883" s="12"/>
      <c r="G883" s="39"/>
      <c r="H883" s="50" t="s">
        <v>2102</v>
      </c>
      <c r="I883" s="51" t="s">
        <v>790</v>
      </c>
      <c r="J883" s="52">
        <v>7.9729190000000001</v>
      </c>
      <c r="K883" s="52">
        <v>16.935251630000003</v>
      </c>
      <c r="L883" s="52">
        <f t="shared" si="14"/>
        <v>8.9623326300000024</v>
      </c>
    </row>
    <row r="884" spans="1:12" ht="15" x14ac:dyDescent="0.2">
      <c r="A884" s="7"/>
      <c r="B884" s="23"/>
      <c r="C884" s="23"/>
      <c r="D884" s="12"/>
      <c r="E884" s="12"/>
      <c r="F884" s="12"/>
      <c r="G884" s="39"/>
      <c r="H884" s="50" t="s">
        <v>2110</v>
      </c>
      <c r="I884" s="51" t="s">
        <v>791</v>
      </c>
      <c r="J884" s="52">
        <v>0.57430300000000001</v>
      </c>
      <c r="K884" s="52">
        <v>0.52100489999999999</v>
      </c>
      <c r="L884" s="52">
        <f t="shared" si="14"/>
        <v>-5.3298100000000015E-2</v>
      </c>
    </row>
    <row r="885" spans="1:12" ht="15" x14ac:dyDescent="0.2">
      <c r="A885" s="7"/>
      <c r="B885" s="23"/>
      <c r="C885" s="23"/>
      <c r="D885" s="12"/>
      <c r="E885" s="12"/>
      <c r="F885" s="12"/>
      <c r="G885" s="39"/>
      <c r="H885" s="50" t="s">
        <v>2331</v>
      </c>
      <c r="I885" s="51" t="s">
        <v>792</v>
      </c>
      <c r="J885" s="52">
        <v>0.98659200000000002</v>
      </c>
      <c r="K885" s="52">
        <v>1.1877317199999997</v>
      </c>
      <c r="L885" s="52">
        <f t="shared" si="14"/>
        <v>0.20113971999999969</v>
      </c>
    </row>
    <row r="886" spans="1:12" ht="30" x14ac:dyDescent="0.2">
      <c r="A886" s="7"/>
      <c r="B886" s="23"/>
      <c r="C886" s="23"/>
      <c r="D886" s="12"/>
      <c r="E886" s="12"/>
      <c r="F886" s="12"/>
      <c r="G886" s="39"/>
      <c r="H886" s="50" t="s">
        <v>2332</v>
      </c>
      <c r="I886" s="51" t="s">
        <v>793</v>
      </c>
      <c r="J886" s="52">
        <v>0.69049899999999997</v>
      </c>
      <c r="K886" s="52">
        <v>0.45484020999999997</v>
      </c>
      <c r="L886" s="52">
        <f t="shared" si="14"/>
        <v>-0.23565879000000001</v>
      </c>
    </row>
    <row r="887" spans="1:12" ht="15" x14ac:dyDescent="0.2">
      <c r="A887" s="7"/>
      <c r="B887" s="23"/>
      <c r="C887" s="23"/>
      <c r="D887" s="12"/>
      <c r="E887" s="12"/>
      <c r="F887" s="12"/>
      <c r="G887" s="39"/>
      <c r="H887" s="50" t="s">
        <v>2443</v>
      </c>
      <c r="I887" s="51" t="s">
        <v>794</v>
      </c>
      <c r="J887" s="52">
        <v>1.2023470000000001</v>
      </c>
      <c r="K887" s="52">
        <v>1.39261126</v>
      </c>
      <c r="L887" s="52">
        <f t="shared" si="14"/>
        <v>0.19026425999999996</v>
      </c>
    </row>
    <row r="888" spans="1:12" ht="15" x14ac:dyDescent="0.2">
      <c r="A888" s="7"/>
      <c r="B888" s="23"/>
      <c r="C888" s="23"/>
      <c r="D888" s="12"/>
      <c r="E888" s="12"/>
      <c r="F888" s="12"/>
      <c r="G888" s="39"/>
      <c r="H888" s="50" t="s">
        <v>2444</v>
      </c>
      <c r="I888" s="51" t="s">
        <v>795</v>
      </c>
      <c r="J888" s="52">
        <v>1.3347899999999999</v>
      </c>
      <c r="K888" s="52">
        <v>1.6462686800000002</v>
      </c>
      <c r="L888" s="52">
        <f t="shared" si="14"/>
        <v>0.31147868000000023</v>
      </c>
    </row>
    <row r="889" spans="1:12" ht="15" x14ac:dyDescent="0.2">
      <c r="A889" s="7"/>
      <c r="B889" s="23"/>
      <c r="C889" s="23"/>
      <c r="D889" s="12"/>
      <c r="E889" s="12"/>
      <c r="F889" s="12"/>
      <c r="G889" s="39"/>
      <c r="H889" s="50" t="s">
        <v>2445</v>
      </c>
      <c r="I889" s="51" t="s">
        <v>796</v>
      </c>
      <c r="J889" s="52">
        <v>0.494174</v>
      </c>
      <c r="K889" s="52">
        <v>0.47688905999999992</v>
      </c>
      <c r="L889" s="52">
        <f t="shared" si="14"/>
        <v>-1.7284940000000082E-2</v>
      </c>
    </row>
    <row r="890" spans="1:12" ht="15" x14ac:dyDescent="0.2">
      <c r="A890" s="7"/>
      <c r="B890" s="23"/>
      <c r="C890" s="23"/>
      <c r="D890" s="12"/>
      <c r="E890" s="12"/>
      <c r="F890" s="12"/>
      <c r="G890" s="39"/>
      <c r="H890" s="50" t="s">
        <v>2446</v>
      </c>
      <c r="I890" s="51" t="s">
        <v>797</v>
      </c>
      <c r="J890" s="52">
        <v>0.51175800000000005</v>
      </c>
      <c r="K890" s="52">
        <v>0.41308098999999998</v>
      </c>
      <c r="L890" s="52">
        <f t="shared" si="14"/>
        <v>-9.8677010000000065E-2</v>
      </c>
    </row>
    <row r="891" spans="1:12" ht="15" x14ac:dyDescent="0.2">
      <c r="A891" s="7"/>
      <c r="B891" s="23"/>
      <c r="C891" s="23"/>
      <c r="D891" s="12"/>
      <c r="E891" s="12"/>
      <c r="F891" s="12"/>
      <c r="G891" s="39"/>
      <c r="H891" s="50" t="s">
        <v>2447</v>
      </c>
      <c r="I891" s="51" t="s">
        <v>798</v>
      </c>
      <c r="J891" s="52">
        <v>0.64369299999999996</v>
      </c>
      <c r="K891" s="52">
        <v>0.65487339999999994</v>
      </c>
      <c r="L891" s="52">
        <f t="shared" si="14"/>
        <v>1.1180399999999979E-2</v>
      </c>
    </row>
    <row r="892" spans="1:12" ht="15" x14ac:dyDescent="0.2">
      <c r="A892" s="7"/>
      <c r="B892" s="23"/>
      <c r="C892" s="23"/>
      <c r="D892" s="12"/>
      <c r="E892" s="12"/>
      <c r="F892" s="12"/>
      <c r="G892" s="39"/>
      <c r="H892" s="50" t="s">
        <v>2448</v>
      </c>
      <c r="I892" s="51" t="s">
        <v>799</v>
      </c>
      <c r="J892" s="52">
        <v>0.48277500000000001</v>
      </c>
      <c r="K892" s="52">
        <v>0.50333351999999998</v>
      </c>
      <c r="L892" s="52">
        <f t="shared" si="14"/>
        <v>2.0558519999999969E-2</v>
      </c>
    </row>
    <row r="893" spans="1:12" ht="15" x14ac:dyDescent="0.2">
      <c r="A893" s="7"/>
      <c r="B893" s="23"/>
      <c r="C893" s="23"/>
      <c r="D893" s="12"/>
      <c r="E893" s="12"/>
      <c r="F893" s="12"/>
      <c r="G893" s="39"/>
      <c r="H893" s="50" t="s">
        <v>2449</v>
      </c>
      <c r="I893" s="51" t="s">
        <v>800</v>
      </c>
      <c r="J893" s="52">
        <v>0.80662699999999998</v>
      </c>
      <c r="K893" s="52">
        <v>0.68009929999999985</v>
      </c>
      <c r="L893" s="52">
        <f t="shared" si="14"/>
        <v>-0.12652770000000013</v>
      </c>
    </row>
    <row r="894" spans="1:12" ht="15" x14ac:dyDescent="0.2">
      <c r="A894" s="7"/>
      <c r="B894" s="23"/>
      <c r="C894" s="23"/>
      <c r="D894" s="12"/>
      <c r="E894" s="12"/>
      <c r="F894" s="12"/>
      <c r="G894" s="39"/>
      <c r="H894" s="50" t="s">
        <v>2111</v>
      </c>
      <c r="I894" s="51" t="s">
        <v>801</v>
      </c>
      <c r="J894" s="52">
        <v>1.725943</v>
      </c>
      <c r="K894" s="52">
        <v>1.51171638</v>
      </c>
      <c r="L894" s="52">
        <f t="shared" si="14"/>
        <v>-0.21422662000000003</v>
      </c>
    </row>
    <row r="895" spans="1:12" ht="15" x14ac:dyDescent="0.2">
      <c r="A895" s="7"/>
      <c r="B895" s="23"/>
      <c r="C895" s="23"/>
      <c r="D895" s="12"/>
      <c r="E895" s="12"/>
      <c r="F895" s="12"/>
      <c r="G895" s="39"/>
      <c r="H895" s="50" t="s">
        <v>2450</v>
      </c>
      <c r="I895" s="51" t="s">
        <v>802</v>
      </c>
      <c r="J895" s="52">
        <v>1.884147</v>
      </c>
      <c r="K895" s="52">
        <v>1.85092075</v>
      </c>
      <c r="L895" s="52">
        <f t="shared" si="14"/>
        <v>-3.3226250000000013E-2</v>
      </c>
    </row>
    <row r="896" spans="1:12" ht="15" x14ac:dyDescent="0.2">
      <c r="A896" s="7"/>
      <c r="B896" s="23"/>
      <c r="C896" s="23"/>
      <c r="D896" s="12"/>
      <c r="E896" s="12"/>
      <c r="F896" s="12"/>
      <c r="G896" s="39"/>
      <c r="H896" s="50" t="s">
        <v>2451</v>
      </c>
      <c r="I896" s="51" t="s">
        <v>803</v>
      </c>
      <c r="J896" s="52">
        <v>1.2541690000000001</v>
      </c>
      <c r="K896" s="52">
        <v>1.6734857799999998</v>
      </c>
      <c r="L896" s="52">
        <f t="shared" si="14"/>
        <v>0.41931677999999972</v>
      </c>
    </row>
    <row r="897" spans="1:12" ht="15" x14ac:dyDescent="0.2">
      <c r="A897" s="7"/>
      <c r="B897" s="23"/>
      <c r="C897" s="23"/>
      <c r="D897" s="12"/>
      <c r="E897" s="12"/>
      <c r="F897" s="12"/>
      <c r="G897" s="39"/>
      <c r="H897" s="50" t="s">
        <v>2452</v>
      </c>
      <c r="I897" s="51" t="s">
        <v>804</v>
      </c>
      <c r="J897" s="52">
        <v>2.4759259999999998</v>
      </c>
      <c r="K897" s="52">
        <v>3.4416434399999996</v>
      </c>
      <c r="L897" s="52">
        <f t="shared" si="14"/>
        <v>0.9657174399999997</v>
      </c>
    </row>
    <row r="898" spans="1:12" ht="15" x14ac:dyDescent="0.2">
      <c r="A898" s="7"/>
      <c r="B898" s="23"/>
      <c r="C898" s="23"/>
      <c r="D898" s="12"/>
      <c r="E898" s="12"/>
      <c r="F898" s="12"/>
      <c r="G898" s="39"/>
      <c r="H898" s="50" t="s">
        <v>2453</v>
      </c>
      <c r="I898" s="51" t="s">
        <v>805</v>
      </c>
      <c r="J898" s="52">
        <v>0.64614499999999997</v>
      </c>
      <c r="K898" s="52">
        <v>0.71815523999999986</v>
      </c>
      <c r="L898" s="52">
        <f t="shared" si="14"/>
        <v>7.2010239999999892E-2</v>
      </c>
    </row>
    <row r="899" spans="1:12" ht="15" x14ac:dyDescent="0.2">
      <c r="A899" s="7"/>
      <c r="B899" s="23"/>
      <c r="C899" s="23"/>
      <c r="D899" s="12"/>
      <c r="E899" s="12"/>
      <c r="F899" s="12"/>
      <c r="G899" s="39"/>
      <c r="H899" s="50" t="s">
        <v>2454</v>
      </c>
      <c r="I899" s="51" t="s">
        <v>806</v>
      </c>
      <c r="J899" s="52">
        <v>1.046224</v>
      </c>
      <c r="K899" s="52">
        <v>1.2434167799999998</v>
      </c>
      <c r="L899" s="52">
        <f t="shared" si="14"/>
        <v>0.19719277999999973</v>
      </c>
    </row>
    <row r="900" spans="1:12" ht="15" x14ac:dyDescent="0.2">
      <c r="A900" s="7"/>
      <c r="B900" s="23"/>
      <c r="C900" s="23"/>
      <c r="D900" s="12"/>
      <c r="E900" s="12"/>
      <c r="F900" s="12"/>
      <c r="G900" s="39"/>
      <c r="H900" s="50" t="s">
        <v>2455</v>
      </c>
      <c r="I900" s="51" t="s">
        <v>807</v>
      </c>
      <c r="J900" s="52">
        <v>0.91450600000000004</v>
      </c>
      <c r="K900" s="52">
        <v>0.95744504999999991</v>
      </c>
      <c r="L900" s="52">
        <f t="shared" si="14"/>
        <v>4.2939049999999868E-2</v>
      </c>
    </row>
    <row r="901" spans="1:12" ht="15" x14ac:dyDescent="0.2">
      <c r="A901" s="7"/>
      <c r="B901" s="23"/>
      <c r="C901" s="23"/>
      <c r="D901" s="12"/>
      <c r="E901" s="12"/>
      <c r="F901" s="12"/>
      <c r="G901" s="39"/>
      <c r="H901" s="50" t="s">
        <v>2456</v>
      </c>
      <c r="I901" s="51" t="s">
        <v>808</v>
      </c>
      <c r="J901" s="52">
        <v>0.67989999999999995</v>
      </c>
      <c r="K901" s="52">
        <v>0.48133500999999995</v>
      </c>
      <c r="L901" s="52">
        <f t="shared" si="14"/>
        <v>-0.19856499</v>
      </c>
    </row>
    <row r="902" spans="1:12" ht="15" x14ac:dyDescent="0.2">
      <c r="A902" s="7"/>
      <c r="B902" s="23"/>
      <c r="C902" s="23"/>
      <c r="D902" s="12"/>
      <c r="E902" s="12"/>
      <c r="F902" s="12"/>
      <c r="G902" s="39"/>
      <c r="H902" s="50" t="s">
        <v>2457</v>
      </c>
      <c r="I902" s="51" t="s">
        <v>809</v>
      </c>
      <c r="J902" s="52">
        <v>0.71477599999999997</v>
      </c>
      <c r="K902" s="52">
        <v>0.56177326999999999</v>
      </c>
      <c r="L902" s="52">
        <f t="shared" si="14"/>
        <v>-0.15300272999999998</v>
      </c>
    </row>
    <row r="903" spans="1:12" ht="15" x14ac:dyDescent="0.2">
      <c r="A903" s="7"/>
      <c r="B903" s="23"/>
      <c r="C903" s="23"/>
      <c r="D903" s="12"/>
      <c r="E903" s="12"/>
      <c r="F903" s="12"/>
      <c r="G903" s="39"/>
      <c r="H903" s="50" t="s">
        <v>2458</v>
      </c>
      <c r="I903" s="51" t="s">
        <v>810</v>
      </c>
      <c r="J903" s="52">
        <v>1.495112</v>
      </c>
      <c r="K903" s="52">
        <v>1.50318229</v>
      </c>
      <c r="L903" s="52">
        <f t="shared" si="14"/>
        <v>8.0702900000000355E-3</v>
      </c>
    </row>
    <row r="904" spans="1:12" ht="15" x14ac:dyDescent="0.2">
      <c r="A904" s="7"/>
      <c r="B904" s="23"/>
      <c r="C904" s="23"/>
      <c r="D904" s="12"/>
      <c r="E904" s="12"/>
      <c r="F904" s="12"/>
      <c r="G904" s="39"/>
      <c r="H904" s="50" t="s">
        <v>2459</v>
      </c>
      <c r="I904" s="51" t="s">
        <v>811</v>
      </c>
      <c r="J904" s="52">
        <v>1.415705</v>
      </c>
      <c r="K904" s="52">
        <v>1.5865329699999999</v>
      </c>
      <c r="L904" s="52">
        <f t="shared" si="14"/>
        <v>0.17082796999999994</v>
      </c>
    </row>
    <row r="905" spans="1:12" ht="15" x14ac:dyDescent="0.2">
      <c r="A905" s="7"/>
      <c r="B905" s="23"/>
      <c r="C905" s="23"/>
      <c r="D905" s="12"/>
      <c r="E905" s="12"/>
      <c r="F905" s="12"/>
      <c r="G905" s="39"/>
      <c r="H905" s="50" t="s">
        <v>2460</v>
      </c>
      <c r="I905" s="51" t="s">
        <v>812</v>
      </c>
      <c r="J905" s="52">
        <v>0.92526200000000003</v>
      </c>
      <c r="K905" s="52">
        <v>0.75058647000000001</v>
      </c>
      <c r="L905" s="52">
        <f t="shared" si="14"/>
        <v>-0.17467553000000002</v>
      </c>
    </row>
    <row r="906" spans="1:12" ht="15" x14ac:dyDescent="0.2">
      <c r="A906" s="7"/>
      <c r="B906" s="23"/>
      <c r="C906" s="23"/>
      <c r="D906" s="12"/>
      <c r="E906" s="12"/>
      <c r="F906" s="12"/>
      <c r="G906" s="39"/>
      <c r="H906" s="50" t="s">
        <v>2461</v>
      </c>
      <c r="I906" s="51" t="s">
        <v>813</v>
      </c>
      <c r="J906" s="52">
        <v>0.721723</v>
      </c>
      <c r="K906" s="52">
        <v>0.58906330000000007</v>
      </c>
      <c r="L906" s="52">
        <f t="shared" si="14"/>
        <v>-0.13265969999999994</v>
      </c>
    </row>
    <row r="907" spans="1:12" ht="15" x14ac:dyDescent="0.2">
      <c r="A907" s="7"/>
      <c r="B907" s="23"/>
      <c r="C907" s="23"/>
      <c r="D907" s="12"/>
      <c r="E907" s="12"/>
      <c r="F907" s="12"/>
      <c r="G907" s="39"/>
      <c r="H907" s="50" t="s">
        <v>2462</v>
      </c>
      <c r="I907" s="51" t="s">
        <v>814</v>
      </c>
      <c r="J907" s="52">
        <v>1.110241</v>
      </c>
      <c r="K907" s="52">
        <v>2.0238722199999999</v>
      </c>
      <c r="L907" s="52">
        <f t="shared" si="14"/>
        <v>0.91363121999999986</v>
      </c>
    </row>
    <row r="908" spans="1:12" ht="15" x14ac:dyDescent="0.2">
      <c r="A908" s="7"/>
      <c r="B908" s="23"/>
      <c r="C908" s="23"/>
      <c r="D908" s="12"/>
      <c r="E908" s="12"/>
      <c r="F908" s="12"/>
      <c r="G908" s="39"/>
      <c r="H908" s="50" t="s">
        <v>2125</v>
      </c>
      <c r="I908" s="51" t="s">
        <v>815</v>
      </c>
      <c r="J908" s="52">
        <v>1.0275970000000001</v>
      </c>
      <c r="K908" s="52">
        <v>0.67310059999999994</v>
      </c>
      <c r="L908" s="52">
        <f t="shared" si="14"/>
        <v>-0.35449640000000016</v>
      </c>
    </row>
    <row r="909" spans="1:12" ht="15" x14ac:dyDescent="0.2">
      <c r="A909" s="7"/>
      <c r="B909" s="23"/>
      <c r="C909" s="23"/>
      <c r="D909" s="12"/>
      <c r="E909" s="12"/>
      <c r="F909" s="12"/>
      <c r="G909" s="39"/>
      <c r="H909" s="50" t="s">
        <v>2463</v>
      </c>
      <c r="I909" s="51" t="s">
        <v>816</v>
      </c>
      <c r="J909" s="52">
        <v>0.91983999999999999</v>
      </c>
      <c r="K909" s="52">
        <v>1.0908805100000001</v>
      </c>
      <c r="L909" s="52">
        <f t="shared" si="14"/>
        <v>0.17104051000000009</v>
      </c>
    </row>
    <row r="910" spans="1:12" ht="15" x14ac:dyDescent="0.2">
      <c r="A910" s="7"/>
      <c r="B910" s="23"/>
      <c r="C910" s="23"/>
      <c r="D910" s="12"/>
      <c r="E910" s="12"/>
      <c r="F910" s="12"/>
      <c r="G910" s="39"/>
      <c r="H910" s="50" t="s">
        <v>2464</v>
      </c>
      <c r="I910" s="51" t="s">
        <v>817</v>
      </c>
      <c r="J910" s="52">
        <v>1.4709749999999999</v>
      </c>
      <c r="K910" s="52">
        <v>1.43698221</v>
      </c>
      <c r="L910" s="52">
        <f t="shared" si="14"/>
        <v>-3.3992789999999884E-2</v>
      </c>
    </row>
    <row r="911" spans="1:12" ht="15" x14ac:dyDescent="0.2">
      <c r="A911" s="7"/>
      <c r="B911" s="23"/>
      <c r="C911" s="23"/>
      <c r="D911" s="12"/>
      <c r="E911" s="12"/>
      <c r="F911" s="12"/>
      <c r="G911" s="39"/>
      <c r="H911" s="50" t="s">
        <v>2127</v>
      </c>
      <c r="I911" s="51" t="s">
        <v>818</v>
      </c>
      <c r="J911" s="52">
        <v>0.738761</v>
      </c>
      <c r="K911" s="52">
        <v>0.96140347999999998</v>
      </c>
      <c r="L911" s="52">
        <f t="shared" si="14"/>
        <v>0.22264247999999998</v>
      </c>
    </row>
    <row r="912" spans="1:12" ht="15" x14ac:dyDescent="0.2">
      <c r="A912" s="7"/>
      <c r="B912" s="23"/>
      <c r="C912" s="23"/>
      <c r="D912" s="12"/>
      <c r="E912" s="12"/>
      <c r="F912" s="12"/>
      <c r="G912" s="39"/>
      <c r="H912" s="50" t="s">
        <v>2465</v>
      </c>
      <c r="I912" s="51" t="s">
        <v>819</v>
      </c>
      <c r="J912" s="52">
        <v>2.6695310000000001</v>
      </c>
      <c r="K912" s="52">
        <v>2.9174501899999989</v>
      </c>
      <c r="L912" s="52">
        <f t="shared" ref="L912:L975" si="15">+K912-J912</f>
        <v>0.24791918999999885</v>
      </c>
    </row>
    <row r="913" spans="1:12" ht="15" x14ac:dyDescent="0.2">
      <c r="A913" s="7"/>
      <c r="B913" s="23"/>
      <c r="C913" s="23"/>
      <c r="D913" s="12"/>
      <c r="E913" s="12"/>
      <c r="F913" s="12"/>
      <c r="G913" s="39"/>
      <c r="H913" s="50" t="s">
        <v>2129</v>
      </c>
      <c r="I913" s="51" t="s">
        <v>820</v>
      </c>
      <c r="J913" s="52">
        <v>0.55945</v>
      </c>
      <c r="K913" s="52">
        <v>0.55058647999999999</v>
      </c>
      <c r="L913" s="52">
        <f t="shared" si="15"/>
        <v>-8.8635200000000136E-3</v>
      </c>
    </row>
    <row r="914" spans="1:12" ht="15" x14ac:dyDescent="0.2">
      <c r="A914" s="7"/>
      <c r="B914" s="23"/>
      <c r="C914" s="23"/>
      <c r="D914" s="12"/>
      <c r="E914" s="12"/>
      <c r="F914" s="12"/>
      <c r="G914" s="39"/>
      <c r="H914" s="50" t="s">
        <v>2131</v>
      </c>
      <c r="I914" s="51" t="s">
        <v>821</v>
      </c>
      <c r="J914" s="52">
        <v>1.0304420000000001</v>
      </c>
      <c r="K914" s="52">
        <v>0.87063995999999988</v>
      </c>
      <c r="L914" s="52">
        <f t="shared" si="15"/>
        <v>-0.1598020400000002</v>
      </c>
    </row>
    <row r="915" spans="1:12" ht="30" x14ac:dyDescent="0.2">
      <c r="A915" s="7"/>
      <c r="B915" s="23"/>
      <c r="C915" s="23"/>
      <c r="D915" s="12"/>
      <c r="E915" s="12"/>
      <c r="F915" s="12"/>
      <c r="G915" s="39"/>
      <c r="H915" s="50" t="s">
        <v>2133</v>
      </c>
      <c r="I915" s="51" t="s">
        <v>822</v>
      </c>
      <c r="J915" s="52">
        <v>5.2308760000000003</v>
      </c>
      <c r="K915" s="52">
        <v>3.1351821600000007</v>
      </c>
      <c r="L915" s="52">
        <f t="shared" si="15"/>
        <v>-2.0956938399999996</v>
      </c>
    </row>
    <row r="916" spans="1:12" ht="15" x14ac:dyDescent="0.2">
      <c r="A916" s="7"/>
      <c r="B916" s="23"/>
      <c r="C916" s="23"/>
      <c r="D916" s="12"/>
      <c r="E916" s="12"/>
      <c r="F916" s="12"/>
      <c r="G916" s="39"/>
      <c r="H916" s="50" t="s">
        <v>2087</v>
      </c>
      <c r="I916" s="51" t="s">
        <v>823</v>
      </c>
      <c r="J916" s="52">
        <v>8.3303589999999996</v>
      </c>
      <c r="K916" s="52">
        <v>39.370873169999996</v>
      </c>
      <c r="L916" s="52">
        <f t="shared" si="15"/>
        <v>31.040514169999994</v>
      </c>
    </row>
    <row r="917" spans="1:12" ht="15" x14ac:dyDescent="0.2">
      <c r="A917" s="7"/>
      <c r="B917" s="23"/>
      <c r="C917" s="23"/>
      <c r="D917" s="12"/>
      <c r="E917" s="12"/>
      <c r="F917" s="12"/>
      <c r="G917" s="39"/>
      <c r="H917" s="50" t="s">
        <v>2141</v>
      </c>
      <c r="I917" s="51" t="s">
        <v>824</v>
      </c>
      <c r="J917" s="52">
        <v>14.35366</v>
      </c>
      <c r="K917" s="52">
        <v>67.652779050000007</v>
      </c>
      <c r="L917" s="52">
        <f t="shared" si="15"/>
        <v>53.299119050000009</v>
      </c>
    </row>
    <row r="918" spans="1:12" ht="15" x14ac:dyDescent="0.2">
      <c r="A918" s="7"/>
      <c r="B918" s="23"/>
      <c r="C918" s="23"/>
      <c r="D918" s="12"/>
      <c r="E918" s="12"/>
      <c r="F918" s="12"/>
      <c r="G918" s="39"/>
      <c r="H918" s="50" t="s">
        <v>2143</v>
      </c>
      <c r="I918" s="51" t="s">
        <v>825</v>
      </c>
      <c r="J918" s="52">
        <v>9845.7510820000007</v>
      </c>
      <c r="K918" s="52">
        <v>10361.494925559999</v>
      </c>
      <c r="L918" s="52">
        <f t="shared" si="15"/>
        <v>515.74384355999791</v>
      </c>
    </row>
    <row r="919" spans="1:12" ht="15" x14ac:dyDescent="0.2">
      <c r="A919" s="7"/>
      <c r="B919" s="23"/>
      <c r="C919" s="23"/>
      <c r="D919" s="12"/>
      <c r="E919" s="12"/>
      <c r="F919" s="12"/>
      <c r="G919" s="39"/>
      <c r="H919" s="50" t="s">
        <v>2095</v>
      </c>
      <c r="I919" s="51" t="s">
        <v>194</v>
      </c>
      <c r="J919" s="52">
        <v>12.286797</v>
      </c>
      <c r="K919" s="52">
        <v>17.543014509999999</v>
      </c>
      <c r="L919" s="52">
        <f t="shared" si="15"/>
        <v>5.256217509999999</v>
      </c>
    </row>
    <row r="920" spans="1:12" ht="15" x14ac:dyDescent="0.2">
      <c r="A920" s="7"/>
      <c r="B920" s="23"/>
      <c r="C920" s="23"/>
      <c r="D920" s="12"/>
      <c r="E920" s="12"/>
      <c r="F920" s="12"/>
      <c r="G920" s="39"/>
      <c r="H920" s="50" t="s">
        <v>2232</v>
      </c>
      <c r="I920" s="51" t="s">
        <v>84</v>
      </c>
      <c r="J920" s="52">
        <v>21.826307</v>
      </c>
      <c r="K920" s="52">
        <v>53.970666199999997</v>
      </c>
      <c r="L920" s="52">
        <f t="shared" si="15"/>
        <v>32.144359199999997</v>
      </c>
    </row>
    <row r="921" spans="1:12" ht="15" x14ac:dyDescent="0.2">
      <c r="A921" s="7"/>
      <c r="B921" s="23"/>
      <c r="C921" s="23"/>
      <c r="D921" s="12"/>
      <c r="E921" s="12"/>
      <c r="F921" s="12"/>
      <c r="G921" s="39"/>
      <c r="H921" s="50" t="s">
        <v>2364</v>
      </c>
      <c r="I921" s="51" t="s">
        <v>188</v>
      </c>
      <c r="J921" s="52">
        <v>8.354101</v>
      </c>
      <c r="K921" s="52">
        <v>17.437159770000001</v>
      </c>
      <c r="L921" s="52">
        <f t="shared" si="15"/>
        <v>9.0830587700000009</v>
      </c>
    </row>
    <row r="922" spans="1:12" ht="15" x14ac:dyDescent="0.2">
      <c r="A922" s="7"/>
      <c r="B922" s="23"/>
      <c r="C922" s="23"/>
      <c r="D922" s="12"/>
      <c r="E922" s="12"/>
      <c r="F922" s="12"/>
      <c r="G922" s="39"/>
      <c r="H922" s="50" t="s">
        <v>2365</v>
      </c>
      <c r="I922" s="51" t="s">
        <v>85</v>
      </c>
      <c r="J922" s="52">
        <v>15.600745999999999</v>
      </c>
      <c r="K922" s="52">
        <v>26.980181959999989</v>
      </c>
      <c r="L922" s="52">
        <f t="shared" si="15"/>
        <v>11.37943595999999</v>
      </c>
    </row>
    <row r="923" spans="1:12" ht="15" x14ac:dyDescent="0.2">
      <c r="A923" s="7"/>
      <c r="B923" s="23"/>
      <c r="C923" s="23"/>
      <c r="D923" s="12"/>
      <c r="E923" s="12"/>
      <c r="F923" s="12"/>
      <c r="G923" s="39"/>
      <c r="H923" s="50" t="s">
        <v>2366</v>
      </c>
      <c r="I923" s="51" t="s">
        <v>574</v>
      </c>
      <c r="J923" s="52">
        <v>52.700617000000001</v>
      </c>
      <c r="K923" s="52">
        <v>76.098529010000007</v>
      </c>
      <c r="L923" s="52">
        <f t="shared" si="15"/>
        <v>23.397912010000006</v>
      </c>
    </row>
    <row r="924" spans="1:12" ht="15" x14ac:dyDescent="0.2">
      <c r="A924" s="7"/>
      <c r="B924" s="23"/>
      <c r="C924" s="23"/>
      <c r="D924" s="12"/>
      <c r="E924" s="12"/>
      <c r="F924" s="12"/>
      <c r="G924" s="54" t="s">
        <v>129</v>
      </c>
      <c r="H924" s="69"/>
      <c r="I924" s="70"/>
      <c r="J924" s="71">
        <v>57.315069000000001</v>
      </c>
      <c r="K924" s="71">
        <v>66.44485607</v>
      </c>
      <c r="L924" s="71">
        <f t="shared" si="15"/>
        <v>9.129787069999999</v>
      </c>
    </row>
    <row r="925" spans="1:12" ht="15" x14ac:dyDescent="0.2">
      <c r="A925" s="7"/>
      <c r="B925" s="23"/>
      <c r="C925" s="23"/>
      <c r="D925" s="12"/>
      <c r="E925" s="12"/>
      <c r="F925" s="12"/>
      <c r="G925" s="39"/>
      <c r="H925" s="47" t="s">
        <v>130</v>
      </c>
      <c r="I925" s="48" t="s">
        <v>826</v>
      </c>
      <c r="J925" s="49">
        <v>57.315069000000001</v>
      </c>
      <c r="K925" s="49">
        <v>66.44485607</v>
      </c>
      <c r="L925" s="49">
        <f t="shared" si="15"/>
        <v>9.129787069999999</v>
      </c>
    </row>
    <row r="926" spans="1:12" ht="15" x14ac:dyDescent="0.2">
      <c r="A926" s="7"/>
      <c r="B926" s="23"/>
      <c r="C926" s="23"/>
      <c r="D926" s="12"/>
      <c r="E926" s="12"/>
      <c r="F926" s="12"/>
      <c r="G926" s="54" t="s">
        <v>139</v>
      </c>
      <c r="H926" s="69"/>
      <c r="I926" s="70"/>
      <c r="J926" s="71">
        <v>167.905269</v>
      </c>
      <c r="K926" s="71">
        <v>169.61193480999998</v>
      </c>
      <c r="L926" s="71">
        <f t="shared" si="15"/>
        <v>1.7066658099999756</v>
      </c>
    </row>
    <row r="927" spans="1:12" ht="15" x14ac:dyDescent="0.2">
      <c r="A927" s="7"/>
      <c r="B927" s="23"/>
      <c r="C927" s="23"/>
      <c r="D927" s="12"/>
      <c r="E927" s="12"/>
      <c r="F927" s="12"/>
      <c r="G927" s="39"/>
      <c r="H927" s="47" t="s">
        <v>827</v>
      </c>
      <c r="I927" s="48" t="s">
        <v>828</v>
      </c>
      <c r="J927" s="49">
        <v>132.15458100000001</v>
      </c>
      <c r="K927" s="49">
        <v>141.50791104999999</v>
      </c>
      <c r="L927" s="49">
        <f t="shared" si="15"/>
        <v>9.3533300499999825</v>
      </c>
    </row>
    <row r="928" spans="1:12" ht="15" x14ac:dyDescent="0.2">
      <c r="A928" s="7"/>
      <c r="B928" s="23"/>
      <c r="C928" s="23"/>
      <c r="D928" s="12"/>
      <c r="E928" s="12"/>
      <c r="F928" s="12"/>
      <c r="G928" s="39"/>
      <c r="H928" s="50" t="s">
        <v>829</v>
      </c>
      <c r="I928" s="51" t="s">
        <v>830</v>
      </c>
      <c r="J928" s="52">
        <v>10.013156</v>
      </c>
      <c r="K928" s="52">
        <v>7.3381752600000008</v>
      </c>
      <c r="L928" s="52">
        <f t="shared" si="15"/>
        <v>-2.6749807399999996</v>
      </c>
    </row>
    <row r="929" spans="1:12" ht="15" x14ac:dyDescent="0.2">
      <c r="A929" s="7"/>
      <c r="B929" s="23"/>
      <c r="C929" s="23"/>
      <c r="D929" s="12"/>
      <c r="E929" s="12"/>
      <c r="F929" s="12"/>
      <c r="G929" s="39"/>
      <c r="H929" s="50" t="s">
        <v>987</v>
      </c>
      <c r="I929" s="51" t="s">
        <v>988</v>
      </c>
      <c r="J929" s="52">
        <v>25.737532000000002</v>
      </c>
      <c r="K929" s="52">
        <v>20.765848500000011</v>
      </c>
      <c r="L929" s="52">
        <f t="shared" si="15"/>
        <v>-4.9716834999999904</v>
      </c>
    </row>
    <row r="930" spans="1:12" ht="15" x14ac:dyDescent="0.2">
      <c r="A930" s="7"/>
      <c r="B930" s="23"/>
      <c r="C930" s="23"/>
      <c r="D930" s="12"/>
      <c r="E930" s="104">
        <v>15</v>
      </c>
      <c r="F930" s="99" t="s">
        <v>831</v>
      </c>
      <c r="G930" s="100"/>
      <c r="H930" s="102"/>
      <c r="I930" s="103"/>
      <c r="J930" s="101">
        <v>6705.5715490000002</v>
      </c>
      <c r="K930" s="101">
        <v>7600.6599476099991</v>
      </c>
      <c r="L930" s="101">
        <f t="shared" si="15"/>
        <v>895.08839860999888</v>
      </c>
    </row>
    <row r="931" spans="1:12" ht="15" x14ac:dyDescent="0.2">
      <c r="A931" s="7"/>
      <c r="B931" s="23"/>
      <c r="C931" s="23"/>
      <c r="D931" s="12"/>
      <c r="E931" s="12"/>
      <c r="F931" s="12"/>
      <c r="G931" s="54" t="s">
        <v>2</v>
      </c>
      <c r="H931" s="55"/>
      <c r="I931" s="56"/>
      <c r="J931" s="57">
        <v>1917.7585919999999</v>
      </c>
      <c r="K931" s="57">
        <v>2168.35288403</v>
      </c>
      <c r="L931" s="57">
        <f t="shared" si="15"/>
        <v>250.59429203000013</v>
      </c>
    </row>
    <row r="932" spans="1:12" ht="15" x14ac:dyDescent="0.2">
      <c r="A932" s="7"/>
      <c r="B932" s="23"/>
      <c r="C932" s="23"/>
      <c r="D932" s="12"/>
      <c r="E932" s="12"/>
      <c r="F932" s="12"/>
      <c r="G932" s="39"/>
      <c r="H932" s="47" t="s">
        <v>2062</v>
      </c>
      <c r="I932" s="48" t="s">
        <v>206</v>
      </c>
      <c r="J932" s="49">
        <v>9.9522910000000007</v>
      </c>
      <c r="K932" s="49">
        <v>10.978484</v>
      </c>
      <c r="L932" s="49">
        <f t="shared" si="15"/>
        <v>1.0261929999999992</v>
      </c>
    </row>
    <row r="933" spans="1:12" ht="15" x14ac:dyDescent="0.2">
      <c r="A933" s="7"/>
      <c r="B933" s="23"/>
      <c r="C933" s="23"/>
      <c r="D933" s="12"/>
      <c r="E933" s="12"/>
      <c r="F933" s="12"/>
      <c r="G933" s="39"/>
      <c r="H933" s="50" t="s">
        <v>2065</v>
      </c>
      <c r="I933" s="51" t="s">
        <v>106</v>
      </c>
      <c r="J933" s="52">
        <v>99.975147000000007</v>
      </c>
      <c r="K933" s="52">
        <v>120.67832365000001</v>
      </c>
      <c r="L933" s="52">
        <f t="shared" si="15"/>
        <v>20.703176650000003</v>
      </c>
    </row>
    <row r="934" spans="1:12" ht="15" x14ac:dyDescent="0.2">
      <c r="A934" s="7"/>
      <c r="B934" s="23"/>
      <c r="C934" s="23"/>
      <c r="D934" s="12"/>
      <c r="E934" s="12"/>
      <c r="F934" s="12"/>
      <c r="G934" s="39"/>
      <c r="H934" s="50" t="s">
        <v>2078</v>
      </c>
      <c r="I934" s="51" t="s">
        <v>832</v>
      </c>
      <c r="J934" s="52">
        <v>2.384865</v>
      </c>
      <c r="K934" s="52">
        <v>2.8019729799999995</v>
      </c>
      <c r="L934" s="52">
        <f t="shared" si="15"/>
        <v>0.41710797999999949</v>
      </c>
    </row>
    <row r="935" spans="1:12" ht="15" x14ac:dyDescent="0.2">
      <c r="A935" s="7"/>
      <c r="B935" s="23"/>
      <c r="C935" s="23"/>
      <c r="D935" s="12"/>
      <c r="E935" s="12"/>
      <c r="F935" s="12"/>
      <c r="G935" s="39"/>
      <c r="H935" s="50" t="s">
        <v>2083</v>
      </c>
      <c r="I935" s="53" t="s">
        <v>833</v>
      </c>
      <c r="J935" s="52">
        <v>16.395492000000001</v>
      </c>
      <c r="K935" s="52">
        <v>20.978888500000004</v>
      </c>
      <c r="L935" s="52">
        <f t="shared" si="15"/>
        <v>4.5833965000000028</v>
      </c>
    </row>
    <row r="936" spans="1:12" ht="15" x14ac:dyDescent="0.2">
      <c r="A936" s="7"/>
      <c r="B936" s="23"/>
      <c r="C936" s="23"/>
      <c r="D936" s="12"/>
      <c r="E936" s="12"/>
      <c r="F936" s="12"/>
      <c r="G936" s="39"/>
      <c r="H936" s="50" t="s">
        <v>2090</v>
      </c>
      <c r="I936" s="51" t="s">
        <v>395</v>
      </c>
      <c r="J936" s="52">
        <v>1.183721</v>
      </c>
      <c r="K936" s="52">
        <v>1.0843880400000003</v>
      </c>
      <c r="L936" s="52">
        <f t="shared" si="15"/>
        <v>-9.9332959999999693E-2</v>
      </c>
    </row>
    <row r="937" spans="1:12" ht="15" x14ac:dyDescent="0.2">
      <c r="A937" s="7"/>
      <c r="B937" s="23"/>
      <c r="C937" s="23"/>
      <c r="D937" s="12"/>
      <c r="E937" s="12"/>
      <c r="F937" s="12"/>
      <c r="G937" s="39"/>
      <c r="H937" s="50" t="s">
        <v>2084</v>
      </c>
      <c r="I937" s="51" t="s">
        <v>396</v>
      </c>
      <c r="J937" s="52">
        <v>0.86064799999999997</v>
      </c>
      <c r="K937" s="52">
        <v>0.70976452000000001</v>
      </c>
      <c r="L937" s="52">
        <f t="shared" si="15"/>
        <v>-0.15088347999999996</v>
      </c>
    </row>
    <row r="938" spans="1:12" ht="15" x14ac:dyDescent="0.2">
      <c r="A938" s="7"/>
      <c r="B938" s="23"/>
      <c r="C938" s="23"/>
      <c r="D938" s="12"/>
      <c r="E938" s="12"/>
      <c r="F938" s="12"/>
      <c r="G938" s="39"/>
      <c r="H938" s="50" t="s">
        <v>2085</v>
      </c>
      <c r="I938" s="51" t="s">
        <v>397</v>
      </c>
      <c r="J938" s="52">
        <v>1.3553189999999999</v>
      </c>
      <c r="K938" s="52">
        <v>1.0797934299999998</v>
      </c>
      <c r="L938" s="52">
        <f t="shared" si="15"/>
        <v>-0.27552557000000011</v>
      </c>
    </row>
    <row r="939" spans="1:12" ht="15" x14ac:dyDescent="0.2">
      <c r="A939" s="7"/>
      <c r="B939" s="23"/>
      <c r="C939" s="23"/>
      <c r="D939" s="12"/>
      <c r="E939" s="12"/>
      <c r="F939" s="12"/>
      <c r="G939" s="39"/>
      <c r="H939" s="50" t="s">
        <v>2086</v>
      </c>
      <c r="I939" s="51" t="s">
        <v>398</v>
      </c>
      <c r="J939" s="52">
        <v>1.1056710000000001</v>
      </c>
      <c r="K939" s="52">
        <v>0.99153267</v>
      </c>
      <c r="L939" s="52">
        <f t="shared" si="15"/>
        <v>-0.11413833000000007</v>
      </c>
    </row>
    <row r="940" spans="1:12" ht="15" x14ac:dyDescent="0.2">
      <c r="A940" s="7"/>
      <c r="B940" s="23"/>
      <c r="C940" s="23"/>
      <c r="D940" s="12"/>
      <c r="E940" s="12"/>
      <c r="F940" s="12"/>
      <c r="G940" s="39"/>
      <c r="H940" s="50" t="s">
        <v>2091</v>
      </c>
      <c r="I940" s="51" t="s">
        <v>399</v>
      </c>
      <c r="J940" s="52">
        <v>0.53779200000000005</v>
      </c>
      <c r="K940" s="52">
        <v>0.36630966000000004</v>
      </c>
      <c r="L940" s="52">
        <f t="shared" si="15"/>
        <v>-0.17148234000000001</v>
      </c>
    </row>
    <row r="941" spans="1:12" ht="15" x14ac:dyDescent="0.2">
      <c r="A941" s="7"/>
      <c r="B941" s="23"/>
      <c r="C941" s="23"/>
      <c r="D941" s="12"/>
      <c r="E941" s="12"/>
      <c r="F941" s="12"/>
      <c r="G941" s="39"/>
      <c r="H941" s="50" t="s">
        <v>2092</v>
      </c>
      <c r="I941" s="51" t="s">
        <v>400</v>
      </c>
      <c r="J941" s="52">
        <v>1.2092290000000001</v>
      </c>
      <c r="K941" s="52">
        <v>0.96575632</v>
      </c>
      <c r="L941" s="52">
        <f t="shared" si="15"/>
        <v>-0.24347268000000011</v>
      </c>
    </row>
    <row r="942" spans="1:12" ht="15" x14ac:dyDescent="0.2">
      <c r="A942" s="7"/>
      <c r="B942" s="23"/>
      <c r="C942" s="23"/>
      <c r="D942" s="12"/>
      <c r="E942" s="12"/>
      <c r="F942" s="12"/>
      <c r="G942" s="39"/>
      <c r="H942" s="50" t="s">
        <v>2093</v>
      </c>
      <c r="I942" s="51" t="s">
        <v>401</v>
      </c>
      <c r="J942" s="52">
        <v>1.8830469999999999</v>
      </c>
      <c r="K942" s="52">
        <v>1.6112213700000002</v>
      </c>
      <c r="L942" s="52">
        <f t="shared" si="15"/>
        <v>-0.27182562999999971</v>
      </c>
    </row>
    <row r="943" spans="1:12" ht="15" x14ac:dyDescent="0.2">
      <c r="A943" s="7"/>
      <c r="B943" s="23"/>
      <c r="C943" s="23"/>
      <c r="D943" s="12"/>
      <c r="E943" s="12"/>
      <c r="F943" s="12"/>
      <c r="G943" s="39"/>
      <c r="H943" s="50" t="s">
        <v>2320</v>
      </c>
      <c r="I943" s="51" t="s">
        <v>402</v>
      </c>
      <c r="J943" s="52">
        <v>1.0235099999999999</v>
      </c>
      <c r="K943" s="52">
        <v>0.74524143999999992</v>
      </c>
      <c r="L943" s="52">
        <f t="shared" si="15"/>
        <v>-0.27826856</v>
      </c>
    </row>
    <row r="944" spans="1:12" ht="15" x14ac:dyDescent="0.2">
      <c r="A944" s="7"/>
      <c r="B944" s="23"/>
      <c r="C944" s="23"/>
      <c r="D944" s="12"/>
      <c r="E944" s="12"/>
      <c r="F944" s="12"/>
      <c r="G944" s="39"/>
      <c r="H944" s="50" t="s">
        <v>2321</v>
      </c>
      <c r="I944" s="51" t="s">
        <v>403</v>
      </c>
      <c r="J944" s="52">
        <v>1.00868</v>
      </c>
      <c r="K944" s="52">
        <v>1.1060635899999998</v>
      </c>
      <c r="L944" s="52">
        <f t="shared" si="15"/>
        <v>9.7383589999999742E-2</v>
      </c>
    </row>
    <row r="945" spans="1:12" ht="15" x14ac:dyDescent="0.2">
      <c r="A945" s="7"/>
      <c r="B945" s="23"/>
      <c r="C945" s="23"/>
      <c r="D945" s="12"/>
      <c r="E945" s="12"/>
      <c r="F945" s="12"/>
      <c r="G945" s="39"/>
      <c r="H945" s="50" t="s">
        <v>2326</v>
      </c>
      <c r="I945" s="51" t="s">
        <v>404</v>
      </c>
      <c r="J945" s="52">
        <v>0.94406299999999999</v>
      </c>
      <c r="K945" s="52">
        <v>0.76839838999999999</v>
      </c>
      <c r="L945" s="52">
        <f t="shared" si="15"/>
        <v>-0.17566461</v>
      </c>
    </row>
    <row r="946" spans="1:12" ht="15" x14ac:dyDescent="0.2">
      <c r="A946" s="7"/>
      <c r="B946" s="23"/>
      <c r="C946" s="23"/>
      <c r="D946" s="12"/>
      <c r="E946" s="12"/>
      <c r="F946" s="12"/>
      <c r="G946" s="39"/>
      <c r="H946" s="50" t="s">
        <v>2327</v>
      </c>
      <c r="I946" s="51" t="s">
        <v>405</v>
      </c>
      <c r="J946" s="52">
        <v>0.69403899999999996</v>
      </c>
      <c r="K946" s="52">
        <v>0.56036796999999994</v>
      </c>
      <c r="L946" s="52">
        <f t="shared" si="15"/>
        <v>-0.13367103000000002</v>
      </c>
    </row>
    <row r="947" spans="1:12" ht="15" x14ac:dyDescent="0.2">
      <c r="A947" s="7"/>
      <c r="B947" s="23"/>
      <c r="C947" s="23"/>
      <c r="D947" s="12"/>
      <c r="E947" s="12"/>
      <c r="F947" s="12"/>
      <c r="G947" s="39"/>
      <c r="H947" s="50" t="s">
        <v>2328</v>
      </c>
      <c r="I947" s="51" t="s">
        <v>406</v>
      </c>
      <c r="J947" s="52">
        <v>1.21377</v>
      </c>
      <c r="K947" s="52">
        <v>0.99286671999999998</v>
      </c>
      <c r="L947" s="52">
        <f t="shared" si="15"/>
        <v>-0.22090328000000004</v>
      </c>
    </row>
    <row r="948" spans="1:12" ht="15" x14ac:dyDescent="0.2">
      <c r="A948" s="7"/>
      <c r="B948" s="23"/>
      <c r="C948" s="23"/>
      <c r="D948" s="12"/>
      <c r="E948" s="12"/>
      <c r="F948" s="12"/>
      <c r="G948" s="39"/>
      <c r="H948" s="50" t="s">
        <v>2329</v>
      </c>
      <c r="I948" s="51" t="s">
        <v>407</v>
      </c>
      <c r="J948" s="52">
        <v>2.8496299999999999</v>
      </c>
      <c r="K948" s="52">
        <v>2.6770504900000005</v>
      </c>
      <c r="L948" s="52">
        <f t="shared" si="15"/>
        <v>-0.17257950999999938</v>
      </c>
    </row>
    <row r="949" spans="1:12" ht="15" x14ac:dyDescent="0.2">
      <c r="A949" s="7"/>
      <c r="B949" s="23"/>
      <c r="C949" s="23"/>
      <c r="D949" s="12"/>
      <c r="E949" s="12"/>
      <c r="F949" s="12"/>
      <c r="G949" s="39"/>
      <c r="H949" s="50" t="s">
        <v>2386</v>
      </c>
      <c r="I949" s="51" t="s">
        <v>408</v>
      </c>
      <c r="J949" s="52">
        <v>1.1281080000000001</v>
      </c>
      <c r="K949" s="52">
        <v>0.9479107200000001</v>
      </c>
      <c r="L949" s="52">
        <f t="shared" si="15"/>
        <v>-0.18019728000000002</v>
      </c>
    </row>
    <row r="950" spans="1:12" ht="15" x14ac:dyDescent="0.2">
      <c r="A950" s="7"/>
      <c r="B950" s="23"/>
      <c r="C950" s="23"/>
      <c r="D950" s="12"/>
      <c r="E950" s="12"/>
      <c r="F950" s="12"/>
      <c r="G950" s="39"/>
      <c r="H950" s="50" t="s">
        <v>2322</v>
      </c>
      <c r="I950" s="51" t="s">
        <v>409</v>
      </c>
      <c r="J950" s="52">
        <v>1.2045300000000001</v>
      </c>
      <c r="K950" s="52">
        <v>0.99798244000000003</v>
      </c>
      <c r="L950" s="52">
        <f t="shared" si="15"/>
        <v>-0.20654756000000007</v>
      </c>
    </row>
    <row r="951" spans="1:12" ht="15" x14ac:dyDescent="0.2">
      <c r="A951" s="7"/>
      <c r="B951" s="23"/>
      <c r="C951" s="23"/>
      <c r="D951" s="12"/>
      <c r="E951" s="12"/>
      <c r="F951" s="12"/>
      <c r="G951" s="39"/>
      <c r="H951" s="50" t="s">
        <v>2381</v>
      </c>
      <c r="I951" s="51" t="s">
        <v>410</v>
      </c>
      <c r="J951" s="52">
        <v>1.966998</v>
      </c>
      <c r="K951" s="52">
        <v>2.1156329</v>
      </c>
      <c r="L951" s="52">
        <f t="shared" si="15"/>
        <v>0.14863490000000001</v>
      </c>
    </row>
    <row r="952" spans="1:12" ht="15" x14ac:dyDescent="0.2">
      <c r="A952" s="7"/>
      <c r="B952" s="23"/>
      <c r="C952" s="23"/>
      <c r="D952" s="12"/>
      <c r="E952" s="12"/>
      <c r="F952" s="12"/>
      <c r="G952" s="39"/>
      <c r="H952" s="50" t="s">
        <v>2387</v>
      </c>
      <c r="I952" s="51" t="s">
        <v>411</v>
      </c>
      <c r="J952" s="52">
        <v>1.256208</v>
      </c>
      <c r="K952" s="52">
        <v>1.0824224299999998</v>
      </c>
      <c r="L952" s="52">
        <f t="shared" si="15"/>
        <v>-0.17378557000000017</v>
      </c>
    </row>
    <row r="953" spans="1:12" ht="15" x14ac:dyDescent="0.2">
      <c r="A953" s="7"/>
      <c r="B953" s="23"/>
      <c r="C953" s="23"/>
      <c r="D953" s="12"/>
      <c r="E953" s="12"/>
      <c r="F953" s="12"/>
      <c r="G953" s="39"/>
      <c r="H953" s="50" t="s">
        <v>2323</v>
      </c>
      <c r="I953" s="51" t="s">
        <v>412</v>
      </c>
      <c r="J953" s="52">
        <v>0.784022</v>
      </c>
      <c r="K953" s="52">
        <v>0.53649504000000003</v>
      </c>
      <c r="L953" s="52">
        <f t="shared" si="15"/>
        <v>-0.24752695999999996</v>
      </c>
    </row>
    <row r="954" spans="1:12" ht="15" x14ac:dyDescent="0.2">
      <c r="A954" s="7"/>
      <c r="B954" s="23"/>
      <c r="C954" s="23"/>
      <c r="D954" s="12"/>
      <c r="E954" s="12"/>
      <c r="F954" s="12"/>
      <c r="G954" s="39"/>
      <c r="H954" s="50" t="s">
        <v>2324</v>
      </c>
      <c r="I954" s="51" t="s">
        <v>413</v>
      </c>
      <c r="J954" s="52">
        <v>0.88293500000000003</v>
      </c>
      <c r="K954" s="52">
        <v>0.67671108999999996</v>
      </c>
      <c r="L954" s="52">
        <f t="shared" si="15"/>
        <v>-0.20622391000000007</v>
      </c>
    </row>
    <row r="955" spans="1:12" ht="15" x14ac:dyDescent="0.2">
      <c r="A955" s="7"/>
      <c r="B955" s="23"/>
      <c r="C955" s="23"/>
      <c r="D955" s="12"/>
      <c r="E955" s="12"/>
      <c r="F955" s="12"/>
      <c r="G955" s="39"/>
      <c r="H955" s="50" t="s">
        <v>2116</v>
      </c>
      <c r="I955" s="51" t="s">
        <v>414</v>
      </c>
      <c r="J955" s="52">
        <v>3.282702</v>
      </c>
      <c r="K955" s="52">
        <v>2.5948752399999999</v>
      </c>
      <c r="L955" s="52">
        <f t="shared" si="15"/>
        <v>-0.68782676000000009</v>
      </c>
    </row>
    <row r="956" spans="1:12" ht="15" x14ac:dyDescent="0.2">
      <c r="A956" s="7"/>
      <c r="B956" s="23"/>
      <c r="C956" s="23"/>
      <c r="D956" s="12"/>
      <c r="E956" s="12"/>
      <c r="F956" s="12"/>
      <c r="G956" s="39"/>
      <c r="H956" s="50" t="s">
        <v>2351</v>
      </c>
      <c r="I956" s="51" t="s">
        <v>415</v>
      </c>
      <c r="J956" s="52">
        <v>1.658342</v>
      </c>
      <c r="K956" s="52">
        <v>1.4616766300000001</v>
      </c>
      <c r="L956" s="52">
        <f t="shared" si="15"/>
        <v>-0.19666536999999984</v>
      </c>
    </row>
    <row r="957" spans="1:12" ht="15" x14ac:dyDescent="0.2">
      <c r="A957" s="7"/>
      <c r="B957" s="23"/>
      <c r="C957" s="23"/>
      <c r="D957" s="12"/>
      <c r="E957" s="12"/>
      <c r="F957" s="12"/>
      <c r="G957" s="39"/>
      <c r="H957" s="50" t="s">
        <v>2325</v>
      </c>
      <c r="I957" s="51" t="s">
        <v>416</v>
      </c>
      <c r="J957" s="52">
        <v>1.2845150000000001</v>
      </c>
      <c r="K957" s="52">
        <v>0.9340478900000001</v>
      </c>
      <c r="L957" s="52">
        <f t="shared" si="15"/>
        <v>-0.35046710999999997</v>
      </c>
    </row>
    <row r="958" spans="1:12" ht="15" x14ac:dyDescent="0.2">
      <c r="A958" s="7"/>
      <c r="B958" s="23"/>
      <c r="C958" s="23"/>
      <c r="D958" s="12"/>
      <c r="E958" s="12"/>
      <c r="F958" s="12"/>
      <c r="G958" s="39"/>
      <c r="H958" s="50" t="s">
        <v>2382</v>
      </c>
      <c r="I958" s="51" t="s">
        <v>417</v>
      </c>
      <c r="J958" s="52">
        <v>0.92599600000000004</v>
      </c>
      <c r="K958" s="52">
        <v>0.64019456000000008</v>
      </c>
      <c r="L958" s="52">
        <f t="shared" si="15"/>
        <v>-0.28580143999999996</v>
      </c>
    </row>
    <row r="959" spans="1:12" ht="15" x14ac:dyDescent="0.2">
      <c r="A959" s="7"/>
      <c r="B959" s="23"/>
      <c r="C959" s="23"/>
      <c r="D959" s="12"/>
      <c r="E959" s="12"/>
      <c r="F959" s="12"/>
      <c r="G959" s="39"/>
      <c r="H959" s="50" t="s">
        <v>2383</v>
      </c>
      <c r="I959" s="51" t="s">
        <v>418</v>
      </c>
      <c r="J959" s="52">
        <v>1.273291</v>
      </c>
      <c r="K959" s="52">
        <v>0.95027708999999994</v>
      </c>
      <c r="L959" s="52">
        <f t="shared" si="15"/>
        <v>-0.32301391000000002</v>
      </c>
    </row>
    <row r="960" spans="1:12" ht="15" x14ac:dyDescent="0.2">
      <c r="A960" s="7"/>
      <c r="B960" s="23"/>
      <c r="C960" s="23"/>
      <c r="D960" s="12"/>
      <c r="E960" s="12"/>
      <c r="F960" s="12"/>
      <c r="G960" s="39"/>
      <c r="H960" s="50" t="s">
        <v>2384</v>
      </c>
      <c r="I960" s="51" t="s">
        <v>419</v>
      </c>
      <c r="J960" s="52">
        <v>1.723271</v>
      </c>
      <c r="K960" s="52">
        <v>1.6050905699999998</v>
      </c>
      <c r="L960" s="52">
        <f t="shared" si="15"/>
        <v>-0.11818043000000023</v>
      </c>
    </row>
    <row r="961" spans="1:12" ht="15" x14ac:dyDescent="0.2">
      <c r="A961" s="7"/>
      <c r="B961" s="23"/>
      <c r="C961" s="23"/>
      <c r="D961" s="12"/>
      <c r="E961" s="12"/>
      <c r="F961" s="12"/>
      <c r="G961" s="39"/>
      <c r="H961" s="50" t="s">
        <v>2385</v>
      </c>
      <c r="I961" s="51" t="s">
        <v>420</v>
      </c>
      <c r="J961" s="52">
        <v>1.8071189999999999</v>
      </c>
      <c r="K961" s="52">
        <v>1.6010608800000004</v>
      </c>
      <c r="L961" s="52">
        <f t="shared" si="15"/>
        <v>-0.20605811999999957</v>
      </c>
    </row>
    <row r="962" spans="1:12" ht="15" x14ac:dyDescent="0.2">
      <c r="A962" s="7"/>
      <c r="B962" s="23"/>
      <c r="C962" s="23"/>
      <c r="D962" s="12"/>
      <c r="E962" s="12"/>
      <c r="F962" s="12"/>
      <c r="G962" s="39"/>
      <c r="H962" s="50" t="s">
        <v>2388</v>
      </c>
      <c r="I962" s="51" t="s">
        <v>421</v>
      </c>
      <c r="J962" s="52">
        <v>1.519272</v>
      </c>
      <c r="K962" s="52">
        <v>1.2621043199999995</v>
      </c>
      <c r="L962" s="52">
        <f t="shared" si="15"/>
        <v>-0.25716768000000045</v>
      </c>
    </row>
    <row r="963" spans="1:12" ht="15" x14ac:dyDescent="0.2">
      <c r="A963" s="7"/>
      <c r="B963" s="23"/>
      <c r="C963" s="23"/>
      <c r="D963" s="12"/>
      <c r="E963" s="12"/>
      <c r="F963" s="12"/>
      <c r="G963" s="39"/>
      <c r="H963" s="50" t="s">
        <v>2389</v>
      </c>
      <c r="I963" s="51" t="s">
        <v>422</v>
      </c>
      <c r="J963" s="52">
        <v>1.232928</v>
      </c>
      <c r="K963" s="52">
        <v>1.0238884699999999</v>
      </c>
      <c r="L963" s="52">
        <f t="shared" si="15"/>
        <v>-0.20903953000000008</v>
      </c>
    </row>
    <row r="964" spans="1:12" ht="15" x14ac:dyDescent="0.2">
      <c r="A964" s="7"/>
      <c r="B964" s="23"/>
      <c r="C964" s="23"/>
      <c r="D964" s="12"/>
      <c r="E964" s="12"/>
      <c r="F964" s="12"/>
      <c r="G964" s="39"/>
      <c r="H964" s="50" t="s">
        <v>2390</v>
      </c>
      <c r="I964" s="51" t="s">
        <v>423</v>
      </c>
      <c r="J964" s="52">
        <v>1.507849</v>
      </c>
      <c r="K964" s="52">
        <v>1.3078818700000001</v>
      </c>
      <c r="L964" s="52">
        <f t="shared" si="15"/>
        <v>-0.19996712999999988</v>
      </c>
    </row>
    <row r="965" spans="1:12" ht="15" x14ac:dyDescent="0.2">
      <c r="A965" s="7"/>
      <c r="B965" s="23"/>
      <c r="C965" s="23"/>
      <c r="D965" s="12"/>
      <c r="E965" s="12"/>
      <c r="F965" s="12"/>
      <c r="G965" s="39"/>
      <c r="H965" s="50" t="s">
        <v>2118</v>
      </c>
      <c r="I965" s="51" t="s">
        <v>424</v>
      </c>
      <c r="J965" s="52">
        <v>1.544805</v>
      </c>
      <c r="K965" s="52">
        <v>1.2896897599999999</v>
      </c>
      <c r="L965" s="52">
        <f t="shared" si="15"/>
        <v>-0.25511524000000008</v>
      </c>
    </row>
    <row r="966" spans="1:12" ht="15" x14ac:dyDescent="0.2">
      <c r="A966" s="7"/>
      <c r="B966" s="23"/>
      <c r="C966" s="23"/>
      <c r="D966" s="12"/>
      <c r="E966" s="12"/>
      <c r="F966" s="12"/>
      <c r="G966" s="39"/>
      <c r="H966" s="50" t="s">
        <v>2352</v>
      </c>
      <c r="I966" s="51" t="s">
        <v>425</v>
      </c>
      <c r="J966" s="52">
        <v>1.7185809999999999</v>
      </c>
      <c r="K966" s="52">
        <v>1.3444273399999997</v>
      </c>
      <c r="L966" s="52">
        <f t="shared" si="15"/>
        <v>-0.37415366000000017</v>
      </c>
    </row>
    <row r="967" spans="1:12" ht="15" x14ac:dyDescent="0.2">
      <c r="A967" s="7"/>
      <c r="B967" s="23"/>
      <c r="C967" s="23"/>
      <c r="D967" s="12"/>
      <c r="E967" s="12"/>
      <c r="F967" s="12"/>
      <c r="G967" s="39"/>
      <c r="H967" s="50" t="s">
        <v>2353</v>
      </c>
      <c r="I967" s="51" t="s">
        <v>426</v>
      </c>
      <c r="J967" s="52">
        <v>0.66533100000000001</v>
      </c>
      <c r="K967" s="52">
        <v>0.56080507000000002</v>
      </c>
      <c r="L967" s="52">
        <f t="shared" si="15"/>
        <v>-0.10452592999999999</v>
      </c>
    </row>
    <row r="968" spans="1:12" ht="15" x14ac:dyDescent="0.2">
      <c r="A968" s="7"/>
      <c r="B968" s="23"/>
      <c r="C968" s="23"/>
      <c r="D968" s="12"/>
      <c r="E968" s="12"/>
      <c r="F968" s="12"/>
      <c r="G968" s="39"/>
      <c r="H968" s="50" t="s">
        <v>2064</v>
      </c>
      <c r="I968" s="51" t="s">
        <v>834</v>
      </c>
      <c r="J968" s="52">
        <v>14.721434</v>
      </c>
      <c r="K968" s="52">
        <v>12.171582479999998</v>
      </c>
      <c r="L968" s="52">
        <f t="shared" si="15"/>
        <v>-2.5498515200000025</v>
      </c>
    </row>
    <row r="969" spans="1:12" ht="15" x14ac:dyDescent="0.2">
      <c r="A969" s="7"/>
      <c r="B969" s="23"/>
      <c r="C969" s="23"/>
      <c r="D969" s="12"/>
      <c r="E969" s="12"/>
      <c r="F969" s="12"/>
      <c r="G969" s="39"/>
      <c r="H969" s="50" t="s">
        <v>2066</v>
      </c>
      <c r="I969" s="51" t="s">
        <v>835</v>
      </c>
      <c r="J969" s="52">
        <v>9.5764169999999993</v>
      </c>
      <c r="K969" s="52">
        <v>28.4143285</v>
      </c>
      <c r="L969" s="52">
        <f t="shared" si="15"/>
        <v>18.837911500000001</v>
      </c>
    </row>
    <row r="970" spans="1:12" ht="15" x14ac:dyDescent="0.2">
      <c r="A970" s="7"/>
      <c r="B970" s="23"/>
      <c r="C970" s="23"/>
      <c r="D970" s="12"/>
      <c r="E970" s="12"/>
      <c r="F970" s="12"/>
      <c r="G970" s="39"/>
      <c r="H970" s="50" t="s">
        <v>2067</v>
      </c>
      <c r="I970" s="51" t="s">
        <v>836</v>
      </c>
      <c r="J970" s="52">
        <v>79.412009999999995</v>
      </c>
      <c r="K970" s="52">
        <v>100.66533763</v>
      </c>
      <c r="L970" s="52">
        <f t="shared" si="15"/>
        <v>21.253327630000001</v>
      </c>
    </row>
    <row r="971" spans="1:12" ht="15" x14ac:dyDescent="0.2">
      <c r="A971" s="7"/>
      <c r="B971" s="23"/>
      <c r="C971" s="23"/>
      <c r="D971" s="12"/>
      <c r="E971" s="12"/>
      <c r="F971" s="12"/>
      <c r="G971" s="39"/>
      <c r="H971" s="50" t="s">
        <v>2098</v>
      </c>
      <c r="I971" s="51" t="s">
        <v>837</v>
      </c>
      <c r="J971" s="52">
        <v>1.4022E-2</v>
      </c>
      <c r="K971" s="52">
        <v>1.9741698700000001</v>
      </c>
      <c r="L971" s="52">
        <f t="shared" si="15"/>
        <v>1.9601478700000001</v>
      </c>
    </row>
    <row r="972" spans="1:12" ht="15" x14ac:dyDescent="0.2">
      <c r="A972" s="7"/>
      <c r="B972" s="23"/>
      <c r="C972" s="23"/>
      <c r="D972" s="12"/>
      <c r="E972" s="12"/>
      <c r="F972" s="12"/>
      <c r="G972" s="39"/>
      <c r="H972" s="50" t="s">
        <v>2099</v>
      </c>
      <c r="I972" s="53" t="s">
        <v>838</v>
      </c>
      <c r="J972" s="52">
        <v>5.3237160000000001</v>
      </c>
      <c r="K972" s="52">
        <v>12.05464527</v>
      </c>
      <c r="L972" s="52">
        <f t="shared" si="15"/>
        <v>6.7309292699999999</v>
      </c>
    </row>
    <row r="973" spans="1:12" ht="30" x14ac:dyDescent="0.2">
      <c r="A973" s="7"/>
      <c r="B973" s="23"/>
      <c r="C973" s="23"/>
      <c r="D973" s="12"/>
      <c r="E973" s="12"/>
      <c r="F973" s="12"/>
      <c r="G973" s="39"/>
      <c r="H973" s="50" t="s">
        <v>2302</v>
      </c>
      <c r="I973" s="51" t="s">
        <v>839</v>
      </c>
      <c r="J973" s="52">
        <v>88.129450000000006</v>
      </c>
      <c r="K973" s="52">
        <v>93.298131769999983</v>
      </c>
      <c r="L973" s="52">
        <f t="shared" si="15"/>
        <v>5.1686817699999779</v>
      </c>
    </row>
    <row r="974" spans="1:12" ht="15" x14ac:dyDescent="0.2">
      <c r="A974" s="7"/>
      <c r="B974" s="23"/>
      <c r="C974" s="23"/>
      <c r="D974" s="12"/>
      <c r="E974" s="12"/>
      <c r="F974" s="12"/>
      <c r="G974" s="39"/>
      <c r="H974" s="50" t="s">
        <v>2215</v>
      </c>
      <c r="I974" s="51" t="s">
        <v>194</v>
      </c>
      <c r="J974" s="52">
        <v>3.0311129999999999</v>
      </c>
      <c r="K974" s="52">
        <v>3.4888134200000005</v>
      </c>
      <c r="L974" s="52">
        <f t="shared" si="15"/>
        <v>0.45770042000000055</v>
      </c>
    </row>
    <row r="975" spans="1:12" ht="15" x14ac:dyDescent="0.2">
      <c r="A975" s="7"/>
      <c r="B975" s="23"/>
      <c r="C975" s="23"/>
      <c r="D975" s="12"/>
      <c r="E975" s="12"/>
      <c r="F975" s="12"/>
      <c r="G975" s="39"/>
      <c r="H975" s="50" t="s">
        <v>2315</v>
      </c>
      <c r="I975" s="51" t="s">
        <v>188</v>
      </c>
      <c r="J975" s="52">
        <v>6.9823399999999998</v>
      </c>
      <c r="K975" s="52">
        <v>10.467421999999999</v>
      </c>
      <c r="L975" s="52">
        <f t="shared" si="15"/>
        <v>3.4850819999999993</v>
      </c>
    </row>
    <row r="976" spans="1:12" ht="30" x14ac:dyDescent="0.2">
      <c r="A976" s="7"/>
      <c r="B976" s="23"/>
      <c r="C976" s="23"/>
      <c r="D976" s="12"/>
      <c r="E976" s="12"/>
      <c r="F976" s="12"/>
      <c r="G976" s="39"/>
      <c r="H976" s="50" t="s">
        <v>2316</v>
      </c>
      <c r="I976" s="51" t="s">
        <v>83</v>
      </c>
      <c r="J976" s="52">
        <v>18.770538999999999</v>
      </c>
      <c r="K976" s="52">
        <v>12.64617638</v>
      </c>
      <c r="L976" s="52">
        <f t="shared" ref="L976:L1039" si="16">+K976-J976</f>
        <v>-6.1243626199999994</v>
      </c>
    </row>
    <row r="977" spans="1:12" ht="15" x14ac:dyDescent="0.2">
      <c r="A977" s="7"/>
      <c r="B977" s="23"/>
      <c r="C977" s="23"/>
      <c r="D977" s="12"/>
      <c r="E977" s="12"/>
      <c r="F977" s="12"/>
      <c r="G977" s="39"/>
      <c r="H977" s="50" t="s">
        <v>2317</v>
      </c>
      <c r="I977" s="51" t="s">
        <v>85</v>
      </c>
      <c r="J977" s="52">
        <v>35.277906000000002</v>
      </c>
      <c r="K977" s="52">
        <v>34.505347940000007</v>
      </c>
      <c r="L977" s="52">
        <f t="shared" si="16"/>
        <v>-0.77255805999999438</v>
      </c>
    </row>
    <row r="978" spans="1:12" ht="15" x14ac:dyDescent="0.2">
      <c r="A978" s="7"/>
      <c r="B978" s="23"/>
      <c r="C978" s="23"/>
      <c r="D978" s="12"/>
      <c r="E978" s="12"/>
      <c r="F978" s="12"/>
      <c r="G978" s="39"/>
      <c r="H978" s="50" t="s">
        <v>2318</v>
      </c>
      <c r="I978" s="53" t="s">
        <v>443</v>
      </c>
      <c r="J978" s="52">
        <v>13.050971000000001</v>
      </c>
      <c r="K978" s="52">
        <v>13.412865810000001</v>
      </c>
      <c r="L978" s="52">
        <f t="shared" si="16"/>
        <v>0.36189481000000079</v>
      </c>
    </row>
    <row r="979" spans="1:12" ht="15" x14ac:dyDescent="0.2">
      <c r="A979" s="7"/>
      <c r="B979" s="23"/>
      <c r="C979" s="23"/>
      <c r="D979" s="12"/>
      <c r="E979" s="12"/>
      <c r="F979" s="12"/>
      <c r="G979" s="39"/>
      <c r="H979" s="50" t="s">
        <v>2095</v>
      </c>
      <c r="I979" s="51" t="s">
        <v>840</v>
      </c>
      <c r="J979" s="52">
        <v>8.1750229999999995</v>
      </c>
      <c r="K979" s="52">
        <v>6.9999435699999992</v>
      </c>
      <c r="L979" s="52">
        <f t="shared" si="16"/>
        <v>-1.1750794300000003</v>
      </c>
    </row>
    <row r="980" spans="1:12" ht="30" x14ac:dyDescent="0.2">
      <c r="A980" s="7"/>
      <c r="B980" s="23"/>
      <c r="C980" s="23"/>
      <c r="D980" s="12"/>
      <c r="E980" s="12"/>
      <c r="F980" s="12"/>
      <c r="G980" s="39"/>
      <c r="H980" s="50" t="s">
        <v>2232</v>
      </c>
      <c r="I980" s="51" t="s">
        <v>841</v>
      </c>
      <c r="J980" s="52">
        <v>1445.085425</v>
      </c>
      <c r="K980" s="52">
        <v>1203.9483296599999</v>
      </c>
      <c r="L980" s="52">
        <f t="shared" si="16"/>
        <v>-241.13709534000009</v>
      </c>
    </row>
    <row r="981" spans="1:12" ht="15" x14ac:dyDescent="0.2">
      <c r="A981" s="7"/>
      <c r="B981" s="23"/>
      <c r="C981" s="23"/>
      <c r="D981" s="12"/>
      <c r="E981" s="12"/>
      <c r="F981" s="12"/>
      <c r="G981" s="39"/>
      <c r="H981" s="50" t="s">
        <v>2364</v>
      </c>
      <c r="I981" s="51" t="s">
        <v>842</v>
      </c>
      <c r="J981" s="52">
        <v>6.3127849999999999</v>
      </c>
      <c r="K981" s="52">
        <v>22.685562079999997</v>
      </c>
      <c r="L981" s="52">
        <f t="shared" si="16"/>
        <v>16.372777079999999</v>
      </c>
    </row>
    <row r="982" spans="1:12" ht="15" x14ac:dyDescent="0.2">
      <c r="A982" s="7"/>
      <c r="B982" s="23"/>
      <c r="C982" s="23"/>
      <c r="D982" s="12"/>
      <c r="E982" s="12"/>
      <c r="F982" s="12"/>
      <c r="G982" s="39"/>
      <c r="H982" s="50" t="s">
        <v>2365</v>
      </c>
      <c r="I982" s="51" t="s">
        <v>843</v>
      </c>
      <c r="J982" s="52">
        <v>7.4590180000000004</v>
      </c>
      <c r="K982" s="52">
        <v>6.9696034400000002</v>
      </c>
      <c r="L982" s="52">
        <f t="shared" si="16"/>
        <v>-0.48941456000000017</v>
      </c>
    </row>
    <row r="983" spans="1:12" ht="15" x14ac:dyDescent="0.2">
      <c r="A983" s="7"/>
      <c r="B983" s="23"/>
      <c r="C983" s="23"/>
      <c r="D983" s="12"/>
      <c r="E983" s="12"/>
      <c r="F983" s="12"/>
      <c r="G983" s="39"/>
      <c r="H983" s="50" t="s">
        <v>2366</v>
      </c>
      <c r="I983" s="51" t="s">
        <v>844</v>
      </c>
      <c r="J983" s="52">
        <v>1.941117</v>
      </c>
      <c r="K983" s="52">
        <v>409.98127850999998</v>
      </c>
      <c r="L983" s="52">
        <f t="shared" si="16"/>
        <v>408.04016150999996</v>
      </c>
    </row>
    <row r="984" spans="1:12" ht="15" x14ac:dyDescent="0.2">
      <c r="A984" s="7"/>
      <c r="B984" s="23"/>
      <c r="C984" s="23"/>
      <c r="D984" s="12"/>
      <c r="E984" s="12"/>
      <c r="F984" s="12"/>
      <c r="G984" s="39"/>
      <c r="H984" s="50" t="s">
        <v>2427</v>
      </c>
      <c r="I984" s="51" t="s">
        <v>845</v>
      </c>
      <c r="J984" s="52">
        <v>2.5515889999999999</v>
      </c>
      <c r="K984" s="52">
        <v>2.6397476499999994</v>
      </c>
      <c r="L984" s="52">
        <f t="shared" si="16"/>
        <v>8.8158649999999561E-2</v>
      </c>
    </row>
    <row r="985" spans="1:12" ht="15" x14ac:dyDescent="0.2">
      <c r="A985" s="7"/>
      <c r="B985" s="23"/>
      <c r="C985" s="23"/>
      <c r="D985" s="12"/>
      <c r="E985" s="12"/>
      <c r="F985" s="12"/>
      <c r="G985" s="54" t="s">
        <v>129</v>
      </c>
      <c r="H985" s="69"/>
      <c r="I985" s="70"/>
      <c r="J985" s="71">
        <v>213.252072</v>
      </c>
      <c r="K985" s="71">
        <v>243.87831000999986</v>
      </c>
      <c r="L985" s="71">
        <f t="shared" si="16"/>
        <v>30.626238009999867</v>
      </c>
    </row>
    <row r="986" spans="1:12" ht="15" x14ac:dyDescent="0.2">
      <c r="A986" s="7"/>
      <c r="B986" s="23"/>
      <c r="C986" s="23"/>
      <c r="D986" s="12"/>
      <c r="E986" s="12"/>
      <c r="F986" s="12"/>
      <c r="G986" s="39"/>
      <c r="H986" s="47" t="s">
        <v>131</v>
      </c>
      <c r="I986" s="48" t="s">
        <v>846</v>
      </c>
      <c r="J986" s="49">
        <v>213.252072</v>
      </c>
      <c r="K986" s="49">
        <v>243.87831000999986</v>
      </c>
      <c r="L986" s="49">
        <f t="shared" si="16"/>
        <v>30.626238009999867</v>
      </c>
    </row>
    <row r="987" spans="1:12" ht="15" x14ac:dyDescent="0.2">
      <c r="A987" s="7"/>
      <c r="B987" s="23"/>
      <c r="C987" s="23"/>
      <c r="D987" s="12"/>
      <c r="E987" s="12"/>
      <c r="F987" s="12"/>
      <c r="G987" s="54" t="s">
        <v>139</v>
      </c>
      <c r="H987" s="69"/>
      <c r="I987" s="70"/>
      <c r="J987" s="71">
        <v>4574.5608849999999</v>
      </c>
      <c r="K987" s="71">
        <v>5188.4287535699987</v>
      </c>
      <c r="L987" s="71">
        <f t="shared" si="16"/>
        <v>613.86786856999879</v>
      </c>
    </row>
    <row r="988" spans="1:12" ht="15" x14ac:dyDescent="0.2">
      <c r="A988" s="7"/>
      <c r="B988" s="23"/>
      <c r="C988" s="23"/>
      <c r="D988" s="12"/>
      <c r="E988" s="12"/>
      <c r="F988" s="12"/>
      <c r="G988" s="39"/>
      <c r="H988" s="47" t="s">
        <v>847</v>
      </c>
      <c r="I988" s="48" t="s">
        <v>848</v>
      </c>
      <c r="J988" s="49">
        <v>4231.7428540000001</v>
      </c>
      <c r="K988" s="49">
        <v>4813.8207721099989</v>
      </c>
      <c r="L988" s="49">
        <f t="shared" si="16"/>
        <v>582.07791810999879</v>
      </c>
    </row>
    <row r="989" spans="1:12" ht="15" x14ac:dyDescent="0.2">
      <c r="A989" s="7"/>
      <c r="B989" s="23"/>
      <c r="C989" s="23"/>
      <c r="D989" s="12"/>
      <c r="E989" s="12"/>
      <c r="F989" s="12"/>
      <c r="G989" s="39"/>
      <c r="H989" s="50" t="s">
        <v>849</v>
      </c>
      <c r="I989" s="51" t="s">
        <v>850</v>
      </c>
      <c r="J989" s="52">
        <v>95.985856999999996</v>
      </c>
      <c r="K989" s="52">
        <v>95.985856999999996</v>
      </c>
      <c r="L989" s="52">
        <f t="shared" si="16"/>
        <v>0</v>
      </c>
    </row>
    <row r="990" spans="1:12" ht="15" x14ac:dyDescent="0.2">
      <c r="A990" s="7"/>
      <c r="B990" s="23"/>
      <c r="C990" s="23"/>
      <c r="D990" s="12"/>
      <c r="E990" s="12"/>
      <c r="F990" s="12"/>
      <c r="G990" s="39"/>
      <c r="H990" s="50" t="s">
        <v>851</v>
      </c>
      <c r="I990" s="51" t="s">
        <v>852</v>
      </c>
      <c r="J990" s="52">
        <v>246.83217400000001</v>
      </c>
      <c r="K990" s="52">
        <v>278.62212446000007</v>
      </c>
      <c r="L990" s="52">
        <f t="shared" si="16"/>
        <v>31.789950460000057</v>
      </c>
    </row>
    <row r="991" spans="1:12" ht="15" x14ac:dyDescent="0.2">
      <c r="A991" s="7"/>
      <c r="B991" s="23"/>
      <c r="C991" s="23"/>
      <c r="D991" s="12"/>
      <c r="E991" s="104">
        <v>16</v>
      </c>
      <c r="F991" s="99" t="s">
        <v>853</v>
      </c>
      <c r="G991" s="100"/>
      <c r="H991" s="102"/>
      <c r="I991" s="103"/>
      <c r="J991" s="101">
        <v>19697.660716999999</v>
      </c>
      <c r="K991" s="101">
        <v>20693.877662920004</v>
      </c>
      <c r="L991" s="101">
        <f t="shared" si="16"/>
        <v>996.21694592000495</v>
      </c>
    </row>
    <row r="992" spans="1:12" ht="15" x14ac:dyDescent="0.2">
      <c r="A992" s="7"/>
      <c r="B992" s="23"/>
      <c r="C992" s="23"/>
      <c r="D992" s="12"/>
      <c r="E992" s="12"/>
      <c r="F992" s="12"/>
      <c r="G992" s="54" t="s">
        <v>2</v>
      </c>
      <c r="H992" s="55"/>
      <c r="I992" s="56"/>
      <c r="J992" s="57">
        <v>580.81529</v>
      </c>
      <c r="K992" s="57">
        <v>638.33380774999989</v>
      </c>
      <c r="L992" s="57">
        <f t="shared" si="16"/>
        <v>57.518517749999887</v>
      </c>
    </row>
    <row r="993" spans="1:12" ht="15" x14ac:dyDescent="0.2">
      <c r="A993" s="7"/>
      <c r="B993" s="23"/>
      <c r="C993" s="23"/>
      <c r="D993" s="12"/>
      <c r="E993" s="12"/>
      <c r="F993" s="12"/>
      <c r="G993" s="39"/>
      <c r="H993" s="47" t="s">
        <v>2062</v>
      </c>
      <c r="I993" s="48" t="s">
        <v>206</v>
      </c>
      <c r="J993" s="49">
        <v>6.4727269999999999</v>
      </c>
      <c r="K993" s="49">
        <v>12.80685452</v>
      </c>
      <c r="L993" s="49">
        <f t="shared" si="16"/>
        <v>6.33412752</v>
      </c>
    </row>
    <row r="994" spans="1:12" ht="15" x14ac:dyDescent="0.2">
      <c r="A994" s="7"/>
      <c r="B994" s="23"/>
      <c r="C994" s="23"/>
      <c r="D994" s="12"/>
      <c r="E994" s="12"/>
      <c r="F994" s="12"/>
      <c r="G994" s="39"/>
      <c r="H994" s="50" t="s">
        <v>2075</v>
      </c>
      <c r="I994" s="51" t="s">
        <v>854</v>
      </c>
      <c r="J994" s="52">
        <v>55.763497000000001</v>
      </c>
      <c r="K994" s="52">
        <v>58.17864333</v>
      </c>
      <c r="L994" s="52">
        <f t="shared" si="16"/>
        <v>2.4151463299999989</v>
      </c>
    </row>
    <row r="995" spans="1:12" ht="15" x14ac:dyDescent="0.2">
      <c r="A995" s="7"/>
      <c r="B995" s="23"/>
      <c r="C995" s="23"/>
      <c r="D995" s="12"/>
      <c r="E995" s="12"/>
      <c r="F995" s="12"/>
      <c r="G995" s="39"/>
      <c r="H995" s="50" t="s">
        <v>2076</v>
      </c>
      <c r="I995" s="51" t="s">
        <v>98</v>
      </c>
      <c r="J995" s="52">
        <v>6.968019</v>
      </c>
      <c r="K995" s="52">
        <v>8.5667280899999998</v>
      </c>
      <c r="L995" s="52">
        <f t="shared" si="16"/>
        <v>1.5987090899999998</v>
      </c>
    </row>
    <row r="996" spans="1:12" ht="15" x14ac:dyDescent="0.2">
      <c r="A996" s="7"/>
      <c r="B996" s="23"/>
      <c r="C996" s="23"/>
      <c r="D996" s="12"/>
      <c r="E996" s="12"/>
      <c r="F996" s="12"/>
      <c r="G996" s="39"/>
      <c r="H996" s="50" t="s">
        <v>2077</v>
      </c>
      <c r="I996" s="51" t="s">
        <v>855</v>
      </c>
      <c r="J996" s="52">
        <v>11.399568</v>
      </c>
      <c r="K996" s="52">
        <v>14.241829820000001</v>
      </c>
      <c r="L996" s="52">
        <f t="shared" si="16"/>
        <v>2.8422618200000009</v>
      </c>
    </row>
    <row r="997" spans="1:12" ht="30" x14ac:dyDescent="0.2">
      <c r="A997" s="7"/>
      <c r="B997" s="23"/>
      <c r="C997" s="23"/>
      <c r="D997" s="12"/>
      <c r="E997" s="12"/>
      <c r="F997" s="12"/>
      <c r="G997" s="39"/>
      <c r="H997" s="50" t="s">
        <v>2079</v>
      </c>
      <c r="I997" s="51" t="s">
        <v>856</v>
      </c>
      <c r="J997" s="52">
        <v>5.1029410000000004</v>
      </c>
      <c r="K997" s="52">
        <v>6.6819420300000001</v>
      </c>
      <c r="L997" s="52">
        <f t="shared" si="16"/>
        <v>1.5790010299999997</v>
      </c>
    </row>
    <row r="998" spans="1:12" ht="15" x14ac:dyDescent="0.2">
      <c r="A998" s="7"/>
      <c r="B998" s="23"/>
      <c r="C998" s="23"/>
      <c r="D998" s="12"/>
      <c r="E998" s="12"/>
      <c r="F998" s="12"/>
      <c r="G998" s="39"/>
      <c r="H998" s="50" t="s">
        <v>2080</v>
      </c>
      <c r="I998" s="53" t="s">
        <v>857</v>
      </c>
      <c r="J998" s="52">
        <v>4.0383279999999999</v>
      </c>
      <c r="K998" s="52">
        <v>5.4753556600000008</v>
      </c>
      <c r="L998" s="52">
        <f t="shared" si="16"/>
        <v>1.4370276600000009</v>
      </c>
    </row>
    <row r="999" spans="1:12" ht="30" x14ac:dyDescent="0.2">
      <c r="A999" s="7"/>
      <c r="B999" s="23"/>
      <c r="C999" s="23"/>
      <c r="D999" s="12"/>
      <c r="E999" s="12"/>
      <c r="F999" s="12"/>
      <c r="G999" s="39"/>
      <c r="H999" s="50" t="s">
        <v>2081</v>
      </c>
      <c r="I999" s="51" t="s">
        <v>858</v>
      </c>
      <c r="J999" s="52">
        <v>7.8543909999999997</v>
      </c>
      <c r="K999" s="52">
        <v>8.3982235599999981</v>
      </c>
      <c r="L999" s="52">
        <f t="shared" si="16"/>
        <v>0.54383255999999847</v>
      </c>
    </row>
    <row r="1000" spans="1:12" ht="15" x14ac:dyDescent="0.2">
      <c r="A1000" s="7"/>
      <c r="B1000" s="23"/>
      <c r="C1000" s="23"/>
      <c r="D1000" s="12"/>
      <c r="E1000" s="12"/>
      <c r="F1000" s="12"/>
      <c r="G1000" s="39"/>
      <c r="H1000" s="50" t="s">
        <v>2089</v>
      </c>
      <c r="I1000" s="51" t="s">
        <v>859</v>
      </c>
      <c r="J1000" s="52">
        <v>3.242445</v>
      </c>
      <c r="K1000" s="52">
        <v>3.4047229100000003</v>
      </c>
      <c r="L1000" s="52">
        <f t="shared" si="16"/>
        <v>0.16227791000000025</v>
      </c>
    </row>
    <row r="1001" spans="1:12" ht="15" x14ac:dyDescent="0.2">
      <c r="A1001" s="7"/>
      <c r="B1001" s="23"/>
      <c r="C1001" s="23"/>
      <c r="D1001" s="12"/>
      <c r="E1001" s="12"/>
      <c r="F1001" s="12"/>
      <c r="G1001" s="39"/>
      <c r="H1001" s="50" t="s">
        <v>2090</v>
      </c>
      <c r="I1001" s="51" t="s">
        <v>395</v>
      </c>
      <c r="J1001" s="52">
        <v>3.3652389999999999</v>
      </c>
      <c r="K1001" s="52">
        <v>3.0699893999999999</v>
      </c>
      <c r="L1001" s="52">
        <f t="shared" si="16"/>
        <v>-0.2952496</v>
      </c>
    </row>
    <row r="1002" spans="1:12" ht="15" x14ac:dyDescent="0.2">
      <c r="A1002" s="7"/>
      <c r="B1002" s="23"/>
      <c r="C1002" s="23"/>
      <c r="D1002" s="12"/>
      <c r="E1002" s="12"/>
      <c r="F1002" s="12"/>
      <c r="G1002" s="39"/>
      <c r="H1002" s="50" t="s">
        <v>2084</v>
      </c>
      <c r="I1002" s="51" t="s">
        <v>396</v>
      </c>
      <c r="J1002" s="52">
        <v>5.8641889999999997</v>
      </c>
      <c r="K1002" s="52">
        <v>5.6875249299999995</v>
      </c>
      <c r="L1002" s="52">
        <f t="shared" si="16"/>
        <v>-0.17666407000000017</v>
      </c>
    </row>
    <row r="1003" spans="1:12" ht="15" x14ac:dyDescent="0.2">
      <c r="A1003" s="7"/>
      <c r="B1003" s="23"/>
      <c r="C1003" s="23"/>
      <c r="D1003" s="12"/>
      <c r="E1003" s="12"/>
      <c r="F1003" s="12"/>
      <c r="G1003" s="39"/>
      <c r="H1003" s="50" t="s">
        <v>2085</v>
      </c>
      <c r="I1003" s="51" t="s">
        <v>397</v>
      </c>
      <c r="J1003" s="52">
        <v>4.8176350000000001</v>
      </c>
      <c r="K1003" s="52">
        <v>4.7923512300000004</v>
      </c>
      <c r="L1003" s="52">
        <f t="shared" si="16"/>
        <v>-2.5283769999999706E-2</v>
      </c>
    </row>
    <row r="1004" spans="1:12" ht="15" x14ac:dyDescent="0.2">
      <c r="A1004" s="7"/>
      <c r="B1004" s="23"/>
      <c r="C1004" s="23"/>
      <c r="D1004" s="12"/>
      <c r="E1004" s="12"/>
      <c r="F1004" s="12"/>
      <c r="G1004" s="39"/>
      <c r="H1004" s="50" t="s">
        <v>2086</v>
      </c>
      <c r="I1004" s="51" t="s">
        <v>398</v>
      </c>
      <c r="J1004" s="52">
        <v>5.3852869999999999</v>
      </c>
      <c r="K1004" s="52">
        <v>4.3497312099999998</v>
      </c>
      <c r="L1004" s="52">
        <f t="shared" si="16"/>
        <v>-1.0355557900000001</v>
      </c>
    </row>
    <row r="1005" spans="1:12" ht="15" x14ac:dyDescent="0.2">
      <c r="A1005" s="7"/>
      <c r="B1005" s="23"/>
      <c r="C1005" s="23"/>
      <c r="D1005" s="12"/>
      <c r="E1005" s="12"/>
      <c r="F1005" s="12"/>
      <c r="G1005" s="39"/>
      <c r="H1005" s="50" t="s">
        <v>2091</v>
      </c>
      <c r="I1005" s="51" t="s">
        <v>399</v>
      </c>
      <c r="J1005" s="52">
        <v>4.0487510000000002</v>
      </c>
      <c r="K1005" s="52">
        <v>4.321808869999999</v>
      </c>
      <c r="L1005" s="52">
        <f t="shared" si="16"/>
        <v>0.27305786999999881</v>
      </c>
    </row>
    <row r="1006" spans="1:12" ht="15" x14ac:dyDescent="0.2">
      <c r="A1006" s="7"/>
      <c r="B1006" s="23"/>
      <c r="C1006" s="23"/>
      <c r="D1006" s="12"/>
      <c r="E1006" s="12"/>
      <c r="F1006" s="12"/>
      <c r="G1006" s="39"/>
      <c r="H1006" s="50" t="s">
        <v>2092</v>
      </c>
      <c r="I1006" s="51" t="s">
        <v>400</v>
      </c>
      <c r="J1006" s="52">
        <v>3.7072769999999999</v>
      </c>
      <c r="K1006" s="52">
        <v>3.2411848600000002</v>
      </c>
      <c r="L1006" s="52">
        <f t="shared" si="16"/>
        <v>-0.46609213999999977</v>
      </c>
    </row>
    <row r="1007" spans="1:12" ht="15" x14ac:dyDescent="0.2">
      <c r="A1007" s="7"/>
      <c r="B1007" s="23"/>
      <c r="C1007" s="23"/>
      <c r="D1007" s="12"/>
      <c r="E1007" s="12"/>
      <c r="F1007" s="12"/>
      <c r="G1007" s="39"/>
      <c r="H1007" s="50" t="s">
        <v>2093</v>
      </c>
      <c r="I1007" s="51" t="s">
        <v>401</v>
      </c>
      <c r="J1007" s="52">
        <v>5.2754050000000001</v>
      </c>
      <c r="K1007" s="52">
        <v>6.07727313</v>
      </c>
      <c r="L1007" s="52">
        <f t="shared" si="16"/>
        <v>0.8018681299999999</v>
      </c>
    </row>
    <row r="1008" spans="1:12" ht="15" x14ac:dyDescent="0.2">
      <c r="A1008" s="7"/>
      <c r="B1008" s="23"/>
      <c r="C1008" s="23"/>
      <c r="D1008" s="12"/>
      <c r="E1008" s="12"/>
      <c r="F1008" s="12"/>
      <c r="G1008" s="39"/>
      <c r="H1008" s="50" t="s">
        <v>2320</v>
      </c>
      <c r="I1008" s="51" t="s">
        <v>402</v>
      </c>
      <c r="J1008" s="52">
        <v>5.0393889999999999</v>
      </c>
      <c r="K1008" s="52">
        <v>4.7660718600000003</v>
      </c>
      <c r="L1008" s="52">
        <f t="shared" si="16"/>
        <v>-0.27331713999999963</v>
      </c>
    </row>
    <row r="1009" spans="1:12" ht="15" x14ac:dyDescent="0.2">
      <c r="A1009" s="7"/>
      <c r="B1009" s="23"/>
      <c r="C1009" s="23"/>
      <c r="D1009" s="12"/>
      <c r="E1009" s="12"/>
      <c r="F1009" s="12"/>
      <c r="G1009" s="39"/>
      <c r="H1009" s="50" t="s">
        <v>2326</v>
      </c>
      <c r="I1009" s="51" t="s">
        <v>404</v>
      </c>
      <c r="J1009" s="52">
        <v>7.2759099999999997</v>
      </c>
      <c r="K1009" s="52">
        <v>7.01779552</v>
      </c>
      <c r="L1009" s="52">
        <f t="shared" si="16"/>
        <v>-0.2581144799999997</v>
      </c>
    </row>
    <row r="1010" spans="1:12" ht="15" x14ac:dyDescent="0.2">
      <c r="A1010" s="7"/>
      <c r="B1010" s="23"/>
      <c r="C1010" s="23"/>
      <c r="D1010" s="12"/>
      <c r="E1010" s="12"/>
      <c r="F1010" s="12"/>
      <c r="G1010" s="39"/>
      <c r="H1010" s="50" t="s">
        <v>2327</v>
      </c>
      <c r="I1010" s="51" t="s">
        <v>405</v>
      </c>
      <c r="J1010" s="52">
        <v>2.7746200000000001</v>
      </c>
      <c r="K1010" s="52">
        <v>2.4658954499999997</v>
      </c>
      <c r="L1010" s="52">
        <f t="shared" si="16"/>
        <v>-0.30872455000000043</v>
      </c>
    </row>
    <row r="1011" spans="1:12" ht="15" x14ac:dyDescent="0.2">
      <c r="A1011" s="7"/>
      <c r="B1011" s="23"/>
      <c r="C1011" s="23"/>
      <c r="D1011" s="12"/>
      <c r="E1011" s="12"/>
      <c r="F1011" s="12"/>
      <c r="G1011" s="39"/>
      <c r="H1011" s="50" t="s">
        <v>2328</v>
      </c>
      <c r="I1011" s="51" t="s">
        <v>406</v>
      </c>
      <c r="J1011" s="52">
        <v>13.590816999999999</v>
      </c>
      <c r="K1011" s="52">
        <v>12.869092320000002</v>
      </c>
      <c r="L1011" s="52">
        <f t="shared" si="16"/>
        <v>-0.72172467999999768</v>
      </c>
    </row>
    <row r="1012" spans="1:12" ht="15" x14ac:dyDescent="0.2">
      <c r="A1012" s="7"/>
      <c r="B1012" s="23"/>
      <c r="C1012" s="23"/>
      <c r="D1012" s="12"/>
      <c r="E1012" s="12"/>
      <c r="F1012" s="12"/>
      <c r="G1012" s="39"/>
      <c r="H1012" s="50" t="s">
        <v>2329</v>
      </c>
      <c r="I1012" s="51" t="s">
        <v>407</v>
      </c>
      <c r="J1012" s="52">
        <v>2.749546</v>
      </c>
      <c r="K1012" s="52">
        <v>2.5179216799999997</v>
      </c>
      <c r="L1012" s="52">
        <f t="shared" si="16"/>
        <v>-0.23162432000000033</v>
      </c>
    </row>
    <row r="1013" spans="1:12" ht="15" x14ac:dyDescent="0.2">
      <c r="A1013" s="7"/>
      <c r="B1013" s="23"/>
      <c r="C1013" s="23"/>
      <c r="D1013" s="12"/>
      <c r="E1013" s="12"/>
      <c r="F1013" s="12"/>
      <c r="G1013" s="39"/>
      <c r="H1013" s="50" t="s">
        <v>2386</v>
      </c>
      <c r="I1013" s="51" t="s">
        <v>408</v>
      </c>
      <c r="J1013" s="52">
        <v>6.7626850000000003</v>
      </c>
      <c r="K1013" s="52">
        <v>6.3783891300000022</v>
      </c>
      <c r="L1013" s="52">
        <f t="shared" si="16"/>
        <v>-0.3842958699999981</v>
      </c>
    </row>
    <row r="1014" spans="1:12" ht="15" x14ac:dyDescent="0.2">
      <c r="A1014" s="7"/>
      <c r="B1014" s="23"/>
      <c r="C1014" s="23"/>
      <c r="D1014" s="12"/>
      <c r="E1014" s="12"/>
      <c r="F1014" s="12"/>
      <c r="G1014" s="39"/>
      <c r="H1014" s="50" t="s">
        <v>2322</v>
      </c>
      <c r="I1014" s="51" t="s">
        <v>860</v>
      </c>
      <c r="J1014" s="52">
        <v>7.0460890000000003</v>
      </c>
      <c r="K1014" s="52">
        <v>6.6646062400000012</v>
      </c>
      <c r="L1014" s="52">
        <f t="shared" si="16"/>
        <v>-0.38148275999999903</v>
      </c>
    </row>
    <row r="1015" spans="1:12" ht="15" x14ac:dyDescent="0.2">
      <c r="A1015" s="7"/>
      <c r="B1015" s="23"/>
      <c r="C1015" s="23"/>
      <c r="D1015" s="12"/>
      <c r="E1015" s="12"/>
      <c r="F1015" s="12"/>
      <c r="G1015" s="39"/>
      <c r="H1015" s="50" t="s">
        <v>2381</v>
      </c>
      <c r="I1015" s="51" t="s">
        <v>410</v>
      </c>
      <c r="J1015" s="52">
        <v>7.863359</v>
      </c>
      <c r="K1015" s="52">
        <v>7.1712666900000004</v>
      </c>
      <c r="L1015" s="52">
        <f t="shared" si="16"/>
        <v>-0.6920923099999996</v>
      </c>
    </row>
    <row r="1016" spans="1:12" ht="15" x14ac:dyDescent="0.2">
      <c r="A1016" s="7"/>
      <c r="B1016" s="23"/>
      <c r="C1016" s="23"/>
      <c r="D1016" s="12"/>
      <c r="E1016" s="12"/>
      <c r="F1016" s="12"/>
      <c r="G1016" s="39"/>
      <c r="H1016" s="50" t="s">
        <v>2387</v>
      </c>
      <c r="I1016" s="51" t="s">
        <v>411</v>
      </c>
      <c r="J1016" s="52">
        <v>3.5676559999999999</v>
      </c>
      <c r="K1016" s="52">
        <v>3.9306978799999994</v>
      </c>
      <c r="L1016" s="52">
        <f t="shared" si="16"/>
        <v>0.36304187999999948</v>
      </c>
    </row>
    <row r="1017" spans="1:12" ht="15" x14ac:dyDescent="0.2">
      <c r="A1017" s="7"/>
      <c r="B1017" s="23"/>
      <c r="C1017" s="23"/>
      <c r="D1017" s="12"/>
      <c r="E1017" s="12"/>
      <c r="F1017" s="12"/>
      <c r="G1017" s="39"/>
      <c r="H1017" s="50" t="s">
        <v>2323</v>
      </c>
      <c r="I1017" s="51" t="s">
        <v>412</v>
      </c>
      <c r="J1017" s="52">
        <v>5.2172080000000003</v>
      </c>
      <c r="K1017" s="52">
        <v>4.4145851300000007</v>
      </c>
      <c r="L1017" s="52">
        <f t="shared" si="16"/>
        <v>-0.80262286999999954</v>
      </c>
    </row>
    <row r="1018" spans="1:12" ht="15" x14ac:dyDescent="0.2">
      <c r="A1018" s="7"/>
      <c r="B1018" s="23"/>
      <c r="C1018" s="23"/>
      <c r="D1018" s="12"/>
      <c r="E1018" s="12"/>
      <c r="F1018" s="12"/>
      <c r="G1018" s="39"/>
      <c r="H1018" s="50" t="s">
        <v>2324</v>
      </c>
      <c r="I1018" s="51" t="s">
        <v>413</v>
      </c>
      <c r="J1018" s="52">
        <v>3.467816</v>
      </c>
      <c r="K1018" s="52">
        <v>3.1394845999999998</v>
      </c>
      <c r="L1018" s="52">
        <f t="shared" si="16"/>
        <v>-0.32833140000000016</v>
      </c>
    </row>
    <row r="1019" spans="1:12" ht="15" x14ac:dyDescent="0.2">
      <c r="A1019" s="7"/>
      <c r="B1019" s="23"/>
      <c r="C1019" s="23"/>
      <c r="D1019" s="12"/>
      <c r="E1019" s="12"/>
      <c r="F1019" s="12"/>
      <c r="G1019" s="39"/>
      <c r="H1019" s="50" t="s">
        <v>2116</v>
      </c>
      <c r="I1019" s="51" t="s">
        <v>414</v>
      </c>
      <c r="J1019" s="52">
        <v>5.8306069999999997</v>
      </c>
      <c r="K1019" s="52">
        <v>5.4794599799999997</v>
      </c>
      <c r="L1019" s="52">
        <f t="shared" si="16"/>
        <v>-0.35114701999999998</v>
      </c>
    </row>
    <row r="1020" spans="1:12" ht="15" x14ac:dyDescent="0.2">
      <c r="A1020" s="7"/>
      <c r="B1020" s="23"/>
      <c r="C1020" s="23"/>
      <c r="D1020" s="12"/>
      <c r="E1020" s="12"/>
      <c r="F1020" s="12"/>
      <c r="G1020" s="39"/>
      <c r="H1020" s="50" t="s">
        <v>2351</v>
      </c>
      <c r="I1020" s="51" t="s">
        <v>415</v>
      </c>
      <c r="J1020" s="52">
        <v>4.3388679999999997</v>
      </c>
      <c r="K1020" s="52">
        <v>4.6930054500000002</v>
      </c>
      <c r="L1020" s="52">
        <f t="shared" si="16"/>
        <v>0.35413745000000052</v>
      </c>
    </row>
    <row r="1021" spans="1:12" ht="15" x14ac:dyDescent="0.2">
      <c r="A1021" s="7"/>
      <c r="B1021" s="23"/>
      <c r="C1021" s="23"/>
      <c r="D1021" s="12"/>
      <c r="E1021" s="12"/>
      <c r="F1021" s="12"/>
      <c r="G1021" s="39"/>
      <c r="H1021" s="50" t="s">
        <v>2325</v>
      </c>
      <c r="I1021" s="51" t="s">
        <v>416</v>
      </c>
      <c r="J1021" s="52">
        <v>3.7399439999999999</v>
      </c>
      <c r="K1021" s="52">
        <v>3.7326620300000002</v>
      </c>
      <c r="L1021" s="52">
        <f t="shared" si="16"/>
        <v>-7.2819699999997489E-3</v>
      </c>
    </row>
    <row r="1022" spans="1:12" ht="15" x14ac:dyDescent="0.2">
      <c r="A1022" s="7"/>
      <c r="B1022" s="23"/>
      <c r="C1022" s="23"/>
      <c r="D1022" s="12"/>
      <c r="E1022" s="12"/>
      <c r="F1022" s="12"/>
      <c r="G1022" s="39"/>
      <c r="H1022" s="50" t="s">
        <v>2382</v>
      </c>
      <c r="I1022" s="51" t="s">
        <v>417</v>
      </c>
      <c r="J1022" s="52">
        <v>5.1816880000000003</v>
      </c>
      <c r="K1022" s="52">
        <v>5.7635974200000009</v>
      </c>
      <c r="L1022" s="52">
        <f t="shared" si="16"/>
        <v>0.58190942000000057</v>
      </c>
    </row>
    <row r="1023" spans="1:12" ht="15" x14ac:dyDescent="0.2">
      <c r="A1023" s="7"/>
      <c r="B1023" s="23"/>
      <c r="C1023" s="23"/>
      <c r="D1023" s="12"/>
      <c r="E1023" s="12"/>
      <c r="F1023" s="12"/>
      <c r="G1023" s="39"/>
      <c r="H1023" s="50" t="s">
        <v>2383</v>
      </c>
      <c r="I1023" s="51" t="s">
        <v>418</v>
      </c>
      <c r="J1023" s="52">
        <v>3.9278909999999998</v>
      </c>
      <c r="K1023" s="52">
        <v>4.4077221900000003</v>
      </c>
      <c r="L1023" s="52">
        <f t="shared" si="16"/>
        <v>0.47983119000000052</v>
      </c>
    </row>
    <row r="1024" spans="1:12" ht="15" x14ac:dyDescent="0.2">
      <c r="A1024" s="7"/>
      <c r="B1024" s="23"/>
      <c r="C1024" s="23"/>
      <c r="D1024" s="12"/>
      <c r="E1024" s="12"/>
      <c r="F1024" s="12"/>
      <c r="G1024" s="39"/>
      <c r="H1024" s="50" t="s">
        <v>2384</v>
      </c>
      <c r="I1024" s="51" t="s">
        <v>419</v>
      </c>
      <c r="J1024" s="52">
        <v>4.9674860000000001</v>
      </c>
      <c r="K1024" s="52">
        <v>5.0277847099999997</v>
      </c>
      <c r="L1024" s="52">
        <f t="shared" si="16"/>
        <v>6.0298709999999645E-2</v>
      </c>
    </row>
    <row r="1025" spans="1:12" ht="15" x14ac:dyDescent="0.2">
      <c r="A1025" s="7"/>
      <c r="B1025" s="23"/>
      <c r="C1025" s="23"/>
      <c r="D1025" s="12"/>
      <c r="E1025" s="12"/>
      <c r="F1025" s="12"/>
      <c r="G1025" s="39"/>
      <c r="H1025" s="50" t="s">
        <v>2385</v>
      </c>
      <c r="I1025" s="51" t="s">
        <v>420</v>
      </c>
      <c r="J1025" s="52">
        <v>3.8602989999999999</v>
      </c>
      <c r="K1025" s="52">
        <v>3.43793199</v>
      </c>
      <c r="L1025" s="52">
        <f t="shared" si="16"/>
        <v>-0.42236700999999988</v>
      </c>
    </row>
    <row r="1026" spans="1:12" ht="15" x14ac:dyDescent="0.2">
      <c r="A1026" s="7"/>
      <c r="B1026" s="23"/>
      <c r="C1026" s="23"/>
      <c r="D1026" s="12"/>
      <c r="E1026" s="12"/>
      <c r="F1026" s="12"/>
      <c r="G1026" s="39"/>
      <c r="H1026" s="50" t="s">
        <v>2388</v>
      </c>
      <c r="I1026" s="51" t="s">
        <v>421</v>
      </c>
      <c r="J1026" s="52">
        <v>3.4625970000000001</v>
      </c>
      <c r="K1026" s="52">
        <v>3.1555858900000007</v>
      </c>
      <c r="L1026" s="52">
        <f t="shared" si="16"/>
        <v>-0.30701110999999948</v>
      </c>
    </row>
    <row r="1027" spans="1:12" ht="15" x14ac:dyDescent="0.2">
      <c r="A1027" s="7"/>
      <c r="B1027" s="23"/>
      <c r="C1027" s="23"/>
      <c r="D1027" s="12"/>
      <c r="E1027" s="12"/>
      <c r="F1027" s="12"/>
      <c r="G1027" s="39"/>
      <c r="H1027" s="50" t="s">
        <v>2389</v>
      </c>
      <c r="I1027" s="51" t="s">
        <v>422</v>
      </c>
      <c r="J1027" s="52">
        <v>6.4117319999999998</v>
      </c>
      <c r="K1027" s="52">
        <v>6.5368195400000015</v>
      </c>
      <c r="L1027" s="52">
        <f t="shared" si="16"/>
        <v>0.12508754000000177</v>
      </c>
    </row>
    <row r="1028" spans="1:12" ht="15" x14ac:dyDescent="0.2">
      <c r="A1028" s="7"/>
      <c r="B1028" s="23"/>
      <c r="C1028" s="23"/>
      <c r="D1028" s="12"/>
      <c r="E1028" s="12"/>
      <c r="F1028" s="12"/>
      <c r="G1028" s="39"/>
      <c r="H1028" s="50" t="s">
        <v>2390</v>
      </c>
      <c r="I1028" s="51" t="s">
        <v>423</v>
      </c>
      <c r="J1028" s="52">
        <v>3.0569120000000001</v>
      </c>
      <c r="K1028" s="52">
        <v>3.2176859200000001</v>
      </c>
      <c r="L1028" s="52">
        <f t="shared" si="16"/>
        <v>0.16077392000000001</v>
      </c>
    </row>
    <row r="1029" spans="1:12" ht="15" x14ac:dyDescent="0.2">
      <c r="A1029" s="7"/>
      <c r="B1029" s="23"/>
      <c r="C1029" s="23"/>
      <c r="D1029" s="12"/>
      <c r="E1029" s="12"/>
      <c r="F1029" s="12"/>
      <c r="G1029" s="39"/>
      <c r="H1029" s="50" t="s">
        <v>2118</v>
      </c>
      <c r="I1029" s="51" t="s">
        <v>424</v>
      </c>
      <c r="J1029" s="52">
        <v>10.086572</v>
      </c>
      <c r="K1029" s="52">
        <v>9.5454875700000006</v>
      </c>
      <c r="L1029" s="52">
        <f t="shared" si="16"/>
        <v>-0.54108442999999973</v>
      </c>
    </row>
    <row r="1030" spans="1:12" ht="15" x14ac:dyDescent="0.2">
      <c r="A1030" s="7"/>
      <c r="B1030" s="23"/>
      <c r="C1030" s="23"/>
      <c r="D1030" s="12"/>
      <c r="E1030" s="12"/>
      <c r="F1030" s="12"/>
      <c r="G1030" s="39"/>
      <c r="H1030" s="50" t="s">
        <v>2352</v>
      </c>
      <c r="I1030" s="51" t="s">
        <v>425</v>
      </c>
      <c r="J1030" s="52">
        <v>4.6334499999999998</v>
      </c>
      <c r="K1030" s="52">
        <v>5.4937159300000005</v>
      </c>
      <c r="L1030" s="52">
        <f t="shared" si="16"/>
        <v>0.86026593000000062</v>
      </c>
    </row>
    <row r="1031" spans="1:12" ht="15" x14ac:dyDescent="0.2">
      <c r="A1031" s="7"/>
      <c r="B1031" s="23"/>
      <c r="C1031" s="23"/>
      <c r="D1031" s="12"/>
      <c r="E1031" s="12"/>
      <c r="F1031" s="12"/>
      <c r="G1031" s="39"/>
      <c r="H1031" s="50" t="s">
        <v>2353</v>
      </c>
      <c r="I1031" s="51" t="s">
        <v>426</v>
      </c>
      <c r="J1031" s="52">
        <v>3.0879120000000002</v>
      </c>
      <c r="K1031" s="52">
        <v>3.6283880200000005</v>
      </c>
      <c r="L1031" s="52">
        <f t="shared" si="16"/>
        <v>0.54047602000000028</v>
      </c>
    </row>
    <row r="1032" spans="1:12" ht="15" x14ac:dyDescent="0.2">
      <c r="A1032" s="7"/>
      <c r="B1032" s="23"/>
      <c r="C1032" s="23"/>
      <c r="D1032" s="12"/>
      <c r="E1032" s="12"/>
      <c r="F1032" s="12"/>
      <c r="G1032" s="39"/>
      <c r="H1032" s="50" t="s">
        <v>2215</v>
      </c>
      <c r="I1032" s="51" t="s">
        <v>861</v>
      </c>
      <c r="J1032" s="52">
        <v>20.775700000000001</v>
      </c>
      <c r="K1032" s="52">
        <v>43.302981000000003</v>
      </c>
      <c r="L1032" s="52">
        <f t="shared" si="16"/>
        <v>22.527281000000002</v>
      </c>
    </row>
    <row r="1033" spans="1:12" ht="30" x14ac:dyDescent="0.2">
      <c r="A1033" s="7"/>
      <c r="B1033" s="23"/>
      <c r="C1033" s="23"/>
      <c r="D1033" s="12"/>
      <c r="E1033" s="12"/>
      <c r="F1033" s="12"/>
      <c r="G1033" s="39"/>
      <c r="H1033" s="50" t="s">
        <v>2315</v>
      </c>
      <c r="I1033" s="51" t="s">
        <v>862</v>
      </c>
      <c r="J1033" s="52">
        <v>5.1244639999999997</v>
      </c>
      <c r="K1033" s="52">
        <v>6.3710803799999995</v>
      </c>
      <c r="L1033" s="52">
        <f t="shared" si="16"/>
        <v>1.2466163799999999</v>
      </c>
    </row>
    <row r="1034" spans="1:12" ht="15" x14ac:dyDescent="0.2">
      <c r="A1034" s="7"/>
      <c r="B1034" s="23"/>
      <c r="C1034" s="23"/>
      <c r="D1034" s="12"/>
      <c r="E1034" s="12"/>
      <c r="F1034" s="12"/>
      <c r="G1034" s="39"/>
      <c r="H1034" s="50" t="s">
        <v>2319</v>
      </c>
      <c r="I1034" s="51" t="s">
        <v>863</v>
      </c>
      <c r="J1034" s="52">
        <v>1.368547</v>
      </c>
      <c r="K1034" s="52">
        <v>2.5193951499999994</v>
      </c>
      <c r="L1034" s="52">
        <f t="shared" si="16"/>
        <v>1.1508481499999994</v>
      </c>
    </row>
    <row r="1035" spans="1:12" ht="15" x14ac:dyDescent="0.2">
      <c r="A1035" s="7"/>
      <c r="B1035" s="23"/>
      <c r="C1035" s="23"/>
      <c r="D1035" s="12"/>
      <c r="E1035" s="12"/>
      <c r="F1035" s="12"/>
      <c r="G1035" s="39"/>
      <c r="H1035" s="50" t="s">
        <v>2362</v>
      </c>
      <c r="I1035" s="51" t="s">
        <v>864</v>
      </c>
      <c r="J1035" s="52">
        <v>4.5030809999999999</v>
      </c>
      <c r="K1035" s="52">
        <v>4.2466783399999999</v>
      </c>
      <c r="L1035" s="52">
        <f t="shared" si="16"/>
        <v>-0.25640266</v>
      </c>
    </row>
    <row r="1036" spans="1:12" ht="15" x14ac:dyDescent="0.2">
      <c r="A1036" s="7"/>
      <c r="B1036" s="23"/>
      <c r="C1036" s="23"/>
      <c r="D1036" s="12"/>
      <c r="E1036" s="12"/>
      <c r="F1036" s="12"/>
      <c r="G1036" s="39"/>
      <c r="H1036" s="50" t="s">
        <v>2216</v>
      </c>
      <c r="I1036" s="51" t="s">
        <v>865</v>
      </c>
      <c r="J1036" s="52">
        <v>5.1830420000000004</v>
      </c>
      <c r="K1036" s="52">
        <v>5.6739113899999989</v>
      </c>
      <c r="L1036" s="52">
        <f t="shared" si="16"/>
        <v>0.49086938999999852</v>
      </c>
    </row>
    <row r="1037" spans="1:12" ht="15" x14ac:dyDescent="0.2">
      <c r="A1037" s="7"/>
      <c r="B1037" s="23"/>
      <c r="C1037" s="23"/>
      <c r="D1037" s="12"/>
      <c r="E1037" s="12"/>
      <c r="F1037" s="12"/>
      <c r="G1037" s="39"/>
      <c r="H1037" s="50" t="s">
        <v>2436</v>
      </c>
      <c r="I1037" s="51" t="s">
        <v>866</v>
      </c>
      <c r="J1037" s="52">
        <v>16.084858000000001</v>
      </c>
      <c r="K1037" s="52">
        <v>19.376598780000005</v>
      </c>
      <c r="L1037" s="52">
        <f t="shared" si="16"/>
        <v>3.2917407800000049</v>
      </c>
    </row>
    <row r="1038" spans="1:12" ht="30" x14ac:dyDescent="0.2">
      <c r="A1038" s="7"/>
      <c r="B1038" s="23"/>
      <c r="C1038" s="23"/>
      <c r="D1038" s="12"/>
      <c r="E1038" s="12"/>
      <c r="F1038" s="12"/>
      <c r="G1038" s="39"/>
      <c r="H1038" s="50" t="s">
        <v>2218</v>
      </c>
      <c r="I1038" s="51" t="s">
        <v>867</v>
      </c>
      <c r="J1038" s="52">
        <v>21.739405999999999</v>
      </c>
      <c r="K1038" s="52">
        <v>29.519013679999997</v>
      </c>
      <c r="L1038" s="52">
        <f t="shared" si="16"/>
        <v>7.779607679999998</v>
      </c>
    </row>
    <row r="1039" spans="1:12" ht="15" x14ac:dyDescent="0.2">
      <c r="A1039" s="7"/>
      <c r="B1039" s="23"/>
      <c r="C1039" s="23"/>
      <c r="D1039" s="12"/>
      <c r="E1039" s="12"/>
      <c r="F1039" s="12"/>
      <c r="G1039" s="39"/>
      <c r="H1039" s="50" t="s">
        <v>2095</v>
      </c>
      <c r="I1039" s="51" t="s">
        <v>194</v>
      </c>
      <c r="J1039" s="52">
        <v>5.5203660000000001</v>
      </c>
      <c r="K1039" s="52">
        <v>7.8483456600000014</v>
      </c>
      <c r="L1039" s="52">
        <f t="shared" si="16"/>
        <v>2.3279796600000013</v>
      </c>
    </row>
    <row r="1040" spans="1:12" ht="15" x14ac:dyDescent="0.2">
      <c r="A1040" s="7"/>
      <c r="B1040" s="23"/>
      <c r="C1040" s="23"/>
      <c r="D1040" s="12"/>
      <c r="E1040" s="12"/>
      <c r="F1040" s="12"/>
      <c r="G1040" s="39"/>
      <c r="H1040" s="50" t="s">
        <v>2232</v>
      </c>
      <c r="I1040" s="51" t="s">
        <v>868</v>
      </c>
      <c r="J1040" s="52">
        <v>68.479738999999995</v>
      </c>
      <c r="K1040" s="52">
        <v>43.369556219999993</v>
      </c>
      <c r="L1040" s="52">
        <f t="shared" ref="L1040:L1103" si="17">+K1040-J1040</f>
        <v>-25.110182780000002</v>
      </c>
    </row>
    <row r="1041" spans="1:12" ht="15" x14ac:dyDescent="0.2">
      <c r="A1041" s="7"/>
      <c r="B1041" s="23"/>
      <c r="C1041" s="23"/>
      <c r="D1041" s="12"/>
      <c r="E1041" s="12"/>
      <c r="F1041" s="12"/>
      <c r="G1041" s="39"/>
      <c r="H1041" s="50" t="s">
        <v>2364</v>
      </c>
      <c r="I1041" s="51" t="s">
        <v>188</v>
      </c>
      <c r="J1041" s="52">
        <v>14.192427</v>
      </c>
      <c r="K1041" s="52">
        <v>17.361878149999999</v>
      </c>
      <c r="L1041" s="52">
        <f t="shared" si="17"/>
        <v>3.1694511499999987</v>
      </c>
    </row>
    <row r="1042" spans="1:12" ht="15" x14ac:dyDescent="0.2">
      <c r="A1042" s="7"/>
      <c r="B1042" s="23"/>
      <c r="C1042" s="23"/>
      <c r="D1042" s="12"/>
      <c r="E1042" s="12"/>
      <c r="F1042" s="12"/>
      <c r="G1042" s="39"/>
      <c r="H1042" s="50" t="s">
        <v>2365</v>
      </c>
      <c r="I1042" s="51" t="s">
        <v>444</v>
      </c>
      <c r="J1042" s="52">
        <v>77.575143999999995</v>
      </c>
      <c r="K1042" s="52">
        <v>75.095600619999985</v>
      </c>
      <c r="L1042" s="52">
        <f t="shared" si="17"/>
        <v>-2.4795433800000097</v>
      </c>
    </row>
    <row r="1043" spans="1:12" ht="15" x14ac:dyDescent="0.2">
      <c r="A1043" s="7"/>
      <c r="B1043" s="23"/>
      <c r="C1043" s="23"/>
      <c r="D1043" s="12"/>
      <c r="E1043" s="12"/>
      <c r="F1043" s="12"/>
      <c r="G1043" s="39"/>
      <c r="H1043" s="50" t="s">
        <v>2366</v>
      </c>
      <c r="I1043" s="51" t="s">
        <v>869</v>
      </c>
      <c r="J1043" s="52">
        <v>6.8187119999999997</v>
      </c>
      <c r="K1043" s="52">
        <v>7.3201001099999994</v>
      </c>
      <c r="L1043" s="52">
        <f t="shared" si="17"/>
        <v>0.50138810999999972</v>
      </c>
    </row>
    <row r="1044" spans="1:12" ht="15" x14ac:dyDescent="0.2">
      <c r="A1044" s="7"/>
      <c r="B1044" s="23"/>
      <c r="C1044" s="23"/>
      <c r="D1044" s="12"/>
      <c r="E1044" s="12"/>
      <c r="F1044" s="12"/>
      <c r="G1044" s="39"/>
      <c r="H1044" s="50" t="s">
        <v>2096</v>
      </c>
      <c r="I1044" s="51" t="s">
        <v>870</v>
      </c>
      <c r="J1044" s="52">
        <v>15.105675</v>
      </c>
      <c r="K1044" s="52">
        <v>12.58857265</v>
      </c>
      <c r="L1044" s="52">
        <f t="shared" si="17"/>
        <v>-2.51710235</v>
      </c>
    </row>
    <row r="1045" spans="1:12" ht="15" x14ac:dyDescent="0.2">
      <c r="A1045" s="7"/>
      <c r="B1045" s="23"/>
      <c r="C1045" s="23"/>
      <c r="D1045" s="12"/>
      <c r="E1045" s="12"/>
      <c r="F1045" s="12"/>
      <c r="G1045" s="39"/>
      <c r="H1045" s="50" t="s">
        <v>2359</v>
      </c>
      <c r="I1045" s="51" t="s">
        <v>871</v>
      </c>
      <c r="J1045" s="52">
        <v>3.8876040000000001</v>
      </c>
      <c r="K1045" s="52">
        <v>4.5935435800000004</v>
      </c>
      <c r="L1045" s="52">
        <f t="shared" si="17"/>
        <v>0.70593958000000034</v>
      </c>
    </row>
    <row r="1046" spans="1:12" ht="30" x14ac:dyDescent="0.2">
      <c r="A1046" s="7"/>
      <c r="B1046" s="23"/>
      <c r="C1046" s="23"/>
      <c r="D1046" s="12"/>
      <c r="E1046" s="12"/>
      <c r="F1046" s="12"/>
      <c r="G1046" s="39"/>
      <c r="H1046" s="50" t="s">
        <v>2466</v>
      </c>
      <c r="I1046" s="51" t="s">
        <v>872</v>
      </c>
      <c r="J1046" s="52">
        <v>11.750617999999999</v>
      </c>
      <c r="K1046" s="52">
        <v>12.038019049999997</v>
      </c>
      <c r="L1046" s="52">
        <f t="shared" si="17"/>
        <v>0.28740104999999794</v>
      </c>
    </row>
    <row r="1047" spans="1:12" ht="30" x14ac:dyDescent="0.2">
      <c r="A1047" s="7"/>
      <c r="B1047" s="23"/>
      <c r="C1047" s="23"/>
      <c r="D1047" s="12"/>
      <c r="E1047" s="12"/>
      <c r="F1047" s="12"/>
      <c r="G1047" s="39"/>
      <c r="H1047" s="50" t="s">
        <v>2437</v>
      </c>
      <c r="I1047" s="51" t="s">
        <v>873</v>
      </c>
      <c r="J1047" s="52">
        <v>11.631320000000001</v>
      </c>
      <c r="K1047" s="52">
        <v>13.740317779999998</v>
      </c>
      <c r="L1047" s="52">
        <f t="shared" si="17"/>
        <v>2.1089977799999975</v>
      </c>
    </row>
    <row r="1048" spans="1:12" ht="15" x14ac:dyDescent="0.2">
      <c r="A1048" s="7"/>
      <c r="B1048" s="23"/>
      <c r="C1048" s="23"/>
      <c r="D1048" s="12"/>
      <c r="E1048" s="12"/>
      <c r="F1048" s="12"/>
      <c r="G1048" s="39"/>
      <c r="H1048" s="50" t="s">
        <v>2361</v>
      </c>
      <c r="I1048" s="51" t="s">
        <v>874</v>
      </c>
      <c r="J1048" s="52">
        <v>16.482424999999999</v>
      </c>
      <c r="K1048" s="52">
        <v>21.300957180000001</v>
      </c>
      <c r="L1048" s="52">
        <f t="shared" si="17"/>
        <v>4.8185321800000018</v>
      </c>
    </row>
    <row r="1049" spans="1:12" ht="30" x14ac:dyDescent="0.2">
      <c r="A1049" s="7"/>
      <c r="B1049" s="23"/>
      <c r="C1049" s="23"/>
      <c r="D1049" s="12"/>
      <c r="E1049" s="12"/>
      <c r="F1049" s="12"/>
      <c r="G1049" s="39"/>
      <c r="H1049" s="50" t="s">
        <v>2467</v>
      </c>
      <c r="I1049" s="51" t="s">
        <v>875</v>
      </c>
      <c r="J1049" s="52">
        <v>13.345409999999999</v>
      </c>
      <c r="K1049" s="52">
        <v>37.317441340000002</v>
      </c>
      <c r="L1049" s="52">
        <f t="shared" si="17"/>
        <v>23.972031340000001</v>
      </c>
    </row>
    <row r="1050" spans="1:12" ht="15" x14ac:dyDescent="0.2">
      <c r="A1050" s="7"/>
      <c r="B1050" s="23"/>
      <c r="C1050" s="23"/>
      <c r="D1050" s="12"/>
      <c r="E1050" s="12"/>
      <c r="F1050" s="12"/>
      <c r="G1050" s="54" t="s">
        <v>129</v>
      </c>
      <c r="H1050" s="69"/>
      <c r="I1050" s="70"/>
      <c r="J1050" s="71">
        <v>18418.067105999999</v>
      </c>
      <c r="K1050" s="71">
        <v>19332.68586279</v>
      </c>
      <c r="L1050" s="71">
        <f t="shared" si="17"/>
        <v>914.6187567900015</v>
      </c>
    </row>
    <row r="1051" spans="1:12" ht="15" x14ac:dyDescent="0.2">
      <c r="A1051" s="7"/>
      <c r="B1051" s="23"/>
      <c r="C1051" s="23"/>
      <c r="D1051" s="12"/>
      <c r="E1051" s="12"/>
      <c r="F1051" s="12"/>
      <c r="G1051" s="39"/>
      <c r="H1051" s="47" t="s">
        <v>131</v>
      </c>
      <c r="I1051" s="48" t="s">
        <v>876</v>
      </c>
      <c r="J1051" s="49">
        <v>17837.480880999999</v>
      </c>
      <c r="K1051" s="49">
        <v>18684.031709400002</v>
      </c>
      <c r="L1051" s="49">
        <f t="shared" si="17"/>
        <v>846.5508284000025</v>
      </c>
    </row>
    <row r="1052" spans="1:12" ht="15" x14ac:dyDescent="0.2">
      <c r="A1052" s="7"/>
      <c r="B1052" s="23"/>
      <c r="C1052" s="23"/>
      <c r="D1052" s="12"/>
      <c r="E1052" s="12"/>
      <c r="F1052" s="12"/>
      <c r="G1052" s="39"/>
      <c r="H1052" s="50" t="s">
        <v>135</v>
      </c>
      <c r="I1052" s="51" t="s">
        <v>877</v>
      </c>
      <c r="J1052" s="52">
        <v>264.64387599999998</v>
      </c>
      <c r="K1052" s="52">
        <v>258.1858189400001</v>
      </c>
      <c r="L1052" s="52">
        <f t="shared" si="17"/>
        <v>-6.4580570599998737</v>
      </c>
    </row>
    <row r="1053" spans="1:12" ht="15" x14ac:dyDescent="0.2">
      <c r="A1053" s="7"/>
      <c r="B1053" s="23"/>
      <c r="C1053" s="23"/>
      <c r="D1053" s="12"/>
      <c r="E1053" s="12"/>
      <c r="F1053" s="12"/>
      <c r="G1053" s="39"/>
      <c r="H1053" s="50" t="s">
        <v>137</v>
      </c>
      <c r="I1053" s="51" t="s">
        <v>878</v>
      </c>
      <c r="J1053" s="52">
        <v>239.842061</v>
      </c>
      <c r="K1053" s="52">
        <v>304.53843623</v>
      </c>
      <c r="L1053" s="52">
        <f t="shared" si="17"/>
        <v>64.696375230000001</v>
      </c>
    </row>
    <row r="1054" spans="1:12" ht="30" x14ac:dyDescent="0.2">
      <c r="A1054" s="7"/>
      <c r="B1054" s="23"/>
      <c r="C1054" s="23"/>
      <c r="D1054" s="12"/>
      <c r="E1054" s="12"/>
      <c r="F1054" s="12"/>
      <c r="G1054" s="39"/>
      <c r="H1054" s="50" t="s">
        <v>252</v>
      </c>
      <c r="I1054" s="51" t="s">
        <v>879</v>
      </c>
      <c r="J1054" s="52">
        <v>76.100288000000006</v>
      </c>
      <c r="K1054" s="52">
        <v>85.929898220000013</v>
      </c>
      <c r="L1054" s="52">
        <f t="shared" si="17"/>
        <v>9.8296102200000064</v>
      </c>
    </row>
    <row r="1055" spans="1:12" ht="15" x14ac:dyDescent="0.2">
      <c r="A1055" s="7"/>
      <c r="B1055" s="23"/>
      <c r="C1055" s="23"/>
      <c r="D1055" s="12"/>
      <c r="E1055" s="12"/>
      <c r="F1055" s="12"/>
      <c r="G1055" s="54" t="s">
        <v>139</v>
      </c>
      <c r="H1055" s="69"/>
      <c r="I1055" s="70"/>
      <c r="J1055" s="71">
        <v>698.77832100000001</v>
      </c>
      <c r="K1055" s="71">
        <v>722.85799238000016</v>
      </c>
      <c r="L1055" s="71">
        <f t="shared" si="17"/>
        <v>24.07967138000015</v>
      </c>
    </row>
    <row r="1056" spans="1:12" ht="15" x14ac:dyDescent="0.2">
      <c r="A1056" s="7"/>
      <c r="B1056" s="23"/>
      <c r="C1056" s="23"/>
      <c r="D1056" s="12"/>
      <c r="E1056" s="12"/>
      <c r="F1056" s="12"/>
      <c r="G1056" s="39"/>
      <c r="H1056" s="47" t="s">
        <v>880</v>
      </c>
      <c r="I1056" s="48" t="s">
        <v>881</v>
      </c>
      <c r="J1056" s="49">
        <v>610.72184300000004</v>
      </c>
      <c r="K1056" s="49">
        <v>639.74069177000013</v>
      </c>
      <c r="L1056" s="49">
        <f t="shared" si="17"/>
        <v>29.018848770000091</v>
      </c>
    </row>
    <row r="1057" spans="1:12" ht="15" x14ac:dyDescent="0.2">
      <c r="A1057" s="7"/>
      <c r="B1057" s="23"/>
      <c r="C1057" s="23"/>
      <c r="D1057" s="12"/>
      <c r="E1057" s="12"/>
      <c r="F1057" s="12"/>
      <c r="G1057" s="39"/>
      <c r="H1057" s="50" t="s">
        <v>882</v>
      </c>
      <c r="I1057" s="51" t="s">
        <v>883</v>
      </c>
      <c r="J1057" s="52">
        <v>45.671064000000001</v>
      </c>
      <c r="K1057" s="52">
        <v>40.617074650000006</v>
      </c>
      <c r="L1057" s="52">
        <f t="shared" si="17"/>
        <v>-5.0539893499999948</v>
      </c>
    </row>
    <row r="1058" spans="1:12" ht="15" x14ac:dyDescent="0.2">
      <c r="A1058" s="7"/>
      <c r="B1058" s="23"/>
      <c r="C1058" s="23"/>
      <c r="D1058" s="12"/>
      <c r="E1058" s="12"/>
      <c r="F1058" s="12"/>
      <c r="G1058" s="39"/>
      <c r="H1058" s="50" t="s">
        <v>884</v>
      </c>
      <c r="I1058" s="51" t="s">
        <v>885</v>
      </c>
      <c r="J1058" s="52">
        <v>42.385413999999997</v>
      </c>
      <c r="K1058" s="52">
        <v>42.500225959999995</v>
      </c>
      <c r="L1058" s="52">
        <f t="shared" si="17"/>
        <v>0.11481195999999727</v>
      </c>
    </row>
    <row r="1059" spans="1:12" ht="15" x14ac:dyDescent="0.2">
      <c r="A1059" s="7"/>
      <c r="B1059" s="23"/>
      <c r="C1059" s="23"/>
      <c r="D1059" s="12"/>
      <c r="E1059" s="104">
        <v>18</v>
      </c>
      <c r="F1059" s="99" t="s">
        <v>886</v>
      </c>
      <c r="G1059" s="100"/>
      <c r="H1059" s="102"/>
      <c r="I1059" s="103"/>
      <c r="J1059" s="101">
        <v>42090.210094000002</v>
      </c>
      <c r="K1059" s="101">
        <v>83222.534937179997</v>
      </c>
      <c r="L1059" s="101">
        <f t="shared" si="17"/>
        <v>41132.324843179995</v>
      </c>
    </row>
    <row r="1060" spans="1:12" ht="15" x14ac:dyDescent="0.2">
      <c r="A1060" s="7"/>
      <c r="B1060" s="23"/>
      <c r="C1060" s="23"/>
      <c r="D1060" s="12"/>
      <c r="E1060" s="12"/>
      <c r="F1060" s="12"/>
      <c r="G1060" s="54" t="s">
        <v>2</v>
      </c>
      <c r="H1060" s="55"/>
      <c r="I1060" s="56"/>
      <c r="J1060" s="57">
        <v>41818.024945999998</v>
      </c>
      <c r="K1060" s="57">
        <v>82679.635532679997</v>
      </c>
      <c r="L1060" s="57">
        <f t="shared" si="17"/>
        <v>40861.610586679999</v>
      </c>
    </row>
    <row r="1061" spans="1:12" ht="15" x14ac:dyDescent="0.2">
      <c r="A1061" s="7"/>
      <c r="B1061" s="23"/>
      <c r="C1061" s="23"/>
      <c r="D1061" s="12"/>
      <c r="E1061" s="12"/>
      <c r="F1061" s="12"/>
      <c r="G1061" s="39"/>
      <c r="H1061" s="47" t="s">
        <v>2062</v>
      </c>
      <c r="I1061" s="48" t="s">
        <v>206</v>
      </c>
      <c r="J1061" s="49">
        <v>11.946020000000001</v>
      </c>
      <c r="K1061" s="49">
        <v>13.32346914</v>
      </c>
      <c r="L1061" s="49">
        <f t="shared" si="17"/>
        <v>1.3774491399999995</v>
      </c>
    </row>
    <row r="1062" spans="1:12" ht="15" x14ac:dyDescent="0.2">
      <c r="A1062" s="7"/>
      <c r="B1062" s="23"/>
      <c r="C1062" s="23"/>
      <c r="D1062" s="12"/>
      <c r="E1062" s="12"/>
      <c r="F1062" s="12"/>
      <c r="G1062" s="39"/>
      <c r="H1062" s="50" t="s">
        <v>2076</v>
      </c>
      <c r="I1062" s="51" t="s">
        <v>887</v>
      </c>
      <c r="J1062" s="52">
        <v>12.224467000000001</v>
      </c>
      <c r="K1062" s="52">
        <v>12.973367880000001</v>
      </c>
      <c r="L1062" s="52">
        <f t="shared" si="17"/>
        <v>0.74890088000000077</v>
      </c>
    </row>
    <row r="1063" spans="1:12" ht="15" x14ac:dyDescent="0.2">
      <c r="A1063" s="7"/>
      <c r="B1063" s="23"/>
      <c r="C1063" s="23"/>
      <c r="D1063" s="12"/>
      <c r="E1063" s="12"/>
      <c r="F1063" s="12"/>
      <c r="G1063" s="39"/>
      <c r="H1063" s="50" t="s">
        <v>2077</v>
      </c>
      <c r="I1063" s="51" t="s">
        <v>888</v>
      </c>
      <c r="J1063" s="52">
        <v>5.9778669999999998</v>
      </c>
      <c r="K1063" s="52">
        <v>6.7911639399999997</v>
      </c>
      <c r="L1063" s="52">
        <f t="shared" si="17"/>
        <v>0.81329693999999986</v>
      </c>
    </row>
    <row r="1064" spans="1:12" ht="15" x14ac:dyDescent="0.2">
      <c r="A1064" s="7"/>
      <c r="B1064" s="23"/>
      <c r="C1064" s="23"/>
      <c r="D1064" s="12"/>
      <c r="E1064" s="12"/>
      <c r="F1064" s="12"/>
      <c r="G1064" s="39"/>
      <c r="H1064" s="50" t="s">
        <v>2079</v>
      </c>
      <c r="I1064" s="51" t="s">
        <v>889</v>
      </c>
      <c r="J1064" s="52">
        <v>2.2282229999999998</v>
      </c>
      <c r="K1064" s="52">
        <v>2.3946019600000006</v>
      </c>
      <c r="L1064" s="52">
        <f t="shared" si="17"/>
        <v>0.16637896000000074</v>
      </c>
    </row>
    <row r="1065" spans="1:12" ht="15" x14ac:dyDescent="0.2">
      <c r="A1065" s="7"/>
      <c r="B1065" s="23"/>
      <c r="C1065" s="23"/>
      <c r="D1065" s="12"/>
      <c r="E1065" s="12"/>
      <c r="F1065" s="12"/>
      <c r="G1065" s="39"/>
      <c r="H1065" s="50" t="s">
        <v>2080</v>
      </c>
      <c r="I1065" s="51" t="s">
        <v>890</v>
      </c>
      <c r="J1065" s="52">
        <v>1.191298</v>
      </c>
      <c r="K1065" s="52">
        <v>1.1591370300000001</v>
      </c>
      <c r="L1065" s="52">
        <f t="shared" si="17"/>
        <v>-3.2160969999999844E-2</v>
      </c>
    </row>
    <row r="1066" spans="1:12" ht="15" x14ac:dyDescent="0.2">
      <c r="A1066" s="7"/>
      <c r="B1066" s="23"/>
      <c r="C1066" s="23"/>
      <c r="D1066" s="12"/>
      <c r="E1066" s="12"/>
      <c r="F1066" s="12"/>
      <c r="G1066" s="39"/>
      <c r="H1066" s="50" t="s">
        <v>2081</v>
      </c>
      <c r="I1066" s="51" t="s">
        <v>891</v>
      </c>
      <c r="J1066" s="52">
        <v>0.46500399999999997</v>
      </c>
      <c r="K1066" s="52">
        <v>9.4580230000000015E-2</v>
      </c>
      <c r="L1066" s="52">
        <f t="shared" si="17"/>
        <v>-0.37042376999999993</v>
      </c>
    </row>
    <row r="1067" spans="1:12" ht="15" x14ac:dyDescent="0.2">
      <c r="A1067" s="7"/>
      <c r="B1067" s="23"/>
      <c r="C1067" s="23"/>
      <c r="D1067" s="12"/>
      <c r="E1067" s="12"/>
      <c r="F1067" s="12"/>
      <c r="G1067" s="39"/>
      <c r="H1067" s="50" t="s">
        <v>2088</v>
      </c>
      <c r="I1067" s="51" t="s">
        <v>892</v>
      </c>
      <c r="J1067" s="52">
        <v>6.4010210000000001</v>
      </c>
      <c r="K1067" s="52">
        <v>6.9311942999999996</v>
      </c>
      <c r="L1067" s="52">
        <f t="shared" si="17"/>
        <v>0.53017329999999951</v>
      </c>
    </row>
    <row r="1068" spans="1:12" ht="15" x14ac:dyDescent="0.2">
      <c r="A1068" s="7"/>
      <c r="B1068" s="23"/>
      <c r="C1068" s="23"/>
      <c r="D1068" s="12"/>
      <c r="E1068" s="12"/>
      <c r="F1068" s="12"/>
      <c r="G1068" s="39"/>
      <c r="H1068" s="50" t="s">
        <v>2083</v>
      </c>
      <c r="I1068" s="51" t="s">
        <v>106</v>
      </c>
      <c r="J1068" s="52">
        <v>7.6798010000000003</v>
      </c>
      <c r="K1068" s="52">
        <v>8.4096287400000005</v>
      </c>
      <c r="L1068" s="52">
        <f t="shared" si="17"/>
        <v>0.72982774000000017</v>
      </c>
    </row>
    <row r="1069" spans="1:12" ht="15" x14ac:dyDescent="0.2">
      <c r="A1069" s="7"/>
      <c r="B1069" s="23"/>
      <c r="C1069" s="23"/>
      <c r="D1069" s="12"/>
      <c r="E1069" s="12"/>
      <c r="F1069" s="12"/>
      <c r="G1069" s="39"/>
      <c r="H1069" s="50" t="s">
        <v>2090</v>
      </c>
      <c r="I1069" s="51" t="s">
        <v>893</v>
      </c>
      <c r="J1069" s="52">
        <v>0.46652399999999999</v>
      </c>
      <c r="K1069" s="52">
        <v>9.4022899999999993E-2</v>
      </c>
      <c r="L1069" s="52">
        <f t="shared" si="17"/>
        <v>-0.37250110000000003</v>
      </c>
    </row>
    <row r="1070" spans="1:12" ht="15" x14ac:dyDescent="0.2">
      <c r="A1070" s="7"/>
      <c r="B1070" s="23"/>
      <c r="C1070" s="23"/>
      <c r="D1070" s="12"/>
      <c r="E1070" s="12"/>
      <c r="F1070" s="12"/>
      <c r="G1070" s="39"/>
      <c r="H1070" s="50" t="s">
        <v>2064</v>
      </c>
      <c r="I1070" s="51" t="s">
        <v>894</v>
      </c>
      <c r="J1070" s="52">
        <v>5.171284</v>
      </c>
      <c r="K1070" s="52">
        <v>3.5990801999999995</v>
      </c>
      <c r="L1070" s="52">
        <f t="shared" si="17"/>
        <v>-1.5722038000000005</v>
      </c>
    </row>
    <row r="1071" spans="1:12" ht="15" x14ac:dyDescent="0.2">
      <c r="A1071" s="7"/>
      <c r="B1071" s="23"/>
      <c r="C1071" s="23"/>
      <c r="D1071" s="12"/>
      <c r="E1071" s="12"/>
      <c r="F1071" s="12"/>
      <c r="G1071" s="39"/>
      <c r="H1071" s="50" t="s">
        <v>2066</v>
      </c>
      <c r="I1071" s="51" t="s">
        <v>895</v>
      </c>
      <c r="J1071" s="52">
        <v>2.8038820000000002</v>
      </c>
      <c r="K1071" s="52">
        <v>2.7816648500000003</v>
      </c>
      <c r="L1071" s="52">
        <f t="shared" si="17"/>
        <v>-2.2217149999999908E-2</v>
      </c>
    </row>
    <row r="1072" spans="1:12" ht="15" x14ac:dyDescent="0.2">
      <c r="A1072" s="7"/>
      <c r="B1072" s="23"/>
      <c r="C1072" s="23"/>
      <c r="D1072" s="12"/>
      <c r="E1072" s="12"/>
      <c r="F1072" s="12"/>
      <c r="G1072" s="39"/>
      <c r="H1072" s="50" t="s">
        <v>2067</v>
      </c>
      <c r="I1072" s="51" t="s">
        <v>896</v>
      </c>
      <c r="J1072" s="52">
        <v>289.63951600000001</v>
      </c>
      <c r="K1072" s="52">
        <v>290.11626254999999</v>
      </c>
      <c r="L1072" s="52">
        <f t="shared" si="17"/>
        <v>0.47674654999997301</v>
      </c>
    </row>
    <row r="1073" spans="1:12" ht="15" x14ac:dyDescent="0.2">
      <c r="A1073" s="7"/>
      <c r="B1073" s="23"/>
      <c r="C1073" s="23"/>
      <c r="D1073" s="12"/>
      <c r="E1073" s="12"/>
      <c r="F1073" s="12"/>
      <c r="G1073" s="39"/>
      <c r="H1073" s="50" t="s">
        <v>2098</v>
      </c>
      <c r="I1073" s="51" t="s">
        <v>897</v>
      </c>
      <c r="J1073" s="52">
        <v>2.2227190000000001</v>
      </c>
      <c r="K1073" s="52">
        <v>2.4097313300000005</v>
      </c>
      <c r="L1073" s="52">
        <f t="shared" si="17"/>
        <v>0.18701233000000039</v>
      </c>
    </row>
    <row r="1074" spans="1:12" ht="30" x14ac:dyDescent="0.2">
      <c r="A1074" s="7"/>
      <c r="B1074" s="23"/>
      <c r="C1074" s="23"/>
      <c r="D1074" s="12"/>
      <c r="E1074" s="12"/>
      <c r="F1074" s="12"/>
      <c r="G1074" s="39"/>
      <c r="H1074" s="50" t="s">
        <v>2099</v>
      </c>
      <c r="I1074" s="51" t="s">
        <v>898</v>
      </c>
      <c r="J1074" s="52">
        <v>2.3546770000000001</v>
      </c>
      <c r="K1074" s="52">
        <v>2.7538176099999996</v>
      </c>
      <c r="L1074" s="52">
        <f t="shared" si="17"/>
        <v>0.39914060999999945</v>
      </c>
    </row>
    <row r="1075" spans="1:12" ht="15" x14ac:dyDescent="0.2">
      <c r="A1075" s="7"/>
      <c r="B1075" s="23"/>
      <c r="C1075" s="23"/>
      <c r="D1075" s="12"/>
      <c r="E1075" s="12"/>
      <c r="F1075" s="12"/>
      <c r="G1075" s="39"/>
      <c r="H1075" s="50" t="s">
        <v>2087</v>
      </c>
      <c r="I1075" s="51" t="s">
        <v>899</v>
      </c>
      <c r="J1075" s="52">
        <v>5005.0373339999996</v>
      </c>
      <c r="K1075" s="52">
        <v>5003.8866991999994</v>
      </c>
      <c r="L1075" s="52">
        <f t="shared" si="17"/>
        <v>-1.1506348000002617</v>
      </c>
    </row>
    <row r="1076" spans="1:12" ht="15" x14ac:dyDescent="0.2">
      <c r="A1076" s="7"/>
      <c r="B1076" s="23"/>
      <c r="C1076" s="23"/>
      <c r="D1076" s="12"/>
      <c r="E1076" s="12"/>
      <c r="F1076" s="12"/>
      <c r="G1076" s="39"/>
      <c r="H1076" s="50" t="s">
        <v>2314</v>
      </c>
      <c r="I1076" s="51" t="s">
        <v>900</v>
      </c>
      <c r="J1076" s="52">
        <v>2.5970780000000002</v>
      </c>
      <c r="K1076" s="52">
        <v>2.2329195100000003</v>
      </c>
      <c r="L1076" s="52">
        <f t="shared" si="17"/>
        <v>-0.36415848999999989</v>
      </c>
    </row>
    <row r="1077" spans="1:12" ht="30" x14ac:dyDescent="0.2">
      <c r="A1077" s="7"/>
      <c r="B1077" s="23"/>
      <c r="C1077" s="23"/>
      <c r="D1077" s="12"/>
      <c r="E1077" s="12"/>
      <c r="F1077" s="12"/>
      <c r="G1077" s="39"/>
      <c r="H1077" s="50" t="s">
        <v>2357</v>
      </c>
      <c r="I1077" s="51" t="s">
        <v>901</v>
      </c>
      <c r="J1077" s="52">
        <v>4.9983209999999998</v>
      </c>
      <c r="K1077" s="52">
        <v>3.58062681</v>
      </c>
      <c r="L1077" s="52">
        <f t="shared" si="17"/>
        <v>-1.4176941899999997</v>
      </c>
    </row>
    <row r="1078" spans="1:12" ht="15" x14ac:dyDescent="0.2">
      <c r="A1078" s="7"/>
      <c r="B1078" s="23"/>
      <c r="C1078" s="23"/>
      <c r="D1078" s="12"/>
      <c r="E1078" s="12"/>
      <c r="F1078" s="12"/>
      <c r="G1078" s="39"/>
      <c r="H1078" s="50" t="s">
        <v>2392</v>
      </c>
      <c r="I1078" s="51" t="s">
        <v>902</v>
      </c>
      <c r="J1078" s="52">
        <v>2.4396620000000002</v>
      </c>
      <c r="K1078" s="52">
        <v>1.8805680599999999</v>
      </c>
      <c r="L1078" s="52">
        <f t="shared" si="17"/>
        <v>-0.55909394000000034</v>
      </c>
    </row>
    <row r="1079" spans="1:12" ht="15" x14ac:dyDescent="0.2">
      <c r="A1079" s="7"/>
      <c r="B1079" s="23"/>
      <c r="C1079" s="23"/>
      <c r="D1079" s="12"/>
      <c r="E1079" s="12"/>
      <c r="F1079" s="12"/>
      <c r="G1079" s="39"/>
      <c r="H1079" s="50" t="s">
        <v>2438</v>
      </c>
      <c r="I1079" s="51" t="s">
        <v>903</v>
      </c>
      <c r="J1079" s="52">
        <v>3.273631</v>
      </c>
      <c r="K1079" s="52">
        <v>2.9766925899999999</v>
      </c>
      <c r="L1079" s="52">
        <f t="shared" si="17"/>
        <v>-0.2969384100000001</v>
      </c>
    </row>
    <row r="1080" spans="1:12" ht="30" x14ac:dyDescent="0.2">
      <c r="A1080" s="7"/>
      <c r="B1080" s="23"/>
      <c r="C1080" s="23"/>
      <c r="D1080" s="12"/>
      <c r="E1080" s="12"/>
      <c r="F1080" s="12"/>
      <c r="G1080" s="39"/>
      <c r="H1080" s="50" t="s">
        <v>2468</v>
      </c>
      <c r="I1080" s="51" t="s">
        <v>904</v>
      </c>
      <c r="J1080" s="52">
        <v>1.5197369999999999</v>
      </c>
      <c r="K1080" s="52">
        <v>1.5393671599999998</v>
      </c>
      <c r="L1080" s="52">
        <f t="shared" si="17"/>
        <v>1.9630159999999952E-2</v>
      </c>
    </row>
    <row r="1081" spans="1:12" ht="30" x14ac:dyDescent="0.2">
      <c r="A1081" s="7"/>
      <c r="B1081" s="23"/>
      <c r="C1081" s="23"/>
      <c r="D1081" s="12"/>
      <c r="E1081" s="12"/>
      <c r="F1081" s="12"/>
      <c r="G1081" s="39"/>
      <c r="H1081" s="50" t="s">
        <v>2469</v>
      </c>
      <c r="I1081" s="51" t="s">
        <v>905</v>
      </c>
      <c r="J1081" s="52">
        <v>0.51946800000000004</v>
      </c>
      <c r="K1081" s="52">
        <v>0.28545522000000001</v>
      </c>
      <c r="L1081" s="52">
        <f t="shared" si="17"/>
        <v>-0.23401278000000003</v>
      </c>
    </row>
    <row r="1082" spans="1:12" ht="15" x14ac:dyDescent="0.2">
      <c r="A1082" s="7"/>
      <c r="B1082" s="23"/>
      <c r="C1082" s="23"/>
      <c r="D1082" s="12"/>
      <c r="E1082" s="12"/>
      <c r="F1082" s="12"/>
      <c r="G1082" s="39"/>
      <c r="H1082" s="50" t="s">
        <v>2215</v>
      </c>
      <c r="I1082" s="51" t="s">
        <v>194</v>
      </c>
      <c r="J1082" s="52">
        <v>8.0940650000000005</v>
      </c>
      <c r="K1082" s="52">
        <v>8.1027756000000011</v>
      </c>
      <c r="L1082" s="52">
        <f t="shared" si="17"/>
        <v>8.7106000000005679E-3</v>
      </c>
    </row>
    <row r="1083" spans="1:12" ht="30" x14ac:dyDescent="0.2">
      <c r="A1083" s="7"/>
      <c r="B1083" s="23"/>
      <c r="C1083" s="23"/>
      <c r="D1083" s="12"/>
      <c r="E1083" s="12"/>
      <c r="F1083" s="12"/>
      <c r="G1083" s="39"/>
      <c r="H1083" s="50" t="s">
        <v>2315</v>
      </c>
      <c r="I1083" s="51" t="s">
        <v>906</v>
      </c>
      <c r="J1083" s="52">
        <v>18.335961999999999</v>
      </c>
      <c r="K1083" s="52">
        <v>18.147658199999999</v>
      </c>
      <c r="L1083" s="52">
        <f t="shared" si="17"/>
        <v>-0.18830379999999991</v>
      </c>
    </row>
    <row r="1084" spans="1:12" ht="15" x14ac:dyDescent="0.2">
      <c r="A1084" s="7"/>
      <c r="B1084" s="23"/>
      <c r="C1084" s="23"/>
      <c r="D1084" s="12"/>
      <c r="E1084" s="12"/>
      <c r="F1084" s="12"/>
      <c r="G1084" s="39"/>
      <c r="H1084" s="50" t="s">
        <v>2316</v>
      </c>
      <c r="I1084" s="51" t="s">
        <v>188</v>
      </c>
      <c r="J1084" s="52">
        <v>6.9293259999999997</v>
      </c>
      <c r="K1084" s="52">
        <v>7.6467661500000004</v>
      </c>
      <c r="L1084" s="52">
        <f t="shared" si="17"/>
        <v>0.71744015000000072</v>
      </c>
    </row>
    <row r="1085" spans="1:12" ht="30" x14ac:dyDescent="0.2">
      <c r="A1085" s="7"/>
      <c r="B1085" s="23"/>
      <c r="C1085" s="23"/>
      <c r="D1085" s="12"/>
      <c r="E1085" s="12"/>
      <c r="F1085" s="12"/>
      <c r="G1085" s="39"/>
      <c r="H1085" s="50" t="s">
        <v>2317</v>
      </c>
      <c r="I1085" s="51" t="s">
        <v>907</v>
      </c>
      <c r="J1085" s="52">
        <v>4.1039859999999999</v>
      </c>
      <c r="K1085" s="52">
        <v>4.3057431700000013</v>
      </c>
      <c r="L1085" s="52">
        <f t="shared" si="17"/>
        <v>0.20175717000000137</v>
      </c>
    </row>
    <row r="1086" spans="1:12" ht="15" x14ac:dyDescent="0.2">
      <c r="A1086" s="7"/>
      <c r="B1086" s="23"/>
      <c r="C1086" s="23"/>
      <c r="D1086" s="12"/>
      <c r="E1086" s="12"/>
      <c r="F1086" s="12"/>
      <c r="G1086" s="39"/>
      <c r="H1086" s="50" t="s">
        <v>2318</v>
      </c>
      <c r="I1086" s="51" t="s">
        <v>908</v>
      </c>
      <c r="J1086" s="52">
        <v>3.057083</v>
      </c>
      <c r="K1086" s="52">
        <v>3.7202189600000004</v>
      </c>
      <c r="L1086" s="52">
        <f t="shared" si="17"/>
        <v>0.66313596000000041</v>
      </c>
    </row>
    <row r="1087" spans="1:12" ht="15" x14ac:dyDescent="0.2">
      <c r="A1087" s="7"/>
      <c r="B1087" s="23"/>
      <c r="C1087" s="23"/>
      <c r="D1087" s="12"/>
      <c r="E1087" s="12"/>
      <c r="F1087" s="12"/>
      <c r="G1087" s="39"/>
      <c r="H1087" s="50" t="s">
        <v>2095</v>
      </c>
      <c r="I1087" s="51" t="s">
        <v>909</v>
      </c>
      <c r="J1087" s="52">
        <v>36377.934977999997</v>
      </c>
      <c r="K1087" s="52">
        <v>77241.744463619994</v>
      </c>
      <c r="L1087" s="52">
        <f t="shared" si="17"/>
        <v>40863.809485619997</v>
      </c>
    </row>
    <row r="1088" spans="1:12" ht="15" x14ac:dyDescent="0.2">
      <c r="A1088" s="7"/>
      <c r="B1088" s="23"/>
      <c r="C1088" s="23"/>
      <c r="D1088" s="12"/>
      <c r="E1088" s="12"/>
      <c r="F1088" s="12"/>
      <c r="G1088" s="39"/>
      <c r="H1088" s="50" t="s">
        <v>2337</v>
      </c>
      <c r="I1088" s="51" t="s">
        <v>910</v>
      </c>
      <c r="J1088" s="52">
        <v>2.3043149999999999</v>
      </c>
      <c r="K1088" s="52">
        <v>1.9670597200000002</v>
      </c>
      <c r="L1088" s="52">
        <f t="shared" si="17"/>
        <v>-0.33725527999999971</v>
      </c>
    </row>
    <row r="1089" spans="1:12" ht="15" x14ac:dyDescent="0.2">
      <c r="A1089" s="7"/>
      <c r="B1089" s="23"/>
      <c r="C1089" s="23"/>
      <c r="D1089" s="12"/>
      <c r="E1089" s="12"/>
      <c r="F1089" s="12"/>
      <c r="G1089" s="39"/>
      <c r="H1089" s="50" t="s">
        <v>2234</v>
      </c>
      <c r="I1089" s="51" t="s">
        <v>911</v>
      </c>
      <c r="J1089" s="52">
        <v>1.266875</v>
      </c>
      <c r="K1089" s="52">
        <v>0.35224726000000001</v>
      </c>
      <c r="L1089" s="52">
        <f t="shared" si="17"/>
        <v>-0.91462774000000002</v>
      </c>
    </row>
    <row r="1090" spans="1:12" ht="15" x14ac:dyDescent="0.2">
      <c r="A1090" s="7"/>
      <c r="B1090" s="23"/>
      <c r="C1090" s="23"/>
      <c r="D1090" s="12"/>
      <c r="E1090" s="12"/>
      <c r="F1090" s="12"/>
      <c r="G1090" s="39"/>
      <c r="H1090" s="50" t="s">
        <v>2339</v>
      </c>
      <c r="I1090" s="51" t="s">
        <v>912</v>
      </c>
      <c r="J1090" s="52">
        <v>8.0452429999999993</v>
      </c>
      <c r="K1090" s="52">
        <v>7.8176075600000017</v>
      </c>
      <c r="L1090" s="52">
        <f t="shared" si="17"/>
        <v>-0.22763543999999758</v>
      </c>
    </row>
    <row r="1091" spans="1:12" ht="15" x14ac:dyDescent="0.2">
      <c r="A1091" s="7"/>
      <c r="B1091" s="23"/>
      <c r="C1091" s="23"/>
      <c r="D1091" s="12"/>
      <c r="E1091" s="12"/>
      <c r="F1091" s="12"/>
      <c r="G1091" s="39"/>
      <c r="H1091" s="50" t="s">
        <v>2340</v>
      </c>
      <c r="I1091" s="51" t="s">
        <v>913</v>
      </c>
      <c r="J1091" s="52">
        <v>3.9909050000000001</v>
      </c>
      <c r="K1091" s="52">
        <v>3.5685107200000008</v>
      </c>
      <c r="L1091" s="52">
        <f t="shared" si="17"/>
        <v>-0.42239427999999934</v>
      </c>
    </row>
    <row r="1092" spans="1:12" ht="15" x14ac:dyDescent="0.2">
      <c r="A1092" s="7"/>
      <c r="B1092" s="23"/>
      <c r="C1092" s="23"/>
      <c r="D1092" s="12"/>
      <c r="E1092" s="12"/>
      <c r="F1092" s="12"/>
      <c r="G1092" s="39"/>
      <c r="H1092" s="50" t="s">
        <v>2236</v>
      </c>
      <c r="I1092" s="51" t="s">
        <v>914</v>
      </c>
      <c r="J1092" s="52">
        <v>2.0660449999999999</v>
      </c>
      <c r="K1092" s="52">
        <v>1.72899731</v>
      </c>
      <c r="L1092" s="52">
        <f t="shared" si="17"/>
        <v>-0.3370476899999999</v>
      </c>
    </row>
    <row r="1093" spans="1:12" ht="15" x14ac:dyDescent="0.2">
      <c r="A1093" s="7"/>
      <c r="B1093" s="23"/>
      <c r="C1093" s="23"/>
      <c r="D1093" s="12"/>
      <c r="E1093" s="12"/>
      <c r="F1093" s="12"/>
      <c r="G1093" s="39"/>
      <c r="H1093" s="50" t="s">
        <v>2428</v>
      </c>
      <c r="I1093" s="51" t="s">
        <v>915</v>
      </c>
      <c r="J1093" s="52">
        <v>4.8750450000000001</v>
      </c>
      <c r="K1093" s="52">
        <v>4.8816296199999991</v>
      </c>
      <c r="L1093" s="52">
        <f t="shared" si="17"/>
        <v>6.5846199999990418E-3</v>
      </c>
    </row>
    <row r="1094" spans="1:12" ht="15" x14ac:dyDescent="0.2">
      <c r="A1094" s="7"/>
      <c r="B1094" s="23"/>
      <c r="C1094" s="23"/>
      <c r="D1094" s="12"/>
      <c r="E1094" s="12"/>
      <c r="F1094" s="12"/>
      <c r="G1094" s="39"/>
      <c r="H1094" s="50" t="s">
        <v>2429</v>
      </c>
      <c r="I1094" s="51" t="s">
        <v>916</v>
      </c>
      <c r="J1094" s="52">
        <v>5.8635840000000004</v>
      </c>
      <c r="K1094" s="52">
        <v>5.4378035799999997</v>
      </c>
      <c r="L1094" s="52">
        <f t="shared" si="17"/>
        <v>-0.4257804200000006</v>
      </c>
    </row>
    <row r="1095" spans="1:12" ht="15" x14ac:dyDescent="0.2">
      <c r="A1095" s="7"/>
      <c r="B1095" s="23"/>
      <c r="C1095" s="23"/>
      <c r="D1095" s="12"/>
      <c r="E1095" s="12"/>
      <c r="F1095" s="12"/>
      <c r="G1095" s="54" t="s">
        <v>129</v>
      </c>
      <c r="H1095" s="69"/>
      <c r="I1095" s="70"/>
      <c r="J1095" s="71">
        <v>53.187232999999999</v>
      </c>
      <c r="K1095" s="71">
        <v>53.003483000000003</v>
      </c>
      <c r="L1095" s="71">
        <f t="shared" si="17"/>
        <v>-0.18374999999999631</v>
      </c>
    </row>
    <row r="1096" spans="1:12" ht="15" x14ac:dyDescent="0.2">
      <c r="A1096" s="7"/>
      <c r="B1096" s="23"/>
      <c r="C1096" s="23"/>
      <c r="D1096" s="12"/>
      <c r="E1096" s="12"/>
      <c r="F1096" s="12"/>
      <c r="G1096" s="39"/>
      <c r="H1096" s="47" t="s">
        <v>130</v>
      </c>
      <c r="I1096" s="48" t="s">
        <v>917</v>
      </c>
      <c r="J1096" s="49">
        <v>28.403751</v>
      </c>
      <c r="K1096" s="49">
        <v>28.291250999999999</v>
      </c>
      <c r="L1096" s="49">
        <f t="shared" si="17"/>
        <v>-0.11250000000000071</v>
      </c>
    </row>
    <row r="1097" spans="1:12" ht="15" x14ac:dyDescent="0.2">
      <c r="A1097" s="7"/>
      <c r="B1097" s="23"/>
      <c r="C1097" s="23"/>
      <c r="D1097" s="12"/>
      <c r="E1097" s="12"/>
      <c r="F1097" s="12"/>
      <c r="G1097" s="39"/>
      <c r="H1097" s="50" t="s">
        <v>135</v>
      </c>
      <c r="I1097" s="51" t="s">
        <v>918</v>
      </c>
      <c r="J1097" s="52">
        <v>24.783481999999999</v>
      </c>
      <c r="K1097" s="52">
        <v>24.712231999999997</v>
      </c>
      <c r="L1097" s="52">
        <f t="shared" si="17"/>
        <v>-7.12500000000027E-2</v>
      </c>
    </row>
    <row r="1098" spans="1:12" ht="15" x14ac:dyDescent="0.2">
      <c r="A1098" s="7"/>
      <c r="B1098" s="23"/>
      <c r="C1098" s="23"/>
      <c r="D1098" s="12"/>
      <c r="E1098" s="12"/>
      <c r="F1098" s="12"/>
      <c r="G1098" s="54" t="s">
        <v>139</v>
      </c>
      <c r="H1098" s="69"/>
      <c r="I1098" s="70"/>
      <c r="J1098" s="71">
        <v>218.99791500000001</v>
      </c>
      <c r="K1098" s="71">
        <v>489.89592149999999</v>
      </c>
      <c r="L1098" s="71">
        <f t="shared" si="17"/>
        <v>270.89800649999995</v>
      </c>
    </row>
    <row r="1099" spans="1:12" ht="15" x14ac:dyDescent="0.2">
      <c r="A1099" s="7"/>
      <c r="B1099" s="23"/>
      <c r="C1099" s="23"/>
      <c r="D1099" s="12"/>
      <c r="E1099" s="12"/>
      <c r="F1099" s="12"/>
      <c r="G1099" s="39"/>
      <c r="H1099" s="47" t="s">
        <v>919</v>
      </c>
      <c r="I1099" s="48" t="s">
        <v>920</v>
      </c>
      <c r="J1099" s="49">
        <v>79.900000000000006</v>
      </c>
      <c r="K1099" s="49">
        <v>79.900000000000006</v>
      </c>
      <c r="L1099" s="49">
        <f t="shared" si="17"/>
        <v>0</v>
      </c>
    </row>
    <row r="1100" spans="1:12" ht="15" x14ac:dyDescent="0.2">
      <c r="A1100" s="7"/>
      <c r="B1100" s="23"/>
      <c r="C1100" s="23"/>
      <c r="D1100" s="12"/>
      <c r="E1100" s="12"/>
      <c r="F1100" s="12"/>
      <c r="G1100" s="39"/>
      <c r="H1100" s="50" t="s">
        <v>921</v>
      </c>
      <c r="I1100" s="51" t="s">
        <v>922</v>
      </c>
      <c r="J1100" s="52">
        <v>0</v>
      </c>
      <c r="K1100" s="52">
        <v>270.82994250000002</v>
      </c>
      <c r="L1100" s="52">
        <f t="shared" si="17"/>
        <v>270.82994250000002</v>
      </c>
    </row>
    <row r="1101" spans="1:12" ht="15" x14ac:dyDescent="0.2">
      <c r="A1101" s="7"/>
      <c r="B1101" s="23"/>
      <c r="C1101" s="23"/>
      <c r="D1101" s="12"/>
      <c r="E1101" s="12"/>
      <c r="F1101" s="12"/>
      <c r="G1101" s="39"/>
      <c r="H1101" s="50" t="s">
        <v>923</v>
      </c>
      <c r="I1101" s="51" t="s">
        <v>924</v>
      </c>
      <c r="J1101" s="52">
        <v>136.72126800000001</v>
      </c>
      <c r="K1101" s="52">
        <v>136.72126800000001</v>
      </c>
      <c r="L1101" s="52">
        <f t="shared" si="17"/>
        <v>0</v>
      </c>
    </row>
    <row r="1102" spans="1:12" ht="15" x14ac:dyDescent="0.2">
      <c r="A1102" s="7"/>
      <c r="B1102" s="23"/>
      <c r="C1102" s="23"/>
      <c r="D1102" s="12"/>
      <c r="E1102" s="12"/>
      <c r="F1102" s="12"/>
      <c r="G1102" s="39"/>
      <c r="H1102" s="50" t="s">
        <v>2053</v>
      </c>
      <c r="I1102" s="51" t="s">
        <v>2054</v>
      </c>
      <c r="J1102" s="52">
        <v>2.3766470000000002</v>
      </c>
      <c r="K1102" s="52">
        <v>2.4447109999999999</v>
      </c>
      <c r="L1102" s="52">
        <f t="shared" si="17"/>
        <v>6.806399999999968E-2</v>
      </c>
    </row>
    <row r="1103" spans="1:12" ht="15" x14ac:dyDescent="0.2">
      <c r="A1103" s="7"/>
      <c r="B1103" s="23"/>
      <c r="C1103" s="23"/>
      <c r="D1103" s="12"/>
      <c r="E1103" s="104">
        <v>20</v>
      </c>
      <c r="F1103" s="99" t="s">
        <v>925</v>
      </c>
      <c r="G1103" s="100"/>
      <c r="H1103" s="102"/>
      <c r="I1103" s="103"/>
      <c r="J1103" s="101">
        <v>258410.90928600001</v>
      </c>
      <c r="K1103" s="101">
        <v>258916.87678600001</v>
      </c>
      <c r="L1103" s="101">
        <f t="shared" si="17"/>
        <v>505.96749999999884</v>
      </c>
    </row>
    <row r="1104" spans="1:12" ht="15" x14ac:dyDescent="0.2">
      <c r="A1104" s="7"/>
      <c r="B1104" s="23"/>
      <c r="C1104" s="23"/>
      <c r="D1104" s="12"/>
      <c r="E1104" s="12"/>
      <c r="F1104" s="12"/>
      <c r="G1104" s="54" t="s">
        <v>2</v>
      </c>
      <c r="H1104" s="55"/>
      <c r="I1104" s="56"/>
      <c r="J1104" s="57">
        <v>258195.75520399999</v>
      </c>
      <c r="K1104" s="57">
        <v>258710.668813</v>
      </c>
      <c r="L1104" s="57">
        <f t="shared" ref="L1104:L1167" si="18">+K1104-J1104</f>
        <v>514.91360900001018</v>
      </c>
    </row>
    <row r="1105" spans="1:12" ht="15" x14ac:dyDescent="0.2">
      <c r="A1105" s="7"/>
      <c r="B1105" s="23"/>
      <c r="C1105" s="23"/>
      <c r="D1105" s="12"/>
      <c r="E1105" s="12"/>
      <c r="F1105" s="12"/>
      <c r="G1105" s="39"/>
      <c r="H1105" s="47" t="s">
        <v>2062</v>
      </c>
      <c r="I1105" s="48" t="s">
        <v>206</v>
      </c>
      <c r="J1105" s="49">
        <v>77.687602999999996</v>
      </c>
      <c r="K1105" s="49">
        <v>8.2117932600000003</v>
      </c>
      <c r="L1105" s="49">
        <f t="shared" si="18"/>
        <v>-69.475809739999988</v>
      </c>
    </row>
    <row r="1106" spans="1:12" ht="15" x14ac:dyDescent="0.2">
      <c r="A1106" s="7"/>
      <c r="B1106" s="23"/>
      <c r="C1106" s="23"/>
      <c r="D1106" s="12"/>
      <c r="E1106" s="12"/>
      <c r="F1106" s="12"/>
      <c r="G1106" s="39"/>
      <c r="H1106" s="50" t="s">
        <v>2065</v>
      </c>
      <c r="I1106" s="51" t="s">
        <v>115</v>
      </c>
      <c r="J1106" s="52">
        <v>5.345504</v>
      </c>
      <c r="K1106" s="52">
        <v>5.2514817599999999</v>
      </c>
      <c r="L1106" s="52">
        <f t="shared" si="18"/>
        <v>-9.4022240000000146E-2</v>
      </c>
    </row>
    <row r="1107" spans="1:12" ht="15" x14ac:dyDescent="0.2">
      <c r="A1107" s="7"/>
      <c r="B1107" s="23"/>
      <c r="C1107" s="23"/>
      <c r="D1107" s="12"/>
      <c r="E1107" s="12"/>
      <c r="F1107" s="12"/>
      <c r="G1107" s="39"/>
      <c r="H1107" s="50" t="s">
        <v>2076</v>
      </c>
      <c r="I1107" s="51" t="s">
        <v>844</v>
      </c>
      <c r="J1107" s="52">
        <v>1.868198</v>
      </c>
      <c r="K1107" s="52">
        <v>1.3511987700000001</v>
      </c>
      <c r="L1107" s="52">
        <f t="shared" si="18"/>
        <v>-0.51699922999999992</v>
      </c>
    </row>
    <row r="1108" spans="1:12" ht="15" x14ac:dyDescent="0.2">
      <c r="A1108" s="7"/>
      <c r="B1108" s="23"/>
      <c r="C1108" s="23"/>
      <c r="D1108" s="12"/>
      <c r="E1108" s="12"/>
      <c r="F1108" s="12"/>
      <c r="G1108" s="39"/>
      <c r="H1108" s="50" t="s">
        <v>2077</v>
      </c>
      <c r="I1108" s="51" t="s">
        <v>926</v>
      </c>
      <c r="J1108" s="52">
        <v>1348.6123729999999</v>
      </c>
      <c r="K1108" s="52">
        <v>1149.7439873800001</v>
      </c>
      <c r="L1108" s="52">
        <f t="shared" si="18"/>
        <v>-198.8683856199998</v>
      </c>
    </row>
    <row r="1109" spans="1:12" ht="15" x14ac:dyDescent="0.2">
      <c r="A1109" s="7"/>
      <c r="B1109" s="23"/>
      <c r="C1109" s="23"/>
      <c r="D1109" s="12"/>
      <c r="E1109" s="12"/>
      <c r="F1109" s="12"/>
      <c r="G1109" s="39"/>
      <c r="H1109" s="50" t="s">
        <v>2080</v>
      </c>
      <c r="I1109" s="51" t="s">
        <v>927</v>
      </c>
      <c r="J1109" s="52">
        <v>4.7420540000000004</v>
      </c>
      <c r="K1109" s="52">
        <v>605.30810109999993</v>
      </c>
      <c r="L1109" s="52">
        <f t="shared" si="18"/>
        <v>600.56604709999988</v>
      </c>
    </row>
    <row r="1110" spans="1:12" ht="15" x14ac:dyDescent="0.2">
      <c r="A1110" s="7"/>
      <c r="B1110" s="23"/>
      <c r="C1110" s="23"/>
      <c r="D1110" s="12"/>
      <c r="E1110" s="12"/>
      <c r="F1110" s="12"/>
      <c r="G1110" s="39"/>
      <c r="H1110" s="50" t="s">
        <v>2088</v>
      </c>
      <c r="I1110" s="51" t="s">
        <v>928</v>
      </c>
      <c r="J1110" s="52">
        <v>15.118544999999999</v>
      </c>
      <c r="K1110" s="52">
        <v>17.228951640000002</v>
      </c>
      <c r="L1110" s="52">
        <f t="shared" si="18"/>
        <v>2.1104066400000026</v>
      </c>
    </row>
    <row r="1111" spans="1:12" ht="15" x14ac:dyDescent="0.2">
      <c r="A1111" s="7"/>
      <c r="B1111" s="23"/>
      <c r="C1111" s="23"/>
      <c r="D1111" s="12"/>
      <c r="E1111" s="12"/>
      <c r="F1111" s="12"/>
      <c r="G1111" s="39"/>
      <c r="H1111" s="50" t="s">
        <v>2090</v>
      </c>
      <c r="I1111" s="51" t="s">
        <v>929</v>
      </c>
      <c r="J1111" s="52">
        <v>4.6271940000000003</v>
      </c>
      <c r="K1111" s="52">
        <v>7.4334197</v>
      </c>
      <c r="L1111" s="52">
        <f t="shared" si="18"/>
        <v>2.8062256999999997</v>
      </c>
    </row>
    <row r="1112" spans="1:12" ht="15" x14ac:dyDescent="0.2">
      <c r="A1112" s="7"/>
      <c r="B1112" s="23"/>
      <c r="C1112" s="23"/>
      <c r="D1112" s="12"/>
      <c r="E1112" s="12"/>
      <c r="F1112" s="12"/>
      <c r="G1112" s="39"/>
      <c r="H1112" s="50" t="s">
        <v>2084</v>
      </c>
      <c r="I1112" s="51" t="s">
        <v>930</v>
      </c>
      <c r="J1112" s="52">
        <v>5.1517229999999996</v>
      </c>
      <c r="K1112" s="52">
        <v>11.321442169999999</v>
      </c>
      <c r="L1112" s="52">
        <f t="shared" si="18"/>
        <v>6.1697191699999996</v>
      </c>
    </row>
    <row r="1113" spans="1:12" ht="15" x14ac:dyDescent="0.2">
      <c r="A1113" s="7"/>
      <c r="B1113" s="23"/>
      <c r="C1113" s="23"/>
      <c r="D1113" s="12"/>
      <c r="E1113" s="12"/>
      <c r="F1113" s="12"/>
      <c r="G1113" s="39"/>
      <c r="H1113" s="50" t="s">
        <v>2085</v>
      </c>
      <c r="I1113" s="51" t="s">
        <v>931</v>
      </c>
      <c r="J1113" s="52">
        <v>3.5064310000000001</v>
      </c>
      <c r="K1113" s="52">
        <v>9.3129271200000012</v>
      </c>
      <c r="L1113" s="52">
        <f t="shared" si="18"/>
        <v>5.8064961200000011</v>
      </c>
    </row>
    <row r="1114" spans="1:12" ht="15" x14ac:dyDescent="0.2">
      <c r="A1114" s="7"/>
      <c r="B1114" s="23"/>
      <c r="C1114" s="23"/>
      <c r="D1114" s="12"/>
      <c r="E1114" s="12"/>
      <c r="F1114" s="12"/>
      <c r="G1114" s="39"/>
      <c r="H1114" s="50" t="s">
        <v>2086</v>
      </c>
      <c r="I1114" s="51" t="s">
        <v>932</v>
      </c>
      <c r="J1114" s="52">
        <v>3.6714009999999999</v>
      </c>
      <c r="K1114" s="52">
        <v>10.08461793</v>
      </c>
      <c r="L1114" s="52">
        <f t="shared" si="18"/>
        <v>6.4132169300000008</v>
      </c>
    </row>
    <row r="1115" spans="1:12" ht="15" x14ac:dyDescent="0.2">
      <c r="A1115" s="7"/>
      <c r="B1115" s="23"/>
      <c r="C1115" s="23"/>
      <c r="D1115" s="12"/>
      <c r="E1115" s="12"/>
      <c r="F1115" s="12"/>
      <c r="G1115" s="39"/>
      <c r="H1115" s="50" t="s">
        <v>2091</v>
      </c>
      <c r="I1115" s="51" t="s">
        <v>933</v>
      </c>
      <c r="J1115" s="52">
        <v>3.0353889999999999</v>
      </c>
      <c r="K1115" s="52">
        <v>7.4813548799999996</v>
      </c>
      <c r="L1115" s="52">
        <f t="shared" si="18"/>
        <v>4.4459658799999993</v>
      </c>
    </row>
    <row r="1116" spans="1:12" ht="15" x14ac:dyDescent="0.2">
      <c r="A1116" s="7"/>
      <c r="B1116" s="23"/>
      <c r="C1116" s="23"/>
      <c r="D1116" s="12"/>
      <c r="E1116" s="12"/>
      <c r="F1116" s="12"/>
      <c r="G1116" s="39"/>
      <c r="H1116" s="50" t="s">
        <v>2092</v>
      </c>
      <c r="I1116" s="51" t="s">
        <v>934</v>
      </c>
      <c r="J1116" s="52">
        <v>5.0192709999999998</v>
      </c>
      <c r="K1116" s="52">
        <v>8.9195746499999977</v>
      </c>
      <c r="L1116" s="52">
        <f t="shared" si="18"/>
        <v>3.9003036499999979</v>
      </c>
    </row>
    <row r="1117" spans="1:12" ht="15" x14ac:dyDescent="0.2">
      <c r="A1117" s="7"/>
      <c r="B1117" s="23"/>
      <c r="C1117" s="23"/>
      <c r="D1117" s="12"/>
      <c r="E1117" s="12"/>
      <c r="F1117" s="12"/>
      <c r="G1117" s="39"/>
      <c r="H1117" s="50" t="s">
        <v>2093</v>
      </c>
      <c r="I1117" s="51" t="s">
        <v>935</v>
      </c>
      <c r="J1117" s="52">
        <v>6.980251</v>
      </c>
      <c r="K1117" s="52">
        <v>12.516117339999999</v>
      </c>
      <c r="L1117" s="52">
        <f t="shared" si="18"/>
        <v>5.5358663399999992</v>
      </c>
    </row>
    <row r="1118" spans="1:12" ht="15" x14ac:dyDescent="0.2">
      <c r="A1118" s="7"/>
      <c r="B1118" s="23"/>
      <c r="C1118" s="23"/>
      <c r="D1118" s="12"/>
      <c r="E1118" s="12"/>
      <c r="F1118" s="12"/>
      <c r="G1118" s="39"/>
      <c r="H1118" s="50" t="s">
        <v>2320</v>
      </c>
      <c r="I1118" s="51" t="s">
        <v>936</v>
      </c>
      <c r="J1118" s="52">
        <v>4.4242999999999997</v>
      </c>
      <c r="K1118" s="52">
        <v>17.541082360000001</v>
      </c>
      <c r="L1118" s="52">
        <f t="shared" si="18"/>
        <v>13.116782360000002</v>
      </c>
    </row>
    <row r="1119" spans="1:12" ht="15" x14ac:dyDescent="0.2">
      <c r="A1119" s="7"/>
      <c r="B1119" s="23"/>
      <c r="C1119" s="23"/>
      <c r="D1119" s="12"/>
      <c r="E1119" s="12"/>
      <c r="F1119" s="12"/>
      <c r="G1119" s="39"/>
      <c r="H1119" s="50" t="s">
        <v>2321</v>
      </c>
      <c r="I1119" s="51" t="s">
        <v>937</v>
      </c>
      <c r="J1119" s="52">
        <v>4.6162020000000004</v>
      </c>
      <c r="K1119" s="52">
        <v>13.404303659999998</v>
      </c>
      <c r="L1119" s="52">
        <f t="shared" si="18"/>
        <v>8.7881016599999988</v>
      </c>
    </row>
    <row r="1120" spans="1:12" ht="15" x14ac:dyDescent="0.2">
      <c r="A1120" s="7"/>
      <c r="B1120" s="23"/>
      <c r="C1120" s="23"/>
      <c r="D1120" s="12"/>
      <c r="E1120" s="12"/>
      <c r="F1120" s="12"/>
      <c r="G1120" s="39"/>
      <c r="H1120" s="50" t="s">
        <v>2326</v>
      </c>
      <c r="I1120" s="51" t="s">
        <v>938</v>
      </c>
      <c r="J1120" s="52">
        <v>7.1808699999999996</v>
      </c>
      <c r="K1120" s="52">
        <v>14.820928090000002</v>
      </c>
      <c r="L1120" s="52">
        <f t="shared" si="18"/>
        <v>7.6400580900000028</v>
      </c>
    </row>
    <row r="1121" spans="1:12" ht="15" x14ac:dyDescent="0.2">
      <c r="A1121" s="7"/>
      <c r="B1121" s="23"/>
      <c r="C1121" s="23"/>
      <c r="D1121" s="12"/>
      <c r="E1121" s="12"/>
      <c r="F1121" s="12"/>
      <c r="G1121" s="39"/>
      <c r="H1121" s="50" t="s">
        <v>2327</v>
      </c>
      <c r="I1121" s="51" t="s">
        <v>939</v>
      </c>
      <c r="J1121" s="52">
        <v>4.3389049999999996</v>
      </c>
      <c r="K1121" s="52">
        <v>12.63766929</v>
      </c>
      <c r="L1121" s="52">
        <f t="shared" si="18"/>
        <v>8.2987642900000012</v>
      </c>
    </row>
    <row r="1122" spans="1:12" ht="15" x14ac:dyDescent="0.2">
      <c r="A1122" s="7"/>
      <c r="B1122" s="23"/>
      <c r="C1122" s="23"/>
      <c r="D1122" s="12"/>
      <c r="E1122" s="12"/>
      <c r="F1122" s="12"/>
      <c r="G1122" s="39"/>
      <c r="H1122" s="50" t="s">
        <v>2328</v>
      </c>
      <c r="I1122" s="51" t="s">
        <v>940</v>
      </c>
      <c r="J1122" s="52">
        <v>5.7290429999999999</v>
      </c>
      <c r="K1122" s="52">
        <v>31.610397249999998</v>
      </c>
      <c r="L1122" s="52">
        <f t="shared" si="18"/>
        <v>25.881354249999998</v>
      </c>
    </row>
    <row r="1123" spans="1:12" ht="15" x14ac:dyDescent="0.2">
      <c r="A1123" s="7"/>
      <c r="B1123" s="23"/>
      <c r="C1123" s="23"/>
      <c r="D1123" s="12"/>
      <c r="E1123" s="12"/>
      <c r="F1123" s="12"/>
      <c r="G1123" s="39"/>
      <c r="H1123" s="50" t="s">
        <v>2329</v>
      </c>
      <c r="I1123" s="51" t="s">
        <v>941</v>
      </c>
      <c r="J1123" s="52">
        <v>4.3729370000000003</v>
      </c>
      <c r="K1123" s="52">
        <v>7.4848007599999988</v>
      </c>
      <c r="L1123" s="52">
        <f t="shared" si="18"/>
        <v>3.1118637599999985</v>
      </c>
    </row>
    <row r="1124" spans="1:12" ht="15" x14ac:dyDescent="0.2">
      <c r="A1124" s="7"/>
      <c r="B1124" s="23"/>
      <c r="C1124" s="23"/>
      <c r="D1124" s="12"/>
      <c r="E1124" s="12"/>
      <c r="F1124" s="12"/>
      <c r="G1124" s="39"/>
      <c r="H1124" s="50" t="s">
        <v>2386</v>
      </c>
      <c r="I1124" s="51" t="s">
        <v>942</v>
      </c>
      <c r="J1124" s="52">
        <v>3.7957730000000001</v>
      </c>
      <c r="K1124" s="52">
        <v>16.516419249999998</v>
      </c>
      <c r="L1124" s="52">
        <f t="shared" si="18"/>
        <v>12.720646249999998</v>
      </c>
    </row>
    <row r="1125" spans="1:12" ht="15" x14ac:dyDescent="0.2">
      <c r="A1125" s="7"/>
      <c r="B1125" s="23"/>
      <c r="C1125" s="23"/>
      <c r="D1125" s="12"/>
      <c r="E1125" s="12"/>
      <c r="F1125" s="12"/>
      <c r="G1125" s="39"/>
      <c r="H1125" s="50" t="s">
        <v>2322</v>
      </c>
      <c r="I1125" s="51" t="s">
        <v>943</v>
      </c>
      <c r="J1125" s="52">
        <v>7.1013520000000003</v>
      </c>
      <c r="K1125" s="52">
        <v>15.891272959999998</v>
      </c>
      <c r="L1125" s="52">
        <f t="shared" si="18"/>
        <v>8.7899209599999981</v>
      </c>
    </row>
    <row r="1126" spans="1:12" ht="15" x14ac:dyDescent="0.2">
      <c r="A1126" s="7"/>
      <c r="B1126" s="23"/>
      <c r="C1126" s="23"/>
      <c r="D1126" s="12"/>
      <c r="E1126" s="12"/>
      <c r="F1126" s="12"/>
      <c r="G1126" s="39"/>
      <c r="H1126" s="50" t="s">
        <v>2381</v>
      </c>
      <c r="I1126" s="51" t="s">
        <v>944</v>
      </c>
      <c r="J1126" s="52">
        <v>6.3808259999999999</v>
      </c>
      <c r="K1126" s="52">
        <v>10.089136080000001</v>
      </c>
      <c r="L1126" s="52">
        <f t="shared" si="18"/>
        <v>3.7083100800000013</v>
      </c>
    </row>
    <row r="1127" spans="1:12" ht="15" x14ac:dyDescent="0.2">
      <c r="A1127" s="7"/>
      <c r="B1127" s="23"/>
      <c r="C1127" s="23"/>
      <c r="D1127" s="12"/>
      <c r="E1127" s="12"/>
      <c r="F1127" s="12"/>
      <c r="G1127" s="39"/>
      <c r="H1127" s="50" t="s">
        <v>2387</v>
      </c>
      <c r="I1127" s="51" t="s">
        <v>945</v>
      </c>
      <c r="J1127" s="52">
        <v>4.9809099999999997</v>
      </c>
      <c r="K1127" s="52">
        <v>9.5103253399999996</v>
      </c>
      <c r="L1127" s="52">
        <f t="shared" si="18"/>
        <v>4.5294153399999999</v>
      </c>
    </row>
    <row r="1128" spans="1:12" ht="15" x14ac:dyDescent="0.2">
      <c r="A1128" s="7"/>
      <c r="B1128" s="23"/>
      <c r="C1128" s="23"/>
      <c r="D1128" s="12"/>
      <c r="E1128" s="12"/>
      <c r="F1128" s="12"/>
      <c r="G1128" s="39"/>
      <c r="H1128" s="50" t="s">
        <v>2323</v>
      </c>
      <c r="I1128" s="51" t="s">
        <v>946</v>
      </c>
      <c r="J1128" s="52">
        <v>6.4512270000000003</v>
      </c>
      <c r="K1128" s="52">
        <v>11.6774612</v>
      </c>
      <c r="L1128" s="52">
        <f t="shared" si="18"/>
        <v>5.2262341999999995</v>
      </c>
    </row>
    <row r="1129" spans="1:12" ht="15" x14ac:dyDescent="0.2">
      <c r="A1129" s="7"/>
      <c r="B1129" s="23"/>
      <c r="C1129" s="23"/>
      <c r="D1129" s="12"/>
      <c r="E1129" s="12"/>
      <c r="F1129" s="12"/>
      <c r="G1129" s="39"/>
      <c r="H1129" s="50" t="s">
        <v>2324</v>
      </c>
      <c r="I1129" s="51" t="s">
        <v>947</v>
      </c>
      <c r="J1129" s="52">
        <v>3.0346929999999999</v>
      </c>
      <c r="K1129" s="52">
        <v>12.33933933</v>
      </c>
      <c r="L1129" s="52">
        <f t="shared" si="18"/>
        <v>9.3046463300000006</v>
      </c>
    </row>
    <row r="1130" spans="1:12" ht="15" x14ac:dyDescent="0.2">
      <c r="A1130" s="7"/>
      <c r="B1130" s="23"/>
      <c r="C1130" s="23"/>
      <c r="D1130" s="12"/>
      <c r="E1130" s="12"/>
      <c r="F1130" s="12"/>
      <c r="G1130" s="39"/>
      <c r="H1130" s="50" t="s">
        <v>2116</v>
      </c>
      <c r="I1130" s="51" t="s">
        <v>948</v>
      </c>
      <c r="J1130" s="52">
        <v>5.4010429999999996</v>
      </c>
      <c r="K1130" s="52">
        <v>12.99123475</v>
      </c>
      <c r="L1130" s="52">
        <f t="shared" si="18"/>
        <v>7.5901917500000007</v>
      </c>
    </row>
    <row r="1131" spans="1:12" ht="15" x14ac:dyDescent="0.2">
      <c r="A1131" s="7"/>
      <c r="B1131" s="23"/>
      <c r="C1131" s="23"/>
      <c r="D1131" s="12"/>
      <c r="E1131" s="12"/>
      <c r="F1131" s="12"/>
      <c r="G1131" s="39"/>
      <c r="H1131" s="50" t="s">
        <v>2351</v>
      </c>
      <c r="I1131" s="51" t="s">
        <v>949</v>
      </c>
      <c r="J1131" s="52">
        <v>4.6123269999999996</v>
      </c>
      <c r="K1131" s="52">
        <v>12.51483108</v>
      </c>
      <c r="L1131" s="52">
        <f t="shared" si="18"/>
        <v>7.9025040800000008</v>
      </c>
    </row>
    <row r="1132" spans="1:12" ht="15" x14ac:dyDescent="0.2">
      <c r="A1132" s="7"/>
      <c r="B1132" s="23"/>
      <c r="C1132" s="23"/>
      <c r="D1132" s="12"/>
      <c r="E1132" s="12"/>
      <c r="F1132" s="12"/>
      <c r="G1132" s="39"/>
      <c r="H1132" s="50" t="s">
        <v>2325</v>
      </c>
      <c r="I1132" s="51" t="s">
        <v>950</v>
      </c>
      <c r="J1132" s="52">
        <v>5.016464</v>
      </c>
      <c r="K1132" s="52">
        <v>8.9725765400000004</v>
      </c>
      <c r="L1132" s="52">
        <f t="shared" si="18"/>
        <v>3.9561125400000003</v>
      </c>
    </row>
    <row r="1133" spans="1:12" ht="15" x14ac:dyDescent="0.2">
      <c r="A1133" s="7"/>
      <c r="B1133" s="23"/>
      <c r="C1133" s="23"/>
      <c r="D1133" s="12"/>
      <c r="E1133" s="12"/>
      <c r="F1133" s="12"/>
      <c r="G1133" s="39"/>
      <c r="H1133" s="50" t="s">
        <v>2382</v>
      </c>
      <c r="I1133" s="51" t="s">
        <v>951</v>
      </c>
      <c r="J1133" s="52">
        <v>3.7596500000000002</v>
      </c>
      <c r="K1133" s="52">
        <v>8.5664614499999985</v>
      </c>
      <c r="L1133" s="52">
        <f t="shared" si="18"/>
        <v>4.8068114499999979</v>
      </c>
    </row>
    <row r="1134" spans="1:12" ht="15" x14ac:dyDescent="0.2">
      <c r="A1134" s="7"/>
      <c r="B1134" s="23"/>
      <c r="C1134" s="23"/>
      <c r="D1134" s="12"/>
      <c r="E1134" s="12"/>
      <c r="F1134" s="12"/>
      <c r="G1134" s="39"/>
      <c r="H1134" s="50" t="s">
        <v>2383</v>
      </c>
      <c r="I1134" s="51" t="s">
        <v>952</v>
      </c>
      <c r="J1134" s="52">
        <v>3.4502980000000001</v>
      </c>
      <c r="K1134" s="52">
        <v>8.5040144899999994</v>
      </c>
      <c r="L1134" s="52">
        <f t="shared" si="18"/>
        <v>5.0537164899999993</v>
      </c>
    </row>
    <row r="1135" spans="1:12" ht="15" x14ac:dyDescent="0.2">
      <c r="A1135" s="7"/>
      <c r="B1135" s="23"/>
      <c r="C1135" s="23"/>
      <c r="D1135" s="12"/>
      <c r="E1135" s="12"/>
      <c r="F1135" s="12"/>
      <c r="G1135" s="39"/>
      <c r="H1135" s="50" t="s">
        <v>2384</v>
      </c>
      <c r="I1135" s="51" t="s">
        <v>953</v>
      </c>
      <c r="J1135" s="52">
        <v>3.7036180000000001</v>
      </c>
      <c r="K1135" s="52">
        <v>7.9162234799999993</v>
      </c>
      <c r="L1135" s="52">
        <f t="shared" si="18"/>
        <v>4.2126054799999988</v>
      </c>
    </row>
    <row r="1136" spans="1:12" ht="15" x14ac:dyDescent="0.2">
      <c r="A1136" s="7"/>
      <c r="B1136" s="23"/>
      <c r="C1136" s="23"/>
      <c r="D1136" s="12"/>
      <c r="E1136" s="12"/>
      <c r="F1136" s="12"/>
      <c r="G1136" s="39"/>
      <c r="H1136" s="50" t="s">
        <v>2385</v>
      </c>
      <c r="I1136" s="51" t="s">
        <v>954</v>
      </c>
      <c r="J1136" s="52">
        <v>3.6030869999999999</v>
      </c>
      <c r="K1136" s="52">
        <v>9.2374866700000027</v>
      </c>
      <c r="L1136" s="52">
        <f t="shared" si="18"/>
        <v>5.6343996700000023</v>
      </c>
    </row>
    <row r="1137" spans="1:12" ht="15" x14ac:dyDescent="0.2">
      <c r="A1137" s="7"/>
      <c r="B1137" s="23"/>
      <c r="C1137" s="23"/>
      <c r="D1137" s="12"/>
      <c r="E1137" s="12"/>
      <c r="F1137" s="12"/>
      <c r="G1137" s="39"/>
      <c r="H1137" s="50" t="s">
        <v>2388</v>
      </c>
      <c r="I1137" s="51" t="s">
        <v>955</v>
      </c>
      <c r="J1137" s="52">
        <v>4.8230409999999999</v>
      </c>
      <c r="K1137" s="52">
        <v>13.419501159999999</v>
      </c>
      <c r="L1137" s="52">
        <f t="shared" si="18"/>
        <v>8.5964601599999995</v>
      </c>
    </row>
    <row r="1138" spans="1:12" ht="15" x14ac:dyDescent="0.2">
      <c r="A1138" s="7"/>
      <c r="B1138" s="23"/>
      <c r="C1138" s="23"/>
      <c r="D1138" s="12"/>
      <c r="E1138" s="12"/>
      <c r="F1138" s="12"/>
      <c r="G1138" s="39"/>
      <c r="H1138" s="50" t="s">
        <v>2389</v>
      </c>
      <c r="I1138" s="51" t="s">
        <v>956</v>
      </c>
      <c r="J1138" s="52">
        <v>4.8371979999999999</v>
      </c>
      <c r="K1138" s="52">
        <v>10.39889588</v>
      </c>
      <c r="L1138" s="52">
        <f t="shared" si="18"/>
        <v>5.5616978799999996</v>
      </c>
    </row>
    <row r="1139" spans="1:12" ht="15" x14ac:dyDescent="0.2">
      <c r="A1139" s="7"/>
      <c r="B1139" s="23"/>
      <c r="C1139" s="23"/>
      <c r="D1139" s="12"/>
      <c r="E1139" s="12"/>
      <c r="F1139" s="12"/>
      <c r="G1139" s="39"/>
      <c r="H1139" s="50" t="s">
        <v>2390</v>
      </c>
      <c r="I1139" s="51" t="s">
        <v>957</v>
      </c>
      <c r="J1139" s="52">
        <v>4.2050200000000002</v>
      </c>
      <c r="K1139" s="52">
        <v>10.37669728</v>
      </c>
      <c r="L1139" s="52">
        <f t="shared" si="18"/>
        <v>6.1716772799999999</v>
      </c>
    </row>
    <row r="1140" spans="1:12" ht="15" x14ac:dyDescent="0.2">
      <c r="A1140" s="7"/>
      <c r="B1140" s="23"/>
      <c r="C1140" s="23"/>
      <c r="D1140" s="12"/>
      <c r="E1140" s="12"/>
      <c r="F1140" s="12"/>
      <c r="G1140" s="39"/>
      <c r="H1140" s="50" t="s">
        <v>2118</v>
      </c>
      <c r="I1140" s="51" t="s">
        <v>958</v>
      </c>
      <c r="J1140" s="52">
        <v>6.2503549999999999</v>
      </c>
      <c r="K1140" s="52">
        <v>16.63970763</v>
      </c>
      <c r="L1140" s="52">
        <f t="shared" si="18"/>
        <v>10.389352630000001</v>
      </c>
    </row>
    <row r="1141" spans="1:12" ht="15" x14ac:dyDescent="0.2">
      <c r="A1141" s="7"/>
      <c r="B1141" s="23"/>
      <c r="C1141" s="23"/>
      <c r="D1141" s="12"/>
      <c r="E1141" s="12"/>
      <c r="F1141" s="12"/>
      <c r="G1141" s="39"/>
      <c r="H1141" s="50" t="s">
        <v>2352</v>
      </c>
      <c r="I1141" s="51" t="s">
        <v>959</v>
      </c>
      <c r="J1141" s="52">
        <v>5.9878220000000004</v>
      </c>
      <c r="K1141" s="52">
        <v>12.720781350000001</v>
      </c>
      <c r="L1141" s="52">
        <f t="shared" si="18"/>
        <v>6.7329593500000007</v>
      </c>
    </row>
    <row r="1142" spans="1:12" ht="15" x14ac:dyDescent="0.2">
      <c r="A1142" s="7"/>
      <c r="B1142" s="23"/>
      <c r="C1142" s="23"/>
      <c r="D1142" s="12"/>
      <c r="E1142" s="12"/>
      <c r="F1142" s="12"/>
      <c r="G1142" s="39"/>
      <c r="H1142" s="50" t="s">
        <v>2353</v>
      </c>
      <c r="I1142" s="51" t="s">
        <v>960</v>
      </c>
      <c r="J1142" s="52">
        <v>5.3481079999999999</v>
      </c>
      <c r="K1142" s="52">
        <v>13.298071050000001</v>
      </c>
      <c r="L1142" s="52">
        <f t="shared" si="18"/>
        <v>7.9499630500000009</v>
      </c>
    </row>
    <row r="1143" spans="1:12" ht="15" x14ac:dyDescent="0.2">
      <c r="A1143" s="7"/>
      <c r="B1143" s="23"/>
      <c r="C1143" s="23"/>
      <c r="D1143" s="12"/>
      <c r="E1143" s="12"/>
      <c r="F1143" s="12"/>
      <c r="G1143" s="39"/>
      <c r="H1143" s="50" t="s">
        <v>2064</v>
      </c>
      <c r="I1143" s="51" t="s">
        <v>961</v>
      </c>
      <c r="J1143" s="52">
        <v>2.8974229999999999</v>
      </c>
      <c r="K1143" s="52">
        <v>2.29404619</v>
      </c>
      <c r="L1143" s="52">
        <f t="shared" si="18"/>
        <v>-0.60337680999999987</v>
      </c>
    </row>
    <row r="1144" spans="1:12" ht="15" x14ac:dyDescent="0.2">
      <c r="A1144" s="7"/>
      <c r="B1144" s="23"/>
      <c r="C1144" s="23"/>
      <c r="D1144" s="12"/>
      <c r="E1144" s="12"/>
      <c r="F1144" s="12"/>
      <c r="G1144" s="39"/>
      <c r="H1144" s="50" t="s">
        <v>2293</v>
      </c>
      <c r="I1144" s="51" t="s">
        <v>1219</v>
      </c>
      <c r="J1144" s="52">
        <v>0</v>
      </c>
      <c r="K1144" s="52">
        <v>2.60512275</v>
      </c>
      <c r="L1144" s="52">
        <f t="shared" si="18"/>
        <v>2.60512275</v>
      </c>
    </row>
    <row r="1145" spans="1:12" ht="15" x14ac:dyDescent="0.2">
      <c r="A1145" s="7"/>
      <c r="B1145" s="23"/>
      <c r="C1145" s="23"/>
      <c r="D1145" s="12"/>
      <c r="E1145" s="12"/>
      <c r="F1145" s="12"/>
      <c r="G1145" s="39"/>
      <c r="H1145" s="50" t="s">
        <v>2066</v>
      </c>
      <c r="I1145" s="51" t="s">
        <v>962</v>
      </c>
      <c r="J1145" s="52">
        <v>4.1737770000000003</v>
      </c>
      <c r="K1145" s="52">
        <v>4.9534191999999999</v>
      </c>
      <c r="L1145" s="52">
        <f t="shared" si="18"/>
        <v>0.77964219999999962</v>
      </c>
    </row>
    <row r="1146" spans="1:12" ht="30" x14ac:dyDescent="0.2">
      <c r="A1146" s="7"/>
      <c r="B1146" s="23"/>
      <c r="C1146" s="23"/>
      <c r="D1146" s="12"/>
      <c r="E1146" s="12"/>
      <c r="F1146" s="12"/>
      <c r="G1146" s="39"/>
      <c r="H1146" s="50" t="s">
        <v>2067</v>
      </c>
      <c r="I1146" s="51" t="s">
        <v>963</v>
      </c>
      <c r="J1146" s="52">
        <v>1595.473958</v>
      </c>
      <c r="K1146" s="52">
        <v>1332.1571734700001</v>
      </c>
      <c r="L1146" s="52">
        <f t="shared" si="18"/>
        <v>-263.31678452999995</v>
      </c>
    </row>
    <row r="1147" spans="1:12" ht="30" x14ac:dyDescent="0.2">
      <c r="A1147" s="7"/>
      <c r="B1147" s="23"/>
      <c r="C1147" s="23"/>
      <c r="D1147" s="12"/>
      <c r="E1147" s="12"/>
      <c r="F1147" s="12"/>
      <c r="G1147" s="39"/>
      <c r="H1147" s="50" t="s">
        <v>2098</v>
      </c>
      <c r="I1147" s="51" t="s">
        <v>964</v>
      </c>
      <c r="J1147" s="52">
        <v>0.26727600000000001</v>
      </c>
      <c r="K1147" s="52">
        <v>0.57306389000000013</v>
      </c>
      <c r="L1147" s="52">
        <f t="shared" si="18"/>
        <v>0.30578789000000012</v>
      </c>
    </row>
    <row r="1148" spans="1:12" ht="30" x14ac:dyDescent="0.2">
      <c r="A1148" s="7"/>
      <c r="B1148" s="23"/>
      <c r="C1148" s="23"/>
      <c r="D1148" s="12"/>
      <c r="E1148" s="12"/>
      <c r="F1148" s="12"/>
      <c r="G1148" s="39"/>
      <c r="H1148" s="50" t="s">
        <v>2099</v>
      </c>
      <c r="I1148" s="51" t="s">
        <v>965</v>
      </c>
      <c r="J1148" s="52">
        <v>237127.96797100001</v>
      </c>
      <c r="K1148" s="52">
        <v>237739.14308965002</v>
      </c>
      <c r="L1148" s="52">
        <f t="shared" si="18"/>
        <v>611.1751186500187</v>
      </c>
    </row>
    <row r="1149" spans="1:12" ht="15" x14ac:dyDescent="0.2">
      <c r="A1149" s="7"/>
      <c r="B1149" s="23"/>
      <c r="C1149" s="23"/>
      <c r="D1149" s="12"/>
      <c r="E1149" s="12"/>
      <c r="F1149" s="12"/>
      <c r="G1149" s="39"/>
      <c r="H1149" s="50" t="s">
        <v>2302</v>
      </c>
      <c r="I1149" s="51" t="s">
        <v>966</v>
      </c>
      <c r="J1149" s="52">
        <v>4.2246110000000003</v>
      </c>
      <c r="K1149" s="52">
        <v>4.6340246499999997</v>
      </c>
      <c r="L1149" s="52">
        <f t="shared" si="18"/>
        <v>0.40941364999999941</v>
      </c>
    </row>
    <row r="1150" spans="1:12" ht="15" x14ac:dyDescent="0.2">
      <c r="A1150" s="7"/>
      <c r="B1150" s="23"/>
      <c r="C1150" s="23"/>
      <c r="D1150" s="12"/>
      <c r="E1150" s="12"/>
      <c r="F1150" s="12"/>
      <c r="G1150" s="39"/>
      <c r="H1150" s="50" t="s">
        <v>2303</v>
      </c>
      <c r="I1150" s="51" t="s">
        <v>967</v>
      </c>
      <c r="J1150" s="52">
        <v>1.317188</v>
      </c>
      <c r="K1150" s="52">
        <v>1.0801928599999999</v>
      </c>
      <c r="L1150" s="52">
        <f t="shared" si="18"/>
        <v>-0.2369951400000001</v>
      </c>
    </row>
    <row r="1151" spans="1:12" ht="15" x14ac:dyDescent="0.2">
      <c r="A1151" s="7"/>
      <c r="B1151" s="23"/>
      <c r="C1151" s="23"/>
      <c r="D1151" s="12"/>
      <c r="E1151" s="12"/>
      <c r="F1151" s="12"/>
      <c r="G1151" s="39"/>
      <c r="H1151" s="50" t="s">
        <v>2087</v>
      </c>
      <c r="I1151" s="51" t="s">
        <v>968</v>
      </c>
      <c r="J1151" s="52">
        <v>53.543734000000001</v>
      </c>
      <c r="K1151" s="52">
        <v>76.00315028</v>
      </c>
      <c r="L1151" s="52">
        <f t="shared" si="18"/>
        <v>22.459416279999999</v>
      </c>
    </row>
    <row r="1152" spans="1:12" ht="30" x14ac:dyDescent="0.2">
      <c r="A1152" s="7"/>
      <c r="B1152" s="23"/>
      <c r="C1152" s="23"/>
      <c r="D1152" s="12"/>
      <c r="E1152" s="12"/>
      <c r="F1152" s="12"/>
      <c r="G1152" s="39"/>
      <c r="H1152" s="50" t="s">
        <v>2141</v>
      </c>
      <c r="I1152" s="51" t="s">
        <v>969</v>
      </c>
      <c r="J1152" s="52">
        <v>0</v>
      </c>
      <c r="K1152" s="52">
        <v>0.66245965000000007</v>
      </c>
      <c r="L1152" s="52">
        <f t="shared" si="18"/>
        <v>0.66245965000000007</v>
      </c>
    </row>
    <row r="1153" spans="1:12" ht="30" x14ac:dyDescent="0.2">
      <c r="A1153" s="7"/>
      <c r="B1153" s="23"/>
      <c r="C1153" s="23"/>
      <c r="D1153" s="12"/>
      <c r="E1153" s="12"/>
      <c r="F1153" s="12"/>
      <c r="G1153" s="39"/>
      <c r="H1153" s="50" t="s">
        <v>2314</v>
      </c>
      <c r="I1153" s="51" t="s">
        <v>970</v>
      </c>
      <c r="J1153" s="52">
        <v>17655.591499999999</v>
      </c>
      <c r="K1153" s="52">
        <v>17199.344706740008</v>
      </c>
      <c r="L1153" s="52">
        <f t="shared" si="18"/>
        <v>-456.24679325999023</v>
      </c>
    </row>
    <row r="1154" spans="1:12" ht="30" x14ac:dyDescent="0.2">
      <c r="A1154" s="7"/>
      <c r="B1154" s="23"/>
      <c r="C1154" s="23"/>
      <c r="D1154" s="12"/>
      <c r="E1154" s="12"/>
      <c r="F1154" s="12"/>
      <c r="G1154" s="39"/>
      <c r="H1154" s="50" t="s">
        <v>2391</v>
      </c>
      <c r="I1154" s="51" t="s">
        <v>971</v>
      </c>
      <c r="J1154" s="52">
        <v>0</v>
      </c>
      <c r="K1154" s="52">
        <v>1.65384701</v>
      </c>
      <c r="L1154" s="52">
        <f t="shared" si="18"/>
        <v>1.65384701</v>
      </c>
    </row>
    <row r="1155" spans="1:12" ht="30" x14ac:dyDescent="0.2">
      <c r="A1155" s="7"/>
      <c r="B1155" s="23"/>
      <c r="C1155" s="23"/>
      <c r="D1155" s="12"/>
      <c r="E1155" s="12"/>
      <c r="F1155" s="12"/>
      <c r="G1155" s="39"/>
      <c r="H1155" s="50" t="s">
        <v>2356</v>
      </c>
      <c r="I1155" s="51" t="s">
        <v>972</v>
      </c>
      <c r="J1155" s="52">
        <v>0</v>
      </c>
      <c r="K1155" s="52">
        <v>1.04849185</v>
      </c>
      <c r="L1155" s="52">
        <f t="shared" si="18"/>
        <v>1.04849185</v>
      </c>
    </row>
    <row r="1156" spans="1:12" ht="15" x14ac:dyDescent="0.2">
      <c r="A1156" s="7"/>
      <c r="B1156" s="23"/>
      <c r="C1156" s="23"/>
      <c r="D1156" s="12"/>
      <c r="E1156" s="12"/>
      <c r="F1156" s="12"/>
      <c r="G1156" s="39"/>
      <c r="H1156" s="50" t="s">
        <v>2215</v>
      </c>
      <c r="I1156" s="51" t="s">
        <v>194</v>
      </c>
      <c r="J1156" s="52">
        <v>2.409122</v>
      </c>
      <c r="K1156" s="52">
        <v>2.49217785</v>
      </c>
      <c r="L1156" s="52">
        <f t="shared" si="18"/>
        <v>8.3055850000000042E-2</v>
      </c>
    </row>
    <row r="1157" spans="1:12" ht="15" x14ac:dyDescent="0.2">
      <c r="A1157" s="7"/>
      <c r="B1157" s="23"/>
      <c r="C1157" s="23"/>
      <c r="D1157" s="12"/>
      <c r="E1157" s="12"/>
      <c r="F1157" s="12"/>
      <c r="G1157" s="39"/>
      <c r="H1157" s="50" t="s">
        <v>2315</v>
      </c>
      <c r="I1157" s="51" t="s">
        <v>188</v>
      </c>
      <c r="J1157" s="52">
        <v>8.4508179999999999</v>
      </c>
      <c r="K1157" s="52">
        <v>8.0927680199999994</v>
      </c>
      <c r="L1157" s="52">
        <f t="shared" si="18"/>
        <v>-0.35804998000000055</v>
      </c>
    </row>
    <row r="1158" spans="1:12" ht="15" x14ac:dyDescent="0.2">
      <c r="A1158" s="7"/>
      <c r="B1158" s="23"/>
      <c r="C1158" s="23"/>
      <c r="D1158" s="12"/>
      <c r="E1158" s="12"/>
      <c r="F1158" s="12"/>
      <c r="G1158" s="39"/>
      <c r="H1158" s="50" t="s">
        <v>2316</v>
      </c>
      <c r="I1158" s="51" t="s">
        <v>525</v>
      </c>
      <c r="J1158" s="52">
        <v>34.966397999999998</v>
      </c>
      <c r="K1158" s="52">
        <v>51.896858309999999</v>
      </c>
      <c r="L1158" s="52">
        <f t="shared" si="18"/>
        <v>16.930460310000001</v>
      </c>
    </row>
    <row r="1159" spans="1:12" ht="15" x14ac:dyDescent="0.2">
      <c r="A1159" s="7"/>
      <c r="B1159" s="23"/>
      <c r="C1159" s="23"/>
      <c r="D1159" s="12"/>
      <c r="E1159" s="12"/>
      <c r="F1159" s="12"/>
      <c r="G1159" s="39"/>
      <c r="H1159" s="50" t="s">
        <v>2317</v>
      </c>
      <c r="I1159" s="51" t="s">
        <v>84</v>
      </c>
      <c r="J1159" s="52">
        <v>55.279418999999997</v>
      </c>
      <c r="K1159" s="52">
        <v>67.551155909999977</v>
      </c>
      <c r="L1159" s="52">
        <f t="shared" si="18"/>
        <v>12.27173690999998</v>
      </c>
    </row>
    <row r="1160" spans="1:12" ht="30" x14ac:dyDescent="0.2">
      <c r="A1160" s="7"/>
      <c r="B1160" s="23"/>
      <c r="C1160" s="23"/>
      <c r="D1160" s="12"/>
      <c r="E1160" s="12"/>
      <c r="F1160" s="12"/>
      <c r="G1160" s="39"/>
      <c r="H1160" s="50" t="s">
        <v>2318</v>
      </c>
      <c r="I1160" s="51" t="s">
        <v>83</v>
      </c>
      <c r="J1160" s="52">
        <v>14.528124</v>
      </c>
      <c r="K1160" s="52">
        <v>17.752570560000002</v>
      </c>
      <c r="L1160" s="52">
        <f t="shared" si="18"/>
        <v>3.2244465600000023</v>
      </c>
    </row>
    <row r="1161" spans="1:12" ht="15" x14ac:dyDescent="0.2">
      <c r="A1161" s="7"/>
      <c r="B1161" s="23"/>
      <c r="C1161" s="23"/>
      <c r="D1161" s="12"/>
      <c r="E1161" s="12"/>
      <c r="F1161" s="12"/>
      <c r="G1161" s="39"/>
      <c r="H1161" s="50" t="s">
        <v>2319</v>
      </c>
      <c r="I1161" s="51" t="s">
        <v>973</v>
      </c>
      <c r="J1161" s="52">
        <v>4.4308779999999999</v>
      </c>
      <c r="K1161" s="52">
        <v>3.6749279599999998</v>
      </c>
      <c r="L1161" s="52">
        <f t="shared" si="18"/>
        <v>-0.7559500400000001</v>
      </c>
    </row>
    <row r="1162" spans="1:12" ht="15" x14ac:dyDescent="0.2">
      <c r="A1162" s="7"/>
      <c r="B1162" s="23"/>
      <c r="C1162" s="23"/>
      <c r="D1162" s="12"/>
      <c r="E1162" s="12"/>
      <c r="F1162" s="12"/>
      <c r="G1162" s="39"/>
      <c r="H1162" s="50" t="s">
        <v>2095</v>
      </c>
      <c r="I1162" s="53" t="s">
        <v>974</v>
      </c>
      <c r="J1162" s="52">
        <v>4.7184460000000001</v>
      </c>
      <c r="K1162" s="52">
        <v>4.3324111299999997</v>
      </c>
      <c r="L1162" s="52">
        <f t="shared" si="18"/>
        <v>-0.38603487000000047</v>
      </c>
    </row>
    <row r="1163" spans="1:12" ht="15" x14ac:dyDescent="0.2">
      <c r="A1163" s="7"/>
      <c r="B1163" s="23"/>
      <c r="C1163" s="23"/>
      <c r="D1163" s="12"/>
      <c r="E1163" s="12"/>
      <c r="F1163" s="12"/>
      <c r="G1163" s="39"/>
      <c r="H1163" s="50" t="s">
        <v>2232</v>
      </c>
      <c r="I1163" s="51" t="s">
        <v>975</v>
      </c>
      <c r="J1163" s="52">
        <v>6.7669350000000001</v>
      </c>
      <c r="K1163" s="52">
        <v>6.8250905200000007</v>
      </c>
      <c r="L1163" s="52">
        <f t="shared" si="18"/>
        <v>5.8155520000000571E-2</v>
      </c>
    </row>
    <row r="1164" spans="1:12" ht="30" x14ac:dyDescent="0.2">
      <c r="A1164" s="7"/>
      <c r="B1164" s="23"/>
      <c r="C1164" s="23"/>
      <c r="D1164" s="12"/>
      <c r="E1164" s="12"/>
      <c r="F1164" s="12"/>
      <c r="G1164" s="39"/>
      <c r="H1164" s="50" t="s">
        <v>2097</v>
      </c>
      <c r="I1164" s="51" t="s">
        <v>976</v>
      </c>
      <c r="J1164" s="52">
        <v>2.1972849999999999</v>
      </c>
      <c r="K1164" s="52">
        <v>1.98998809</v>
      </c>
      <c r="L1164" s="52">
        <f t="shared" si="18"/>
        <v>-0.20729690999999995</v>
      </c>
    </row>
    <row r="1165" spans="1:12" ht="15" x14ac:dyDescent="0.2">
      <c r="A1165" s="7"/>
      <c r="B1165" s="23"/>
      <c r="C1165" s="23"/>
      <c r="D1165" s="12"/>
      <c r="E1165" s="12"/>
      <c r="F1165" s="12"/>
      <c r="G1165" s="39"/>
      <c r="H1165" s="50" t="s">
        <v>2373</v>
      </c>
      <c r="I1165" s="51" t="s">
        <v>977</v>
      </c>
      <c r="J1165" s="52">
        <v>2.1734309999999999</v>
      </c>
      <c r="K1165" s="52">
        <v>1.8077824599999999</v>
      </c>
      <c r="L1165" s="52">
        <f t="shared" si="18"/>
        <v>-0.36564854000000002</v>
      </c>
    </row>
    <row r="1166" spans="1:12" ht="15" x14ac:dyDescent="0.2">
      <c r="A1166" s="7"/>
      <c r="B1166" s="23"/>
      <c r="C1166" s="23"/>
      <c r="D1166" s="12"/>
      <c r="E1166" s="12"/>
      <c r="F1166" s="12"/>
      <c r="G1166" s="39"/>
      <c r="H1166" s="50" t="s">
        <v>2374</v>
      </c>
      <c r="I1166" s="51" t="s">
        <v>978</v>
      </c>
      <c r="J1166" s="52">
        <v>1.0007550000000001</v>
      </c>
      <c r="K1166" s="52">
        <v>0.79113256999999992</v>
      </c>
      <c r="L1166" s="52">
        <f t="shared" si="18"/>
        <v>-0.20962243000000014</v>
      </c>
    </row>
    <row r="1167" spans="1:12" ht="15" x14ac:dyDescent="0.2">
      <c r="A1167" s="7"/>
      <c r="B1167" s="23"/>
      <c r="C1167" s="23"/>
      <c r="D1167" s="12"/>
      <c r="E1167" s="12"/>
      <c r="F1167" s="12"/>
      <c r="G1167" s="39"/>
      <c r="H1167" s="50" t="s">
        <v>2375</v>
      </c>
      <c r="I1167" s="51" t="s">
        <v>979</v>
      </c>
      <c r="J1167" s="52">
        <v>4.6051489999999999</v>
      </c>
      <c r="K1167" s="52">
        <v>4.0645753500000001</v>
      </c>
      <c r="L1167" s="52">
        <f t="shared" si="18"/>
        <v>-0.54057364999999979</v>
      </c>
    </row>
    <row r="1168" spans="1:12" ht="15" x14ac:dyDescent="0.2">
      <c r="A1168" s="7"/>
      <c r="B1168" s="23"/>
      <c r="C1168" s="23"/>
      <c r="D1168" s="12"/>
      <c r="E1168" s="12"/>
      <c r="F1168" s="12"/>
      <c r="G1168" s="54" t="s">
        <v>129</v>
      </c>
      <c r="H1168" s="69"/>
      <c r="I1168" s="70"/>
      <c r="J1168" s="71">
        <v>55.490333999999997</v>
      </c>
      <c r="K1168" s="71">
        <v>53.087704080000016</v>
      </c>
      <c r="L1168" s="71">
        <f t="shared" ref="L1168:L1231" si="19">+K1168-J1168</f>
        <v>-2.4026299199999812</v>
      </c>
    </row>
    <row r="1169" spans="1:12" ht="15" x14ac:dyDescent="0.2">
      <c r="A1169" s="7"/>
      <c r="B1169" s="23"/>
      <c r="C1169" s="23"/>
      <c r="D1169" s="12"/>
      <c r="E1169" s="12"/>
      <c r="F1169" s="12"/>
      <c r="G1169" s="39"/>
      <c r="H1169" s="47" t="s">
        <v>625</v>
      </c>
      <c r="I1169" s="48" t="s">
        <v>980</v>
      </c>
      <c r="J1169" s="49">
        <v>55.490333999999997</v>
      </c>
      <c r="K1169" s="49">
        <v>53.087704080000016</v>
      </c>
      <c r="L1169" s="49">
        <f t="shared" si="19"/>
        <v>-2.4026299199999812</v>
      </c>
    </row>
    <row r="1170" spans="1:12" ht="15" x14ac:dyDescent="0.2">
      <c r="A1170" s="7"/>
      <c r="B1170" s="23"/>
      <c r="C1170" s="23"/>
      <c r="D1170" s="12"/>
      <c r="E1170" s="12"/>
      <c r="F1170" s="12"/>
      <c r="G1170" s="54" t="s">
        <v>139</v>
      </c>
      <c r="H1170" s="69"/>
      <c r="I1170" s="70"/>
      <c r="J1170" s="71">
        <v>159.663748</v>
      </c>
      <c r="K1170" s="71">
        <v>153.12026892</v>
      </c>
      <c r="L1170" s="71">
        <f t="shared" si="19"/>
        <v>-6.5434790799999973</v>
      </c>
    </row>
    <row r="1171" spans="1:12" ht="15" x14ac:dyDescent="0.2">
      <c r="A1171" s="7"/>
      <c r="B1171" s="23"/>
      <c r="C1171" s="23"/>
      <c r="D1171" s="12"/>
      <c r="E1171" s="12"/>
      <c r="F1171" s="12"/>
      <c r="G1171" s="39"/>
      <c r="H1171" s="47" t="s">
        <v>981</v>
      </c>
      <c r="I1171" s="48" t="s">
        <v>982</v>
      </c>
      <c r="J1171" s="49">
        <v>86.762991999999997</v>
      </c>
      <c r="K1171" s="49">
        <v>82.587789919999977</v>
      </c>
      <c r="L1171" s="49">
        <f t="shared" si="19"/>
        <v>-4.1752020800000196</v>
      </c>
    </row>
    <row r="1172" spans="1:12" ht="15" x14ac:dyDescent="0.2">
      <c r="A1172" s="7"/>
      <c r="B1172" s="23"/>
      <c r="C1172" s="23"/>
      <c r="D1172" s="12"/>
      <c r="E1172" s="12"/>
      <c r="F1172" s="12"/>
      <c r="G1172" s="39"/>
      <c r="H1172" s="50" t="s">
        <v>983</v>
      </c>
      <c r="I1172" s="53" t="s">
        <v>984</v>
      </c>
      <c r="J1172" s="52">
        <v>64.733346999999995</v>
      </c>
      <c r="K1172" s="52">
        <v>63.651018870000016</v>
      </c>
      <c r="L1172" s="52">
        <f t="shared" si="19"/>
        <v>-1.0823281299999792</v>
      </c>
    </row>
    <row r="1173" spans="1:12" ht="30" x14ac:dyDescent="0.2">
      <c r="A1173" s="7"/>
      <c r="B1173" s="23"/>
      <c r="C1173" s="23"/>
      <c r="D1173" s="12"/>
      <c r="E1173" s="12"/>
      <c r="F1173" s="12"/>
      <c r="G1173" s="39"/>
      <c r="H1173" s="50" t="s">
        <v>985</v>
      </c>
      <c r="I1173" s="51" t="s">
        <v>986</v>
      </c>
      <c r="J1173" s="52">
        <v>8.1674089999999993</v>
      </c>
      <c r="K1173" s="52">
        <v>6.8814601300000007</v>
      </c>
      <c r="L1173" s="52">
        <f t="shared" si="19"/>
        <v>-1.2859488699999986</v>
      </c>
    </row>
    <row r="1174" spans="1:12" ht="15" x14ac:dyDescent="0.2">
      <c r="A1174" s="7"/>
      <c r="B1174" s="23"/>
      <c r="C1174" s="23"/>
      <c r="D1174" s="12"/>
      <c r="E1174" s="104">
        <v>21</v>
      </c>
      <c r="F1174" s="99" t="s">
        <v>989</v>
      </c>
      <c r="G1174" s="100"/>
      <c r="H1174" s="102"/>
      <c r="I1174" s="103"/>
      <c r="J1174" s="101">
        <v>942.11871399999995</v>
      </c>
      <c r="K1174" s="101">
        <v>26167.246167479982</v>
      </c>
      <c r="L1174" s="101">
        <f t="shared" si="19"/>
        <v>25225.127453479981</v>
      </c>
    </row>
    <row r="1175" spans="1:12" ht="15" x14ac:dyDescent="0.2">
      <c r="A1175" s="7"/>
      <c r="B1175" s="23"/>
      <c r="C1175" s="23"/>
      <c r="D1175" s="12"/>
      <c r="E1175" s="12"/>
      <c r="F1175" s="12"/>
      <c r="G1175" s="54" t="s">
        <v>2</v>
      </c>
      <c r="H1175" s="55"/>
      <c r="I1175" s="56"/>
      <c r="J1175" s="57">
        <v>348.34063900000001</v>
      </c>
      <c r="K1175" s="57">
        <v>198.95463762999998</v>
      </c>
      <c r="L1175" s="57">
        <f t="shared" si="19"/>
        <v>-149.38600137000003</v>
      </c>
    </row>
    <row r="1176" spans="1:12" ht="15" x14ac:dyDescent="0.2">
      <c r="A1176" s="7"/>
      <c r="B1176" s="23"/>
      <c r="C1176" s="23"/>
      <c r="D1176" s="12"/>
      <c r="E1176" s="12"/>
      <c r="F1176" s="12"/>
      <c r="G1176" s="39"/>
      <c r="H1176" s="47" t="s">
        <v>2062</v>
      </c>
      <c r="I1176" s="48" t="s">
        <v>206</v>
      </c>
      <c r="J1176" s="49">
        <v>13.727957</v>
      </c>
      <c r="K1176" s="49">
        <v>13.508434009999998</v>
      </c>
      <c r="L1176" s="49">
        <f t="shared" si="19"/>
        <v>-0.21952299000000153</v>
      </c>
    </row>
    <row r="1177" spans="1:12" ht="15" x14ac:dyDescent="0.2">
      <c r="A1177" s="7"/>
      <c r="B1177" s="23"/>
      <c r="C1177" s="23"/>
      <c r="D1177" s="12"/>
      <c r="E1177" s="12"/>
      <c r="F1177" s="12"/>
      <c r="G1177" s="39"/>
      <c r="H1177" s="50" t="s">
        <v>2077</v>
      </c>
      <c r="I1177" s="51" t="s">
        <v>119</v>
      </c>
      <c r="J1177" s="52">
        <v>3.8945029999999998</v>
      </c>
      <c r="K1177" s="52">
        <v>3.7617444299999998</v>
      </c>
      <c r="L1177" s="52">
        <f t="shared" si="19"/>
        <v>-0.13275857000000002</v>
      </c>
    </row>
    <row r="1178" spans="1:12" ht="15" x14ac:dyDescent="0.2">
      <c r="A1178" s="7"/>
      <c r="B1178" s="23"/>
      <c r="C1178" s="23"/>
      <c r="D1178" s="12"/>
      <c r="E1178" s="12"/>
      <c r="F1178" s="12"/>
      <c r="G1178" s="39"/>
      <c r="H1178" s="50" t="s">
        <v>2215</v>
      </c>
      <c r="I1178" s="51" t="s">
        <v>990</v>
      </c>
      <c r="J1178" s="52">
        <v>3.8297819999999998</v>
      </c>
      <c r="K1178" s="52">
        <v>4.0707490100000001</v>
      </c>
      <c r="L1178" s="52">
        <f t="shared" si="19"/>
        <v>0.24096701000000031</v>
      </c>
    </row>
    <row r="1179" spans="1:12" ht="15" x14ac:dyDescent="0.2">
      <c r="A1179" s="7"/>
      <c r="B1179" s="23"/>
      <c r="C1179" s="23"/>
      <c r="D1179" s="12"/>
      <c r="E1179" s="12"/>
      <c r="F1179" s="12"/>
      <c r="G1179" s="39"/>
      <c r="H1179" s="50" t="s">
        <v>2315</v>
      </c>
      <c r="I1179" s="51" t="s">
        <v>991</v>
      </c>
      <c r="J1179" s="52">
        <v>23.782239000000001</v>
      </c>
      <c r="K1179" s="52">
        <v>23.401846490000001</v>
      </c>
      <c r="L1179" s="52">
        <f t="shared" si="19"/>
        <v>-0.38039251000000007</v>
      </c>
    </row>
    <row r="1180" spans="1:12" ht="15" x14ac:dyDescent="0.2">
      <c r="A1180" s="7"/>
      <c r="B1180" s="23"/>
      <c r="C1180" s="23"/>
      <c r="D1180" s="12"/>
      <c r="E1180" s="12"/>
      <c r="F1180" s="12"/>
      <c r="G1180" s="39"/>
      <c r="H1180" s="50" t="s">
        <v>2316</v>
      </c>
      <c r="I1180" s="51" t="s">
        <v>992</v>
      </c>
      <c r="J1180" s="52">
        <v>1.974729</v>
      </c>
      <c r="K1180" s="52">
        <v>2.0162481699999999</v>
      </c>
      <c r="L1180" s="52">
        <f t="shared" si="19"/>
        <v>4.1519169999999939E-2</v>
      </c>
    </row>
    <row r="1181" spans="1:12" ht="15" x14ac:dyDescent="0.2">
      <c r="A1181" s="7"/>
      <c r="B1181" s="23"/>
      <c r="C1181" s="23"/>
      <c r="D1181" s="12"/>
      <c r="E1181" s="12"/>
      <c r="F1181" s="12"/>
      <c r="G1181" s="39"/>
      <c r="H1181" s="50" t="s">
        <v>2317</v>
      </c>
      <c r="I1181" s="51" t="s">
        <v>993</v>
      </c>
      <c r="J1181" s="52">
        <v>3.1580720000000002</v>
      </c>
      <c r="K1181" s="52">
        <v>2.8998578299999997</v>
      </c>
      <c r="L1181" s="52">
        <f t="shared" si="19"/>
        <v>-0.25821417000000046</v>
      </c>
    </row>
    <row r="1182" spans="1:12" ht="15" x14ac:dyDescent="0.2">
      <c r="A1182" s="7"/>
      <c r="B1182" s="23"/>
      <c r="C1182" s="23"/>
      <c r="D1182" s="12"/>
      <c r="E1182" s="12"/>
      <c r="F1182" s="12"/>
      <c r="G1182" s="39"/>
      <c r="H1182" s="50" t="s">
        <v>2318</v>
      </c>
      <c r="I1182" s="51" t="s">
        <v>994</v>
      </c>
      <c r="J1182" s="52">
        <v>4.9744979999999996</v>
      </c>
      <c r="K1182" s="52">
        <v>4.7305405699999996</v>
      </c>
      <c r="L1182" s="52">
        <f t="shared" si="19"/>
        <v>-0.24395743000000003</v>
      </c>
    </row>
    <row r="1183" spans="1:12" ht="15" x14ac:dyDescent="0.2">
      <c r="A1183" s="7"/>
      <c r="B1183" s="23"/>
      <c r="C1183" s="23"/>
      <c r="D1183" s="12"/>
      <c r="E1183" s="12"/>
      <c r="F1183" s="12"/>
      <c r="G1183" s="39"/>
      <c r="H1183" s="50" t="s">
        <v>2319</v>
      </c>
      <c r="I1183" s="51" t="s">
        <v>995</v>
      </c>
      <c r="J1183" s="52">
        <v>3.9635449999999999</v>
      </c>
      <c r="K1183" s="52">
        <v>3.7515241700000006</v>
      </c>
      <c r="L1183" s="52">
        <f t="shared" si="19"/>
        <v>-0.21202082999999927</v>
      </c>
    </row>
    <row r="1184" spans="1:12" ht="15" x14ac:dyDescent="0.2">
      <c r="A1184" s="7"/>
      <c r="B1184" s="23"/>
      <c r="C1184" s="23"/>
      <c r="D1184" s="12"/>
      <c r="E1184" s="12"/>
      <c r="F1184" s="12"/>
      <c r="G1184" s="39"/>
      <c r="H1184" s="50" t="s">
        <v>2362</v>
      </c>
      <c r="I1184" s="51" t="s">
        <v>996</v>
      </c>
      <c r="J1184" s="52">
        <v>2.4084210000000001</v>
      </c>
      <c r="K1184" s="52">
        <v>2.0068842500000001</v>
      </c>
      <c r="L1184" s="52">
        <f t="shared" si="19"/>
        <v>-0.40153675</v>
      </c>
    </row>
    <row r="1185" spans="1:12" ht="15" x14ac:dyDescent="0.2">
      <c r="A1185" s="7"/>
      <c r="B1185" s="23"/>
      <c r="C1185" s="23"/>
      <c r="D1185" s="12"/>
      <c r="E1185" s="12"/>
      <c r="F1185" s="12"/>
      <c r="G1185" s="39"/>
      <c r="H1185" s="50" t="s">
        <v>2216</v>
      </c>
      <c r="I1185" s="53" t="s">
        <v>997</v>
      </c>
      <c r="J1185" s="52">
        <v>4.0657509999999997</v>
      </c>
      <c r="K1185" s="52">
        <v>3.8639059099999997</v>
      </c>
      <c r="L1185" s="52">
        <f t="shared" si="19"/>
        <v>-0.20184508999999995</v>
      </c>
    </row>
    <row r="1186" spans="1:12" ht="15" x14ac:dyDescent="0.2">
      <c r="A1186" s="7"/>
      <c r="B1186" s="23"/>
      <c r="C1186" s="23"/>
      <c r="D1186" s="12"/>
      <c r="E1186" s="12"/>
      <c r="F1186" s="12"/>
      <c r="G1186" s="39"/>
      <c r="H1186" s="50" t="s">
        <v>2436</v>
      </c>
      <c r="I1186" s="51" t="s">
        <v>998</v>
      </c>
      <c r="J1186" s="52">
        <v>219.64227600000001</v>
      </c>
      <c r="K1186" s="52">
        <v>67.32707312999996</v>
      </c>
      <c r="L1186" s="52">
        <f t="shared" si="19"/>
        <v>-152.31520287000006</v>
      </c>
    </row>
    <row r="1187" spans="1:12" ht="15" x14ac:dyDescent="0.2">
      <c r="A1187" s="7"/>
      <c r="B1187" s="23"/>
      <c r="C1187" s="23"/>
      <c r="D1187" s="12"/>
      <c r="E1187" s="12"/>
      <c r="F1187" s="12"/>
      <c r="G1187" s="39"/>
      <c r="H1187" s="50" t="s">
        <v>2095</v>
      </c>
      <c r="I1187" s="51" t="s">
        <v>194</v>
      </c>
      <c r="J1187" s="52">
        <v>4.2125170000000001</v>
      </c>
      <c r="K1187" s="52">
        <v>2.7262711500000001</v>
      </c>
      <c r="L1187" s="52">
        <f t="shared" si="19"/>
        <v>-1.48624585</v>
      </c>
    </row>
    <row r="1188" spans="1:12" ht="15" x14ac:dyDescent="0.2">
      <c r="A1188" s="7"/>
      <c r="B1188" s="23"/>
      <c r="C1188" s="23"/>
      <c r="D1188" s="12"/>
      <c r="E1188" s="12"/>
      <c r="F1188" s="12"/>
      <c r="G1188" s="39"/>
      <c r="H1188" s="50" t="s">
        <v>2232</v>
      </c>
      <c r="I1188" s="51" t="s">
        <v>112</v>
      </c>
      <c r="J1188" s="52">
        <v>17.267327000000002</v>
      </c>
      <c r="K1188" s="52">
        <v>18.362515299999998</v>
      </c>
      <c r="L1188" s="52">
        <f t="shared" si="19"/>
        <v>1.0951882999999967</v>
      </c>
    </row>
    <row r="1189" spans="1:12" ht="15" x14ac:dyDescent="0.2">
      <c r="A1189" s="7"/>
      <c r="B1189" s="23"/>
      <c r="C1189" s="23"/>
      <c r="D1189" s="12"/>
      <c r="E1189" s="12"/>
      <c r="F1189" s="12"/>
      <c r="G1189" s="39"/>
      <c r="H1189" s="50" t="s">
        <v>2365</v>
      </c>
      <c r="I1189" s="51" t="s">
        <v>188</v>
      </c>
      <c r="J1189" s="52">
        <v>5.3605260000000001</v>
      </c>
      <c r="K1189" s="52">
        <v>5.6205525900000008</v>
      </c>
      <c r="L1189" s="52">
        <f t="shared" si="19"/>
        <v>0.26002659000000072</v>
      </c>
    </row>
    <row r="1190" spans="1:12" ht="30" x14ac:dyDescent="0.2">
      <c r="A1190" s="7"/>
      <c r="B1190" s="23"/>
      <c r="C1190" s="23"/>
      <c r="D1190" s="12"/>
      <c r="E1190" s="12"/>
      <c r="F1190" s="12"/>
      <c r="G1190" s="39"/>
      <c r="H1190" s="50" t="s">
        <v>2366</v>
      </c>
      <c r="I1190" s="51" t="s">
        <v>999</v>
      </c>
      <c r="J1190" s="52">
        <v>3.37304</v>
      </c>
      <c r="K1190" s="52">
        <v>3.2010968499999994</v>
      </c>
      <c r="L1190" s="52">
        <f t="shared" si="19"/>
        <v>-0.1719431500000006</v>
      </c>
    </row>
    <row r="1191" spans="1:12" ht="15" x14ac:dyDescent="0.2">
      <c r="A1191" s="7"/>
      <c r="B1191" s="23"/>
      <c r="C1191" s="23"/>
      <c r="D1191" s="12"/>
      <c r="E1191" s="12"/>
      <c r="F1191" s="12"/>
      <c r="G1191" s="39"/>
      <c r="H1191" s="50" t="s">
        <v>2097</v>
      </c>
      <c r="I1191" s="51" t="s">
        <v>1000</v>
      </c>
      <c r="J1191" s="52">
        <v>3.8198219999999998</v>
      </c>
      <c r="K1191" s="52">
        <v>3.7989289200000003</v>
      </c>
      <c r="L1191" s="52">
        <f t="shared" si="19"/>
        <v>-2.0893079999999564E-2</v>
      </c>
    </row>
    <row r="1192" spans="1:12" ht="15" x14ac:dyDescent="0.2">
      <c r="A1192" s="7"/>
      <c r="B1192" s="23"/>
      <c r="C1192" s="23"/>
      <c r="D1192" s="12"/>
      <c r="E1192" s="12"/>
      <c r="F1192" s="12"/>
      <c r="G1192" s="39"/>
      <c r="H1192" s="50" t="s">
        <v>2373</v>
      </c>
      <c r="I1192" s="51" t="s">
        <v>479</v>
      </c>
      <c r="J1192" s="52">
        <v>3.0388899999999999</v>
      </c>
      <c r="K1192" s="52">
        <v>3.1098990299999993</v>
      </c>
      <c r="L1192" s="52">
        <f t="shared" si="19"/>
        <v>7.1009029999999473E-2</v>
      </c>
    </row>
    <row r="1193" spans="1:12" ht="15" x14ac:dyDescent="0.2">
      <c r="A1193" s="7"/>
      <c r="B1193" s="23"/>
      <c r="C1193" s="23"/>
      <c r="D1193" s="12"/>
      <c r="E1193" s="12"/>
      <c r="F1193" s="12"/>
      <c r="G1193" s="39"/>
      <c r="H1193" s="50" t="s">
        <v>2374</v>
      </c>
      <c r="I1193" s="51" t="s">
        <v>1001</v>
      </c>
      <c r="J1193" s="52">
        <v>3.7229420000000002</v>
      </c>
      <c r="K1193" s="52">
        <v>3.9703639700000002</v>
      </c>
      <c r="L1193" s="52">
        <f t="shared" si="19"/>
        <v>0.24742196999999999</v>
      </c>
    </row>
    <row r="1194" spans="1:12" ht="15" x14ac:dyDescent="0.2">
      <c r="A1194" s="7"/>
      <c r="B1194" s="23"/>
      <c r="C1194" s="23"/>
      <c r="D1194" s="12"/>
      <c r="E1194" s="12"/>
      <c r="F1194" s="12"/>
      <c r="G1194" s="39"/>
      <c r="H1194" s="50" t="s">
        <v>2375</v>
      </c>
      <c r="I1194" s="51" t="s">
        <v>966</v>
      </c>
      <c r="J1194" s="52">
        <v>2.1925150000000002</v>
      </c>
      <c r="K1194" s="52">
        <v>2.2648969999999999</v>
      </c>
      <c r="L1194" s="52">
        <f t="shared" si="19"/>
        <v>7.2381999999999724E-2</v>
      </c>
    </row>
    <row r="1195" spans="1:12" ht="15" x14ac:dyDescent="0.2">
      <c r="A1195" s="7"/>
      <c r="B1195" s="23"/>
      <c r="C1195" s="23"/>
      <c r="D1195" s="12"/>
      <c r="E1195" s="12"/>
      <c r="F1195" s="12"/>
      <c r="G1195" s="39"/>
      <c r="H1195" s="50" t="s">
        <v>2261</v>
      </c>
      <c r="I1195" s="51" t="s">
        <v>1002</v>
      </c>
      <c r="J1195" s="52">
        <v>3.0965729999999998</v>
      </c>
      <c r="K1195" s="52">
        <v>15.364677799999999</v>
      </c>
      <c r="L1195" s="52">
        <f t="shared" si="19"/>
        <v>12.2681048</v>
      </c>
    </row>
    <row r="1196" spans="1:12" ht="15" x14ac:dyDescent="0.2">
      <c r="A1196" s="7"/>
      <c r="B1196" s="23"/>
      <c r="C1196" s="23"/>
      <c r="D1196" s="12"/>
      <c r="E1196" s="12"/>
      <c r="F1196" s="12"/>
      <c r="G1196" s="39"/>
      <c r="H1196" s="50" t="s">
        <v>2262</v>
      </c>
      <c r="I1196" s="51" t="s">
        <v>1003</v>
      </c>
      <c r="J1196" s="52">
        <v>4.1116299999999999</v>
      </c>
      <c r="K1196" s="52">
        <v>3.9029759100000003</v>
      </c>
      <c r="L1196" s="52">
        <f t="shared" si="19"/>
        <v>-0.20865408999999957</v>
      </c>
    </row>
    <row r="1197" spans="1:12" ht="15" x14ac:dyDescent="0.2">
      <c r="A1197" s="7"/>
      <c r="B1197" s="23"/>
      <c r="C1197" s="23"/>
      <c r="D1197" s="12"/>
      <c r="E1197" s="12"/>
      <c r="F1197" s="12"/>
      <c r="G1197" s="39"/>
      <c r="H1197" s="50" t="s">
        <v>2263</v>
      </c>
      <c r="I1197" s="51" t="s">
        <v>1004</v>
      </c>
      <c r="J1197" s="52">
        <v>10.302835999999999</v>
      </c>
      <c r="K1197" s="52">
        <v>3.40617802</v>
      </c>
      <c r="L1197" s="52">
        <f t="shared" si="19"/>
        <v>-6.8966579799999987</v>
      </c>
    </row>
    <row r="1198" spans="1:12" ht="15" x14ac:dyDescent="0.2">
      <c r="A1198" s="7"/>
      <c r="B1198" s="23"/>
      <c r="C1198" s="23"/>
      <c r="D1198" s="12"/>
      <c r="E1198" s="12"/>
      <c r="F1198" s="12"/>
      <c r="G1198" s="39"/>
      <c r="H1198" s="50" t="s">
        <v>2265</v>
      </c>
      <c r="I1198" s="51" t="s">
        <v>1005</v>
      </c>
      <c r="J1198" s="52">
        <v>2.420248</v>
      </c>
      <c r="K1198" s="52">
        <v>1.8874731200000001</v>
      </c>
      <c r="L1198" s="52">
        <f t="shared" si="19"/>
        <v>-0.53277487999999984</v>
      </c>
    </row>
    <row r="1199" spans="1:12" ht="15" x14ac:dyDescent="0.2">
      <c r="A1199" s="7"/>
      <c r="B1199" s="23"/>
      <c r="C1199" s="23"/>
      <c r="D1199" s="12"/>
      <c r="E1199" s="12"/>
      <c r="F1199" s="12"/>
      <c r="G1199" s="54" t="s">
        <v>139</v>
      </c>
      <c r="H1199" s="69"/>
      <c r="I1199" s="70"/>
      <c r="J1199" s="71">
        <v>593.77807499999994</v>
      </c>
      <c r="K1199" s="71">
        <v>25968.291529849979</v>
      </c>
      <c r="L1199" s="71">
        <f t="shared" si="19"/>
        <v>25374.513454849981</v>
      </c>
    </row>
    <row r="1200" spans="1:12" ht="15" x14ac:dyDescent="0.2">
      <c r="A1200" s="7"/>
      <c r="B1200" s="23"/>
      <c r="C1200" s="23"/>
      <c r="D1200" s="12"/>
      <c r="E1200" s="12"/>
      <c r="F1200" s="12"/>
      <c r="G1200" s="39"/>
      <c r="H1200" s="47" t="s">
        <v>1006</v>
      </c>
      <c r="I1200" s="48" t="s">
        <v>1007</v>
      </c>
      <c r="J1200" s="49">
        <v>548.76923499999998</v>
      </c>
      <c r="K1200" s="49">
        <v>24376.165624349978</v>
      </c>
      <c r="L1200" s="49">
        <f t="shared" si="19"/>
        <v>23827.396389349979</v>
      </c>
    </row>
    <row r="1201" spans="1:12" ht="15" x14ac:dyDescent="0.2">
      <c r="A1201" s="7"/>
      <c r="B1201" s="23"/>
      <c r="C1201" s="23"/>
      <c r="D1201" s="12"/>
      <c r="E1201" s="12"/>
      <c r="F1201" s="12"/>
      <c r="G1201" s="39"/>
      <c r="H1201" s="50" t="s">
        <v>1008</v>
      </c>
      <c r="I1201" s="51" t="s">
        <v>1009</v>
      </c>
      <c r="J1201" s="52">
        <v>45.008839999999999</v>
      </c>
      <c r="K1201" s="52">
        <v>45.008839999999999</v>
      </c>
      <c r="L1201" s="52">
        <f t="shared" si="19"/>
        <v>0</v>
      </c>
    </row>
    <row r="1202" spans="1:12" ht="15" x14ac:dyDescent="0.2">
      <c r="A1202" s="7"/>
      <c r="B1202" s="23"/>
      <c r="C1202" s="23"/>
      <c r="D1202" s="12"/>
      <c r="E1202" s="12"/>
      <c r="F1202" s="12"/>
      <c r="G1202" s="39"/>
      <c r="H1202" s="50" t="s">
        <v>1010</v>
      </c>
      <c r="I1202" s="51" t="s">
        <v>1011</v>
      </c>
      <c r="J1202" s="52">
        <v>0</v>
      </c>
      <c r="K1202" s="52">
        <v>1547.1170655000001</v>
      </c>
      <c r="L1202" s="52">
        <f t="shared" si="19"/>
        <v>1547.1170655000001</v>
      </c>
    </row>
    <row r="1203" spans="1:12" ht="15" x14ac:dyDescent="0.2">
      <c r="A1203" s="7"/>
      <c r="B1203" s="23"/>
      <c r="C1203" s="23"/>
      <c r="D1203" s="12"/>
      <c r="E1203" s="104">
        <v>27</v>
      </c>
      <c r="F1203" s="99" t="s">
        <v>1012</v>
      </c>
      <c r="G1203" s="100"/>
      <c r="H1203" s="102"/>
      <c r="I1203" s="103"/>
      <c r="J1203" s="101">
        <v>384.16161899999997</v>
      </c>
      <c r="K1203" s="101">
        <v>439.05519962000011</v>
      </c>
      <c r="L1203" s="101">
        <f t="shared" si="19"/>
        <v>54.893580620000137</v>
      </c>
    </row>
    <row r="1204" spans="1:12" ht="15" x14ac:dyDescent="0.2">
      <c r="A1204" s="7"/>
      <c r="B1204" s="23"/>
      <c r="C1204" s="23"/>
      <c r="D1204" s="12"/>
      <c r="E1204" s="12"/>
      <c r="F1204" s="12"/>
      <c r="G1204" s="54" t="s">
        <v>2</v>
      </c>
      <c r="H1204" s="55"/>
      <c r="I1204" s="56"/>
      <c r="J1204" s="57">
        <v>384.16161899999997</v>
      </c>
      <c r="K1204" s="57">
        <v>439.05519962000011</v>
      </c>
      <c r="L1204" s="57">
        <f t="shared" si="19"/>
        <v>54.893580620000137</v>
      </c>
    </row>
    <row r="1205" spans="1:12" ht="15" x14ac:dyDescent="0.2">
      <c r="A1205" s="7"/>
      <c r="B1205" s="23"/>
      <c r="C1205" s="23"/>
      <c r="D1205" s="12"/>
      <c r="E1205" s="12"/>
      <c r="F1205" s="12"/>
      <c r="G1205" s="39"/>
      <c r="H1205" s="47" t="s">
        <v>2062</v>
      </c>
      <c r="I1205" s="48" t="s">
        <v>206</v>
      </c>
      <c r="J1205" s="49">
        <v>5.4021379999999999</v>
      </c>
      <c r="K1205" s="49">
        <v>5.8099710100000017</v>
      </c>
      <c r="L1205" s="49">
        <f t="shared" si="19"/>
        <v>0.40783301000000183</v>
      </c>
    </row>
    <row r="1206" spans="1:12" ht="15" x14ac:dyDescent="0.2">
      <c r="A1206" s="7"/>
      <c r="B1206" s="23"/>
      <c r="C1206" s="23"/>
      <c r="D1206" s="12"/>
      <c r="E1206" s="12"/>
      <c r="F1206" s="12"/>
      <c r="G1206" s="39"/>
      <c r="H1206" s="50" t="s">
        <v>2065</v>
      </c>
      <c r="I1206" s="51" t="s">
        <v>106</v>
      </c>
      <c r="J1206" s="52">
        <v>14.205636999999999</v>
      </c>
      <c r="K1206" s="52">
        <v>15.223362460000002</v>
      </c>
      <c r="L1206" s="52">
        <f t="shared" si="19"/>
        <v>1.017725460000003</v>
      </c>
    </row>
    <row r="1207" spans="1:12" ht="15" x14ac:dyDescent="0.2">
      <c r="A1207" s="7"/>
      <c r="B1207" s="23"/>
      <c r="C1207" s="23"/>
      <c r="D1207" s="12"/>
      <c r="E1207" s="12"/>
      <c r="F1207" s="12"/>
      <c r="G1207" s="39"/>
      <c r="H1207" s="50" t="s">
        <v>2077</v>
      </c>
      <c r="I1207" s="51" t="s">
        <v>2041</v>
      </c>
      <c r="J1207" s="52">
        <v>8.4571070000000006</v>
      </c>
      <c r="K1207" s="52">
        <v>9.7066300899999973</v>
      </c>
      <c r="L1207" s="52">
        <f t="shared" si="19"/>
        <v>1.2495230899999967</v>
      </c>
    </row>
    <row r="1208" spans="1:12" ht="15" x14ac:dyDescent="0.2">
      <c r="A1208" s="7"/>
      <c r="B1208" s="23"/>
      <c r="C1208" s="23"/>
      <c r="D1208" s="12"/>
      <c r="E1208" s="12"/>
      <c r="F1208" s="12"/>
      <c r="G1208" s="39"/>
      <c r="H1208" s="50" t="s">
        <v>2078</v>
      </c>
      <c r="I1208" s="51" t="s">
        <v>1013</v>
      </c>
      <c r="J1208" s="52">
        <v>191.44285400000001</v>
      </c>
      <c r="K1208" s="52">
        <v>198.37687758999999</v>
      </c>
      <c r="L1208" s="52">
        <f t="shared" si="19"/>
        <v>6.9340235899999811</v>
      </c>
    </row>
    <row r="1209" spans="1:12" ht="15" x14ac:dyDescent="0.2">
      <c r="A1209" s="7"/>
      <c r="B1209" s="23"/>
      <c r="C1209" s="23"/>
      <c r="D1209" s="12"/>
      <c r="E1209" s="12"/>
      <c r="F1209" s="12"/>
      <c r="G1209" s="39"/>
      <c r="H1209" s="50" t="s">
        <v>2081</v>
      </c>
      <c r="I1209" s="51" t="s">
        <v>115</v>
      </c>
      <c r="J1209" s="52">
        <v>4.1052169999999997</v>
      </c>
      <c r="K1209" s="52">
        <v>4.6407335100000005</v>
      </c>
      <c r="L1209" s="52">
        <f t="shared" si="19"/>
        <v>0.53551651000000078</v>
      </c>
    </row>
    <row r="1210" spans="1:12" ht="15" x14ac:dyDescent="0.2">
      <c r="A1210" s="7"/>
      <c r="B1210" s="23"/>
      <c r="C1210" s="23"/>
      <c r="D1210" s="12"/>
      <c r="E1210" s="12"/>
      <c r="F1210" s="12"/>
      <c r="G1210" s="39"/>
      <c r="H1210" s="50" t="s">
        <v>2083</v>
      </c>
      <c r="I1210" s="51" t="s">
        <v>2042</v>
      </c>
      <c r="J1210" s="52">
        <v>14.926208000000001</v>
      </c>
      <c r="K1210" s="52">
        <v>11.370620709999997</v>
      </c>
      <c r="L1210" s="52">
        <f t="shared" si="19"/>
        <v>-3.5555872900000036</v>
      </c>
    </row>
    <row r="1211" spans="1:12" ht="15" x14ac:dyDescent="0.2">
      <c r="A1211" s="7"/>
      <c r="B1211" s="23"/>
      <c r="C1211" s="23"/>
      <c r="D1211" s="12"/>
      <c r="E1211" s="12"/>
      <c r="F1211" s="12"/>
      <c r="G1211" s="39"/>
      <c r="H1211" s="50" t="s">
        <v>2326</v>
      </c>
      <c r="I1211" s="51" t="s">
        <v>2043</v>
      </c>
      <c r="J1211" s="52">
        <v>4.1608200000000002</v>
      </c>
      <c r="K1211" s="52">
        <v>4.2392618400000011</v>
      </c>
      <c r="L1211" s="52">
        <f t="shared" si="19"/>
        <v>7.8441840000000873E-2</v>
      </c>
    </row>
    <row r="1212" spans="1:12" ht="15" x14ac:dyDescent="0.2">
      <c r="A1212" s="7"/>
      <c r="B1212" s="23"/>
      <c r="C1212" s="23"/>
      <c r="D1212" s="12"/>
      <c r="E1212" s="12"/>
      <c r="F1212" s="12"/>
      <c r="G1212" s="39"/>
      <c r="H1212" s="50" t="s">
        <v>2064</v>
      </c>
      <c r="I1212" s="51" t="s">
        <v>2044</v>
      </c>
      <c r="J1212" s="52">
        <v>2.613794</v>
      </c>
      <c r="K1212" s="52">
        <v>1.1533830900000002</v>
      </c>
      <c r="L1212" s="52">
        <f t="shared" si="19"/>
        <v>-1.4604109099999998</v>
      </c>
    </row>
    <row r="1213" spans="1:12" ht="15" x14ac:dyDescent="0.2">
      <c r="A1213" s="7"/>
      <c r="B1213" s="23"/>
      <c r="C1213" s="23"/>
      <c r="D1213" s="12"/>
      <c r="E1213" s="12"/>
      <c r="F1213" s="12"/>
      <c r="G1213" s="39"/>
      <c r="H1213" s="50" t="s">
        <v>2300</v>
      </c>
      <c r="I1213" s="51" t="s">
        <v>1014</v>
      </c>
      <c r="J1213" s="52">
        <v>7.3036279999999998</v>
      </c>
      <c r="K1213" s="52">
        <v>8.6055682499999993</v>
      </c>
      <c r="L1213" s="52">
        <f t="shared" si="19"/>
        <v>1.3019402499999995</v>
      </c>
    </row>
    <row r="1214" spans="1:12" ht="15" x14ac:dyDescent="0.2">
      <c r="A1214" s="7"/>
      <c r="B1214" s="23"/>
      <c r="C1214" s="23"/>
      <c r="D1214" s="12"/>
      <c r="E1214" s="12"/>
      <c r="F1214" s="12"/>
      <c r="G1214" s="39"/>
      <c r="H1214" s="50" t="s">
        <v>2301</v>
      </c>
      <c r="I1214" s="51" t="s">
        <v>1015</v>
      </c>
      <c r="J1214" s="52">
        <v>14.367794999999999</v>
      </c>
      <c r="K1214" s="52">
        <v>2.8324815799999996</v>
      </c>
      <c r="L1214" s="52">
        <f t="shared" si="19"/>
        <v>-11.53531342</v>
      </c>
    </row>
    <row r="1215" spans="1:12" ht="15" x14ac:dyDescent="0.2">
      <c r="A1215" s="7"/>
      <c r="B1215" s="23"/>
      <c r="C1215" s="23"/>
      <c r="D1215" s="12"/>
      <c r="E1215" s="12"/>
      <c r="F1215" s="12"/>
      <c r="G1215" s="39"/>
      <c r="H1215" s="50" t="s">
        <v>2066</v>
      </c>
      <c r="I1215" s="51" t="s">
        <v>1016</v>
      </c>
      <c r="J1215" s="52">
        <v>16.816724000000001</v>
      </c>
      <c r="K1215" s="52">
        <v>16.345590120000001</v>
      </c>
      <c r="L1215" s="52">
        <f t="shared" si="19"/>
        <v>-0.47113388</v>
      </c>
    </row>
    <row r="1216" spans="1:12" ht="30" x14ac:dyDescent="0.2">
      <c r="A1216" s="7"/>
      <c r="B1216" s="23"/>
      <c r="C1216" s="23"/>
      <c r="D1216" s="12"/>
      <c r="E1216" s="12"/>
      <c r="F1216" s="12"/>
      <c r="G1216" s="39"/>
      <c r="H1216" s="50" t="s">
        <v>2098</v>
      </c>
      <c r="I1216" s="51" t="s">
        <v>2045</v>
      </c>
      <c r="J1216" s="52">
        <v>3.2976299999999998</v>
      </c>
      <c r="K1216" s="52">
        <v>3.3426724100000005</v>
      </c>
      <c r="L1216" s="52">
        <f t="shared" si="19"/>
        <v>4.5042410000000643E-2</v>
      </c>
    </row>
    <row r="1217" spans="1:12" ht="15" x14ac:dyDescent="0.2">
      <c r="A1217" s="7"/>
      <c r="B1217" s="23"/>
      <c r="C1217" s="23"/>
      <c r="D1217" s="12"/>
      <c r="E1217" s="12"/>
      <c r="F1217" s="12"/>
      <c r="G1217" s="39"/>
      <c r="H1217" s="50" t="s">
        <v>2087</v>
      </c>
      <c r="I1217" s="51" t="s">
        <v>2470</v>
      </c>
      <c r="J1217" s="52">
        <v>8.5550000000000001E-3</v>
      </c>
      <c r="K1217" s="52">
        <v>0.39367729999999995</v>
      </c>
      <c r="L1217" s="52">
        <f t="shared" si="19"/>
        <v>0.38512229999999997</v>
      </c>
    </row>
    <row r="1218" spans="1:12" ht="30" x14ac:dyDescent="0.2">
      <c r="A1218" s="7"/>
      <c r="B1218" s="23"/>
      <c r="C1218" s="23"/>
      <c r="D1218" s="12"/>
      <c r="E1218" s="12"/>
      <c r="F1218" s="12"/>
      <c r="G1218" s="39"/>
      <c r="H1218" s="50" t="s">
        <v>2143</v>
      </c>
      <c r="I1218" s="51" t="s">
        <v>1017</v>
      </c>
      <c r="J1218" s="52">
        <v>12.652958999999999</v>
      </c>
      <c r="K1218" s="52">
        <v>6.2844860899999997</v>
      </c>
      <c r="L1218" s="52">
        <f t="shared" si="19"/>
        <v>-6.3684729099999995</v>
      </c>
    </row>
    <row r="1219" spans="1:12" ht="15" x14ac:dyDescent="0.2">
      <c r="A1219" s="7"/>
      <c r="B1219" s="23"/>
      <c r="C1219" s="23"/>
      <c r="D1219" s="12"/>
      <c r="E1219" s="12"/>
      <c r="F1219" s="12"/>
      <c r="G1219" s="39"/>
      <c r="H1219" s="50" t="s">
        <v>2145</v>
      </c>
      <c r="I1219" s="51" t="s">
        <v>1018</v>
      </c>
      <c r="J1219" s="52">
        <v>6.2802189999999998</v>
      </c>
      <c r="K1219" s="52">
        <v>4.7374649500000006</v>
      </c>
      <c r="L1219" s="52">
        <f t="shared" si="19"/>
        <v>-1.5427540499999992</v>
      </c>
    </row>
    <row r="1220" spans="1:12" ht="15" x14ac:dyDescent="0.2">
      <c r="A1220" s="7"/>
      <c r="B1220" s="23"/>
      <c r="C1220" s="23"/>
      <c r="D1220" s="12"/>
      <c r="E1220" s="12"/>
      <c r="F1220" s="12"/>
      <c r="G1220" s="39"/>
      <c r="H1220" s="50" t="s">
        <v>2147</v>
      </c>
      <c r="I1220" s="51" t="s">
        <v>2046</v>
      </c>
      <c r="J1220" s="52">
        <v>14.008127</v>
      </c>
      <c r="K1220" s="52">
        <v>13.674234230000005</v>
      </c>
      <c r="L1220" s="52">
        <f t="shared" si="19"/>
        <v>-0.33389276999999495</v>
      </c>
    </row>
    <row r="1221" spans="1:12" ht="15" x14ac:dyDescent="0.2">
      <c r="A1221" s="7"/>
      <c r="B1221" s="23"/>
      <c r="C1221" s="23"/>
      <c r="D1221" s="12"/>
      <c r="E1221" s="12"/>
      <c r="F1221" s="12"/>
      <c r="G1221" s="39"/>
      <c r="H1221" s="50" t="s">
        <v>2149</v>
      </c>
      <c r="I1221" s="51" t="s">
        <v>2471</v>
      </c>
      <c r="J1221" s="52">
        <v>17.076665999999999</v>
      </c>
      <c r="K1221" s="52">
        <v>17.86289755</v>
      </c>
      <c r="L1221" s="52">
        <f t="shared" si="19"/>
        <v>0.78623155000000011</v>
      </c>
    </row>
    <row r="1222" spans="1:12" ht="15" x14ac:dyDescent="0.2">
      <c r="A1222" s="7"/>
      <c r="B1222" s="23"/>
      <c r="C1222" s="23"/>
      <c r="D1222" s="12"/>
      <c r="E1222" s="12"/>
      <c r="F1222" s="12"/>
      <c r="G1222" s="39"/>
      <c r="H1222" s="50" t="s">
        <v>2215</v>
      </c>
      <c r="I1222" s="51" t="s">
        <v>2472</v>
      </c>
      <c r="J1222" s="52">
        <v>0</v>
      </c>
      <c r="K1222" s="52">
        <v>0.53159003999999987</v>
      </c>
      <c r="L1222" s="52">
        <f t="shared" si="19"/>
        <v>0.53159003999999987</v>
      </c>
    </row>
    <row r="1223" spans="1:12" ht="15" x14ac:dyDescent="0.2">
      <c r="A1223" s="7"/>
      <c r="B1223" s="23"/>
      <c r="C1223" s="23"/>
      <c r="D1223" s="12"/>
      <c r="E1223" s="12"/>
      <c r="F1223" s="12"/>
      <c r="G1223" s="39"/>
      <c r="H1223" s="50" t="s">
        <v>2315</v>
      </c>
      <c r="I1223" s="51" t="s">
        <v>2473</v>
      </c>
      <c r="J1223" s="52">
        <v>0</v>
      </c>
      <c r="K1223" s="52">
        <v>15.106291050000001</v>
      </c>
      <c r="L1223" s="52">
        <f t="shared" si="19"/>
        <v>15.106291050000001</v>
      </c>
    </row>
    <row r="1224" spans="1:12" ht="30" x14ac:dyDescent="0.2">
      <c r="A1224" s="7"/>
      <c r="B1224" s="23"/>
      <c r="C1224" s="23"/>
      <c r="D1224" s="12"/>
      <c r="E1224" s="12"/>
      <c r="F1224" s="12"/>
      <c r="G1224" s="39"/>
      <c r="H1224" s="50" t="s">
        <v>2316</v>
      </c>
      <c r="I1224" s="51" t="s">
        <v>2474</v>
      </c>
      <c r="J1224" s="52">
        <v>0</v>
      </c>
      <c r="K1224" s="52">
        <v>9.5273685400000012</v>
      </c>
      <c r="L1224" s="52">
        <f t="shared" si="19"/>
        <v>9.5273685400000012</v>
      </c>
    </row>
    <row r="1225" spans="1:12" ht="15" x14ac:dyDescent="0.2">
      <c r="A1225" s="7"/>
      <c r="B1225" s="23"/>
      <c r="C1225" s="23"/>
      <c r="D1225" s="12"/>
      <c r="E1225" s="12"/>
      <c r="F1225" s="12"/>
      <c r="G1225" s="39"/>
      <c r="H1225" s="50" t="s">
        <v>2095</v>
      </c>
      <c r="I1225" s="51" t="s">
        <v>194</v>
      </c>
      <c r="J1225" s="52">
        <v>2.0028489999999999</v>
      </c>
      <c r="K1225" s="52">
        <v>3.9984736999999999</v>
      </c>
      <c r="L1225" s="52">
        <f t="shared" si="19"/>
        <v>1.9956247</v>
      </c>
    </row>
    <row r="1226" spans="1:12" ht="15" x14ac:dyDescent="0.2">
      <c r="A1226" s="7"/>
      <c r="B1226" s="23"/>
      <c r="C1226" s="23"/>
      <c r="D1226" s="12"/>
      <c r="E1226" s="12"/>
      <c r="F1226" s="12"/>
      <c r="G1226" s="39"/>
      <c r="H1226" s="50" t="s">
        <v>2232</v>
      </c>
      <c r="I1226" s="51" t="s">
        <v>84</v>
      </c>
      <c r="J1226" s="52">
        <v>14.557302999999999</v>
      </c>
      <c r="K1226" s="52">
        <v>14.918495850000001</v>
      </c>
      <c r="L1226" s="52">
        <f t="shared" si="19"/>
        <v>0.3611928500000019</v>
      </c>
    </row>
    <row r="1227" spans="1:12" ht="15" x14ac:dyDescent="0.2">
      <c r="A1227" s="7"/>
      <c r="B1227" s="23"/>
      <c r="C1227" s="23"/>
      <c r="D1227" s="12"/>
      <c r="E1227" s="12"/>
      <c r="F1227" s="12"/>
      <c r="G1227" s="39"/>
      <c r="H1227" s="50" t="s">
        <v>2364</v>
      </c>
      <c r="I1227" s="51" t="s">
        <v>1019</v>
      </c>
      <c r="J1227" s="52">
        <v>12.821128</v>
      </c>
      <c r="K1227" s="52">
        <v>16.149471950000002</v>
      </c>
      <c r="L1227" s="52">
        <f t="shared" si="19"/>
        <v>3.3283439500000025</v>
      </c>
    </row>
    <row r="1228" spans="1:12" ht="15" x14ac:dyDescent="0.2">
      <c r="A1228" s="7"/>
      <c r="B1228" s="23"/>
      <c r="C1228" s="23"/>
      <c r="D1228" s="12"/>
      <c r="E1228" s="12"/>
      <c r="F1228" s="12"/>
      <c r="G1228" s="39"/>
      <c r="H1228" s="50" t="s">
        <v>2365</v>
      </c>
      <c r="I1228" s="51" t="s">
        <v>188</v>
      </c>
      <c r="J1228" s="52">
        <v>4.052638</v>
      </c>
      <c r="K1228" s="52">
        <v>4.475518290000001</v>
      </c>
      <c r="L1228" s="52">
        <f t="shared" si="19"/>
        <v>0.42288029000000105</v>
      </c>
    </row>
    <row r="1229" spans="1:12" ht="15" x14ac:dyDescent="0.2">
      <c r="A1229" s="7"/>
      <c r="B1229" s="23"/>
      <c r="C1229" s="23"/>
      <c r="D1229" s="12"/>
      <c r="E1229" s="12"/>
      <c r="F1229" s="12"/>
      <c r="G1229" s="39"/>
      <c r="H1229" s="50" t="s">
        <v>2427</v>
      </c>
      <c r="I1229" s="51" t="s">
        <v>85</v>
      </c>
      <c r="J1229" s="52">
        <v>13.601623</v>
      </c>
      <c r="K1229" s="52">
        <v>14.406537420000003</v>
      </c>
      <c r="L1229" s="52">
        <f t="shared" si="19"/>
        <v>0.80491442000000291</v>
      </c>
    </row>
    <row r="1230" spans="1:12" ht="30" x14ac:dyDescent="0.2">
      <c r="A1230" s="7"/>
      <c r="B1230" s="23"/>
      <c r="C1230" s="23"/>
      <c r="D1230" s="12"/>
      <c r="E1230" s="12"/>
      <c r="F1230" s="12"/>
      <c r="G1230" s="39"/>
      <c r="H1230" s="50" t="s">
        <v>2096</v>
      </c>
      <c r="I1230" s="51" t="s">
        <v>2475</v>
      </c>
      <c r="J1230" s="52">
        <v>0</v>
      </c>
      <c r="K1230" s="52">
        <v>2.5436522699999995</v>
      </c>
      <c r="L1230" s="52">
        <f t="shared" si="19"/>
        <v>2.5436522699999995</v>
      </c>
    </row>
    <row r="1231" spans="1:12" ht="15" x14ac:dyDescent="0.2">
      <c r="A1231" s="7"/>
      <c r="B1231" s="23"/>
      <c r="C1231" s="23"/>
      <c r="D1231" s="12"/>
      <c r="E1231" s="12"/>
      <c r="F1231" s="12"/>
      <c r="G1231" s="39"/>
      <c r="H1231" s="50" t="s">
        <v>2097</v>
      </c>
      <c r="I1231" s="51" t="s">
        <v>2476</v>
      </c>
      <c r="J1231" s="52">
        <v>0</v>
      </c>
      <c r="K1231" s="52">
        <v>2.74236491</v>
      </c>
      <c r="L1231" s="52">
        <f t="shared" si="19"/>
        <v>2.74236491</v>
      </c>
    </row>
    <row r="1232" spans="1:12" ht="15" x14ac:dyDescent="0.2">
      <c r="A1232" s="7"/>
      <c r="B1232" s="23"/>
      <c r="C1232" s="23"/>
      <c r="D1232" s="12"/>
      <c r="E1232" s="12"/>
      <c r="F1232" s="12"/>
      <c r="G1232" s="39"/>
      <c r="H1232" s="50" t="s">
        <v>2367</v>
      </c>
      <c r="I1232" s="51" t="s">
        <v>2477</v>
      </c>
      <c r="J1232" s="52">
        <v>0</v>
      </c>
      <c r="K1232" s="52">
        <v>7.6180865099999986</v>
      </c>
      <c r="L1232" s="52">
        <f t="shared" ref="L1232:L1295" si="20">+K1232-J1232</f>
        <v>7.6180865099999986</v>
      </c>
    </row>
    <row r="1233" spans="1:12" ht="15" x14ac:dyDescent="0.2">
      <c r="A1233" s="7"/>
      <c r="B1233" s="23"/>
      <c r="C1233" s="23"/>
      <c r="D1233" s="12"/>
      <c r="E1233" s="12"/>
      <c r="F1233" s="12"/>
      <c r="G1233" s="39"/>
      <c r="H1233" s="50" t="s">
        <v>2368</v>
      </c>
      <c r="I1233" s="51" t="s">
        <v>2031</v>
      </c>
      <c r="J1233" s="52">
        <v>0</v>
      </c>
      <c r="K1233" s="52">
        <v>5.3940627399999999</v>
      </c>
      <c r="L1233" s="52">
        <f t="shared" si="20"/>
        <v>5.3940627399999999</v>
      </c>
    </row>
    <row r="1234" spans="1:12" ht="15" x14ac:dyDescent="0.2">
      <c r="A1234" s="7"/>
      <c r="B1234" s="23"/>
      <c r="C1234" s="23"/>
      <c r="D1234" s="12"/>
      <c r="E1234" s="12"/>
      <c r="F1234" s="12"/>
      <c r="G1234" s="39"/>
      <c r="H1234" s="50" t="s">
        <v>2369</v>
      </c>
      <c r="I1234" s="51" t="s">
        <v>2032</v>
      </c>
      <c r="J1234" s="52">
        <v>0</v>
      </c>
      <c r="K1234" s="52">
        <v>5.2448946999999997</v>
      </c>
      <c r="L1234" s="52">
        <f t="shared" si="20"/>
        <v>5.2448946999999997</v>
      </c>
    </row>
    <row r="1235" spans="1:12" ht="15" x14ac:dyDescent="0.2">
      <c r="A1235" s="7"/>
      <c r="B1235" s="23"/>
      <c r="C1235" s="23"/>
      <c r="D1235" s="12"/>
      <c r="E1235" s="12"/>
      <c r="F1235" s="12"/>
      <c r="G1235" s="39"/>
      <c r="H1235" s="50" t="s">
        <v>2370</v>
      </c>
      <c r="I1235" s="53" t="s">
        <v>2478</v>
      </c>
      <c r="J1235" s="52">
        <v>0</v>
      </c>
      <c r="K1235" s="52">
        <v>5.7169000099999998</v>
      </c>
      <c r="L1235" s="52">
        <f t="shared" si="20"/>
        <v>5.7169000099999998</v>
      </c>
    </row>
    <row r="1236" spans="1:12" ht="15" x14ac:dyDescent="0.2">
      <c r="A1236" s="7"/>
      <c r="B1236" s="23"/>
      <c r="C1236" s="23"/>
      <c r="D1236" s="12"/>
      <c r="E1236" s="12"/>
      <c r="F1236" s="12"/>
      <c r="G1236" s="39"/>
      <c r="H1236" s="50" t="s">
        <v>2371</v>
      </c>
      <c r="I1236" s="51" t="s">
        <v>2479</v>
      </c>
      <c r="J1236" s="52">
        <v>0</v>
      </c>
      <c r="K1236" s="52">
        <v>6.0815788600000005</v>
      </c>
      <c r="L1236" s="52">
        <f t="shared" si="20"/>
        <v>6.0815788600000005</v>
      </c>
    </row>
    <row r="1237" spans="1:12" ht="15" x14ac:dyDescent="0.2">
      <c r="A1237" s="7"/>
      <c r="B1237" s="23"/>
      <c r="C1237" s="23"/>
      <c r="D1237" s="12"/>
      <c r="E1237" s="104">
        <v>31</v>
      </c>
      <c r="F1237" s="99" t="s">
        <v>1020</v>
      </c>
      <c r="G1237" s="100"/>
      <c r="H1237" s="102"/>
      <c r="I1237" s="103"/>
      <c r="J1237" s="101">
        <v>225.339899</v>
      </c>
      <c r="K1237" s="101">
        <v>225.33989899999983</v>
      </c>
      <c r="L1237" s="101">
        <f t="shared" si="20"/>
        <v>0</v>
      </c>
    </row>
    <row r="1238" spans="1:12" ht="15" x14ac:dyDescent="0.2">
      <c r="A1238" s="7"/>
      <c r="B1238" s="23"/>
      <c r="C1238" s="23"/>
      <c r="D1238" s="12"/>
      <c r="E1238" s="12"/>
      <c r="F1238" s="12"/>
      <c r="G1238" s="54" t="s">
        <v>2</v>
      </c>
      <c r="H1238" s="55"/>
      <c r="I1238" s="56"/>
      <c r="J1238" s="57">
        <v>225.339899</v>
      </c>
      <c r="K1238" s="57">
        <v>225.33989899999983</v>
      </c>
      <c r="L1238" s="57">
        <f t="shared" si="20"/>
        <v>0</v>
      </c>
    </row>
    <row r="1239" spans="1:12" ht="15" x14ac:dyDescent="0.2">
      <c r="A1239" s="7"/>
      <c r="B1239" s="23"/>
      <c r="C1239" s="23"/>
      <c r="D1239" s="12"/>
      <c r="E1239" s="12"/>
      <c r="F1239" s="12"/>
      <c r="G1239" s="39"/>
      <c r="H1239" s="47" t="s">
        <v>2062</v>
      </c>
      <c r="I1239" s="48" t="s">
        <v>1021</v>
      </c>
      <c r="J1239" s="49">
        <v>54.768738999999997</v>
      </c>
      <c r="K1239" s="49">
        <v>67.156204829999979</v>
      </c>
      <c r="L1239" s="49">
        <f t="shared" si="20"/>
        <v>12.387465829999982</v>
      </c>
    </row>
    <row r="1240" spans="1:12" ht="15" x14ac:dyDescent="0.2">
      <c r="A1240" s="7"/>
      <c r="B1240" s="23"/>
      <c r="C1240" s="23"/>
      <c r="D1240" s="12"/>
      <c r="E1240" s="12"/>
      <c r="F1240" s="12"/>
      <c r="G1240" s="39"/>
      <c r="H1240" s="50" t="s">
        <v>2064</v>
      </c>
      <c r="I1240" s="51" t="s">
        <v>1022</v>
      </c>
      <c r="J1240" s="52">
        <v>156.39549500000001</v>
      </c>
      <c r="K1240" s="52">
        <v>144.45053441999983</v>
      </c>
      <c r="L1240" s="52">
        <f t="shared" si="20"/>
        <v>-11.944960580000185</v>
      </c>
    </row>
    <row r="1241" spans="1:12" ht="15" x14ac:dyDescent="0.2">
      <c r="A1241" s="7"/>
      <c r="B1241" s="23"/>
      <c r="C1241" s="23"/>
      <c r="D1241" s="12"/>
      <c r="E1241" s="12"/>
      <c r="F1241" s="12"/>
      <c r="G1241" s="39"/>
      <c r="H1241" s="50" t="s">
        <v>2087</v>
      </c>
      <c r="I1241" s="51" t="s">
        <v>194</v>
      </c>
      <c r="J1241" s="52">
        <v>14.175665</v>
      </c>
      <c r="K1241" s="52">
        <v>13.73315975</v>
      </c>
      <c r="L1241" s="52">
        <f t="shared" si="20"/>
        <v>-0.44250524999999996</v>
      </c>
    </row>
    <row r="1242" spans="1:12" ht="15" x14ac:dyDescent="0.2">
      <c r="A1242" s="7"/>
      <c r="B1242" s="23"/>
      <c r="C1242" s="23"/>
      <c r="D1242" s="12"/>
      <c r="E1242" s="104">
        <v>36</v>
      </c>
      <c r="F1242" s="99" t="s">
        <v>1023</v>
      </c>
      <c r="G1242" s="100"/>
      <c r="H1242" s="102"/>
      <c r="I1242" s="103"/>
      <c r="J1242" s="101">
        <v>13448.037815</v>
      </c>
      <c r="K1242" s="101">
        <v>13446.727118359999</v>
      </c>
      <c r="L1242" s="101">
        <f t="shared" si="20"/>
        <v>-1.3106966400009696</v>
      </c>
    </row>
    <row r="1243" spans="1:12" ht="15" x14ac:dyDescent="0.2">
      <c r="A1243" s="7"/>
      <c r="B1243" s="23"/>
      <c r="C1243" s="23"/>
      <c r="D1243" s="12"/>
      <c r="E1243" s="12"/>
      <c r="F1243" s="12"/>
      <c r="G1243" s="54" t="s">
        <v>2</v>
      </c>
      <c r="H1243" s="55"/>
      <c r="I1243" s="56"/>
      <c r="J1243" s="57">
        <v>531.79289200000005</v>
      </c>
      <c r="K1243" s="57">
        <v>448.91963230999994</v>
      </c>
      <c r="L1243" s="57">
        <f t="shared" si="20"/>
        <v>-82.873259690000111</v>
      </c>
    </row>
    <row r="1244" spans="1:12" ht="15" x14ac:dyDescent="0.2">
      <c r="A1244" s="7"/>
      <c r="B1244" s="23"/>
      <c r="C1244" s="23"/>
      <c r="D1244" s="12"/>
      <c r="E1244" s="12"/>
      <c r="F1244" s="12"/>
      <c r="G1244" s="39"/>
      <c r="H1244" s="47" t="s">
        <v>2062</v>
      </c>
      <c r="I1244" s="48" t="s">
        <v>206</v>
      </c>
      <c r="J1244" s="49">
        <v>7.4591310000000002</v>
      </c>
      <c r="K1244" s="49">
        <v>33.08016164</v>
      </c>
      <c r="L1244" s="49">
        <f t="shared" si="20"/>
        <v>25.621030640000001</v>
      </c>
    </row>
    <row r="1245" spans="1:12" ht="15" x14ac:dyDescent="0.2">
      <c r="A1245" s="7"/>
      <c r="B1245" s="23"/>
      <c r="C1245" s="23"/>
      <c r="D1245" s="12"/>
      <c r="E1245" s="12"/>
      <c r="F1245" s="12"/>
      <c r="G1245" s="39"/>
      <c r="H1245" s="50" t="s">
        <v>2076</v>
      </c>
      <c r="I1245" s="51" t="s">
        <v>115</v>
      </c>
      <c r="J1245" s="52">
        <v>3.2077719999999998</v>
      </c>
      <c r="K1245" s="52">
        <v>2.4127394199999999</v>
      </c>
      <c r="L1245" s="52">
        <f t="shared" si="20"/>
        <v>-0.79503257999999999</v>
      </c>
    </row>
    <row r="1246" spans="1:12" ht="15" x14ac:dyDescent="0.2">
      <c r="A1246" s="7"/>
      <c r="B1246" s="23"/>
      <c r="C1246" s="23"/>
      <c r="D1246" s="12"/>
      <c r="E1246" s="12"/>
      <c r="F1246" s="12"/>
      <c r="G1246" s="39"/>
      <c r="H1246" s="50" t="s">
        <v>2083</v>
      </c>
      <c r="I1246" s="51" t="s">
        <v>1024</v>
      </c>
      <c r="J1246" s="52">
        <v>1.3763730000000001</v>
      </c>
      <c r="K1246" s="52">
        <v>0.90713978999999989</v>
      </c>
      <c r="L1246" s="52">
        <f t="shared" si="20"/>
        <v>-0.46923321000000018</v>
      </c>
    </row>
    <row r="1247" spans="1:12" ht="15" x14ac:dyDescent="0.2">
      <c r="A1247" s="7"/>
      <c r="B1247" s="23"/>
      <c r="C1247" s="23"/>
      <c r="D1247" s="12"/>
      <c r="E1247" s="12"/>
      <c r="F1247" s="12"/>
      <c r="G1247" s="39"/>
      <c r="H1247" s="50" t="s">
        <v>2090</v>
      </c>
      <c r="I1247" s="51" t="s">
        <v>1025</v>
      </c>
      <c r="J1247" s="52">
        <v>7.6787929999999998</v>
      </c>
      <c r="K1247" s="52">
        <v>6.4947567700000004</v>
      </c>
      <c r="L1247" s="52">
        <f t="shared" si="20"/>
        <v>-1.1840362299999994</v>
      </c>
    </row>
    <row r="1248" spans="1:12" ht="15" x14ac:dyDescent="0.2">
      <c r="A1248" s="7"/>
      <c r="B1248" s="23"/>
      <c r="C1248" s="23"/>
      <c r="D1248" s="12"/>
      <c r="E1248" s="12"/>
      <c r="F1248" s="12"/>
      <c r="G1248" s="39"/>
      <c r="H1248" s="50" t="s">
        <v>2084</v>
      </c>
      <c r="I1248" s="51" t="s">
        <v>1026</v>
      </c>
      <c r="J1248" s="52">
        <v>7.7809759999999999</v>
      </c>
      <c r="K1248" s="52">
        <v>6.0451644300000016</v>
      </c>
      <c r="L1248" s="52">
        <f t="shared" si="20"/>
        <v>-1.7358115699999983</v>
      </c>
    </row>
    <row r="1249" spans="1:12" ht="15" x14ac:dyDescent="0.2">
      <c r="A1249" s="7"/>
      <c r="B1249" s="23"/>
      <c r="C1249" s="23"/>
      <c r="D1249" s="12"/>
      <c r="E1249" s="12"/>
      <c r="F1249" s="12"/>
      <c r="G1249" s="39"/>
      <c r="H1249" s="50" t="s">
        <v>2085</v>
      </c>
      <c r="I1249" s="51" t="s">
        <v>889</v>
      </c>
      <c r="J1249" s="52">
        <v>6.6941519999999999</v>
      </c>
      <c r="K1249" s="52">
        <v>5.6567852699999994</v>
      </c>
      <c r="L1249" s="52">
        <f t="shared" si="20"/>
        <v>-1.0373667300000005</v>
      </c>
    </row>
    <row r="1250" spans="1:12" ht="15" x14ac:dyDescent="0.2">
      <c r="A1250" s="7"/>
      <c r="B1250" s="23"/>
      <c r="C1250" s="23"/>
      <c r="D1250" s="12"/>
      <c r="E1250" s="12"/>
      <c r="F1250" s="12"/>
      <c r="G1250" s="39"/>
      <c r="H1250" s="50" t="s">
        <v>2086</v>
      </c>
      <c r="I1250" s="51" t="s">
        <v>1027</v>
      </c>
      <c r="J1250" s="52">
        <v>6.5345789999999999</v>
      </c>
      <c r="K1250" s="52">
        <v>4.8109780400000011</v>
      </c>
      <c r="L1250" s="52">
        <f t="shared" si="20"/>
        <v>-1.7236009599999988</v>
      </c>
    </row>
    <row r="1251" spans="1:12" ht="15" x14ac:dyDescent="0.2">
      <c r="A1251" s="7"/>
      <c r="B1251" s="23"/>
      <c r="C1251" s="23"/>
      <c r="D1251" s="12"/>
      <c r="E1251" s="12"/>
      <c r="F1251" s="12"/>
      <c r="G1251" s="39"/>
      <c r="H1251" s="50" t="s">
        <v>2326</v>
      </c>
      <c r="I1251" s="51" t="s">
        <v>1028</v>
      </c>
      <c r="J1251" s="52">
        <v>1.274481</v>
      </c>
      <c r="K1251" s="52">
        <v>0.98905352000000002</v>
      </c>
      <c r="L1251" s="52">
        <f t="shared" si="20"/>
        <v>-0.28542747999999996</v>
      </c>
    </row>
    <row r="1252" spans="1:12" ht="15" x14ac:dyDescent="0.2">
      <c r="A1252" s="7"/>
      <c r="B1252" s="23"/>
      <c r="C1252" s="23"/>
      <c r="D1252" s="12"/>
      <c r="E1252" s="12"/>
      <c r="F1252" s="12"/>
      <c r="G1252" s="39"/>
      <c r="H1252" s="50" t="s">
        <v>2327</v>
      </c>
      <c r="I1252" s="51" t="s">
        <v>1029</v>
      </c>
      <c r="J1252" s="52">
        <v>5.2201230000000001</v>
      </c>
      <c r="K1252" s="52">
        <v>4.8669605299999992</v>
      </c>
      <c r="L1252" s="52">
        <f t="shared" si="20"/>
        <v>-0.35316247000000089</v>
      </c>
    </row>
    <row r="1253" spans="1:12" ht="30" x14ac:dyDescent="0.2">
      <c r="A1253" s="7"/>
      <c r="B1253" s="23"/>
      <c r="C1253" s="23"/>
      <c r="D1253" s="12"/>
      <c r="E1253" s="12"/>
      <c r="F1253" s="12"/>
      <c r="G1253" s="39"/>
      <c r="H1253" s="50" t="s">
        <v>2328</v>
      </c>
      <c r="I1253" s="51" t="s">
        <v>1030</v>
      </c>
      <c r="J1253" s="52">
        <v>4.8303269999999996</v>
      </c>
      <c r="K1253" s="52">
        <v>39.863989519999997</v>
      </c>
      <c r="L1253" s="52">
        <f t="shared" si="20"/>
        <v>35.03366252</v>
      </c>
    </row>
    <row r="1254" spans="1:12" ht="15" x14ac:dyDescent="0.2">
      <c r="A1254" s="7"/>
      <c r="B1254" s="23"/>
      <c r="C1254" s="23"/>
      <c r="D1254" s="12"/>
      <c r="E1254" s="12"/>
      <c r="F1254" s="12"/>
      <c r="G1254" s="39"/>
      <c r="H1254" s="50" t="s">
        <v>2329</v>
      </c>
      <c r="I1254" s="51" t="s">
        <v>1031</v>
      </c>
      <c r="J1254" s="52">
        <v>5.3351369999999996</v>
      </c>
      <c r="K1254" s="52">
        <v>3.97023072</v>
      </c>
      <c r="L1254" s="52">
        <f t="shared" si="20"/>
        <v>-1.3649062799999996</v>
      </c>
    </row>
    <row r="1255" spans="1:12" ht="15" x14ac:dyDescent="0.2">
      <c r="A1255" s="7"/>
      <c r="B1255" s="23"/>
      <c r="C1255" s="23"/>
      <c r="D1255" s="12"/>
      <c r="E1255" s="12"/>
      <c r="F1255" s="12"/>
      <c r="G1255" s="39"/>
      <c r="H1255" s="50" t="s">
        <v>2116</v>
      </c>
      <c r="I1255" s="51" t="s">
        <v>194</v>
      </c>
      <c r="J1255" s="52">
        <v>7.9938560000000001</v>
      </c>
      <c r="K1255" s="52">
        <v>39.161813300000006</v>
      </c>
      <c r="L1255" s="52">
        <f t="shared" si="20"/>
        <v>31.167957300000005</v>
      </c>
    </row>
    <row r="1256" spans="1:12" ht="15" x14ac:dyDescent="0.2">
      <c r="A1256" s="7"/>
      <c r="B1256" s="23"/>
      <c r="C1256" s="23"/>
      <c r="D1256" s="12"/>
      <c r="E1256" s="12"/>
      <c r="F1256" s="12"/>
      <c r="G1256" s="39"/>
      <c r="H1256" s="50" t="s">
        <v>2351</v>
      </c>
      <c r="I1256" s="51" t="s">
        <v>84</v>
      </c>
      <c r="J1256" s="52">
        <v>35.796529999999997</v>
      </c>
      <c r="K1256" s="52">
        <v>17.865458950000001</v>
      </c>
      <c r="L1256" s="52">
        <f t="shared" si="20"/>
        <v>-17.931071049999996</v>
      </c>
    </row>
    <row r="1257" spans="1:12" ht="15" x14ac:dyDescent="0.2">
      <c r="A1257" s="7"/>
      <c r="B1257" s="23"/>
      <c r="C1257" s="23"/>
      <c r="D1257" s="12"/>
      <c r="E1257" s="12"/>
      <c r="F1257" s="12"/>
      <c r="G1257" s="39"/>
      <c r="H1257" s="50" t="s">
        <v>2325</v>
      </c>
      <c r="I1257" s="53" t="s">
        <v>1032</v>
      </c>
      <c r="J1257" s="52">
        <v>94.403553000000002</v>
      </c>
      <c r="K1257" s="52">
        <v>69.493673229999999</v>
      </c>
      <c r="L1257" s="52">
        <f t="shared" si="20"/>
        <v>-24.909879770000003</v>
      </c>
    </row>
    <row r="1258" spans="1:12" ht="15" x14ac:dyDescent="0.2">
      <c r="A1258" s="7"/>
      <c r="B1258" s="23"/>
      <c r="C1258" s="23"/>
      <c r="D1258" s="12"/>
      <c r="E1258" s="12"/>
      <c r="F1258" s="12"/>
      <c r="G1258" s="39"/>
      <c r="H1258" s="50" t="s">
        <v>2382</v>
      </c>
      <c r="I1258" s="51" t="s">
        <v>188</v>
      </c>
      <c r="J1258" s="52">
        <v>21.207667000000001</v>
      </c>
      <c r="K1258" s="52">
        <v>14.89161417</v>
      </c>
      <c r="L1258" s="52">
        <f t="shared" si="20"/>
        <v>-6.3160528300000003</v>
      </c>
    </row>
    <row r="1259" spans="1:12" ht="15" x14ac:dyDescent="0.2">
      <c r="A1259" s="7"/>
      <c r="B1259" s="23"/>
      <c r="C1259" s="23"/>
      <c r="D1259" s="12"/>
      <c r="E1259" s="12"/>
      <c r="F1259" s="12"/>
      <c r="G1259" s="39"/>
      <c r="H1259" s="50" t="s">
        <v>2118</v>
      </c>
      <c r="I1259" s="51" t="s">
        <v>1042</v>
      </c>
      <c r="J1259" s="52">
        <v>1.7951550000000001</v>
      </c>
      <c r="K1259" s="52">
        <v>0.88563755</v>
      </c>
      <c r="L1259" s="52">
        <f t="shared" si="20"/>
        <v>-0.90951745000000006</v>
      </c>
    </row>
    <row r="1260" spans="1:12" ht="15" x14ac:dyDescent="0.2">
      <c r="A1260" s="7"/>
      <c r="B1260" s="23"/>
      <c r="C1260" s="23"/>
      <c r="D1260" s="12"/>
      <c r="E1260" s="12"/>
      <c r="F1260" s="12"/>
      <c r="G1260" s="39"/>
      <c r="H1260" s="50" t="s">
        <v>2352</v>
      </c>
      <c r="I1260" s="51" t="s">
        <v>1043</v>
      </c>
      <c r="J1260" s="52">
        <v>3.7170179999999999</v>
      </c>
      <c r="K1260" s="52">
        <v>5.6872816500000001</v>
      </c>
      <c r="L1260" s="52">
        <f t="shared" si="20"/>
        <v>1.9702636500000001</v>
      </c>
    </row>
    <row r="1261" spans="1:12" ht="30" x14ac:dyDescent="0.2">
      <c r="A1261" s="7"/>
      <c r="B1261" s="23"/>
      <c r="C1261" s="23"/>
      <c r="D1261" s="12"/>
      <c r="E1261" s="12"/>
      <c r="F1261" s="12"/>
      <c r="G1261" s="39"/>
      <c r="H1261" s="50" t="s">
        <v>2353</v>
      </c>
      <c r="I1261" s="51" t="s">
        <v>1044</v>
      </c>
      <c r="J1261" s="52">
        <v>5.9835859999999998</v>
      </c>
      <c r="K1261" s="52">
        <v>5.0428998100000006</v>
      </c>
      <c r="L1261" s="52">
        <f t="shared" si="20"/>
        <v>-0.9406861899999992</v>
      </c>
    </row>
    <row r="1262" spans="1:12" ht="15" x14ac:dyDescent="0.2">
      <c r="A1262" s="7"/>
      <c r="B1262" s="23"/>
      <c r="C1262" s="23"/>
      <c r="D1262" s="12"/>
      <c r="E1262" s="12"/>
      <c r="F1262" s="12"/>
      <c r="G1262" s="39"/>
      <c r="H1262" s="50" t="s">
        <v>2119</v>
      </c>
      <c r="I1262" s="51" t="s">
        <v>1045</v>
      </c>
      <c r="J1262" s="52">
        <v>1.742648</v>
      </c>
      <c r="K1262" s="52">
        <v>0.98460553000000006</v>
      </c>
      <c r="L1262" s="52">
        <f t="shared" si="20"/>
        <v>-0.75804246999999991</v>
      </c>
    </row>
    <row r="1263" spans="1:12" ht="15" x14ac:dyDescent="0.2">
      <c r="A1263" s="7"/>
      <c r="B1263" s="23"/>
      <c r="C1263" s="23"/>
      <c r="D1263" s="12"/>
      <c r="E1263" s="12"/>
      <c r="F1263" s="12"/>
      <c r="G1263" s="39"/>
      <c r="H1263" s="50" t="s">
        <v>2441</v>
      </c>
      <c r="I1263" s="51" t="s">
        <v>1046</v>
      </c>
      <c r="J1263" s="52">
        <v>35.638737999999996</v>
      </c>
      <c r="K1263" s="52">
        <v>9.8934240100000022</v>
      </c>
      <c r="L1263" s="52">
        <f t="shared" si="20"/>
        <v>-25.745313989999993</v>
      </c>
    </row>
    <row r="1264" spans="1:12" ht="15" x14ac:dyDescent="0.2">
      <c r="A1264" s="7"/>
      <c r="B1264" s="23"/>
      <c r="C1264" s="23"/>
      <c r="D1264" s="12"/>
      <c r="E1264" s="12"/>
      <c r="F1264" s="12"/>
      <c r="G1264" s="39"/>
      <c r="H1264" s="50" t="s">
        <v>2442</v>
      </c>
      <c r="I1264" s="51" t="s">
        <v>1047</v>
      </c>
      <c r="J1264" s="52">
        <v>3.9062359999999998</v>
      </c>
      <c r="K1264" s="52">
        <v>3.4343133500000005</v>
      </c>
      <c r="L1264" s="52">
        <f t="shared" si="20"/>
        <v>-0.47192264999999933</v>
      </c>
    </row>
    <row r="1265" spans="1:12" ht="30" x14ac:dyDescent="0.2">
      <c r="A1265" s="7"/>
      <c r="B1265" s="23"/>
      <c r="C1265" s="23"/>
      <c r="D1265" s="12"/>
      <c r="E1265" s="12"/>
      <c r="F1265" s="12"/>
      <c r="G1265" s="39"/>
      <c r="H1265" s="50" t="s">
        <v>2480</v>
      </c>
      <c r="I1265" s="51" t="s">
        <v>1048</v>
      </c>
      <c r="J1265" s="52">
        <v>4.8227229999999999</v>
      </c>
      <c r="K1265" s="52">
        <v>3.6437758100000006</v>
      </c>
      <c r="L1265" s="52">
        <f t="shared" si="20"/>
        <v>-1.1789471899999993</v>
      </c>
    </row>
    <row r="1266" spans="1:12" ht="15" x14ac:dyDescent="0.2">
      <c r="A1266" s="7"/>
      <c r="B1266" s="23"/>
      <c r="C1266" s="23"/>
      <c r="D1266" s="12"/>
      <c r="E1266" s="12"/>
      <c r="F1266" s="12"/>
      <c r="G1266" s="39"/>
      <c r="H1266" s="50" t="s">
        <v>2121</v>
      </c>
      <c r="I1266" s="51" t="s">
        <v>1049</v>
      </c>
      <c r="J1266" s="52">
        <v>1.5341499999999999</v>
      </c>
      <c r="K1266" s="52">
        <v>0.89240503000000004</v>
      </c>
      <c r="L1266" s="52">
        <f t="shared" si="20"/>
        <v>-0.64174496999999986</v>
      </c>
    </row>
    <row r="1267" spans="1:12" ht="15" x14ac:dyDescent="0.2">
      <c r="A1267" s="7"/>
      <c r="B1267" s="23"/>
      <c r="C1267" s="23"/>
      <c r="D1267" s="12"/>
      <c r="E1267" s="12"/>
      <c r="F1267" s="12"/>
      <c r="G1267" s="39"/>
      <c r="H1267" s="50" t="s">
        <v>2432</v>
      </c>
      <c r="I1267" s="51" t="s">
        <v>2481</v>
      </c>
      <c r="J1267" s="52">
        <v>5.9673449999999999</v>
      </c>
      <c r="K1267" s="52">
        <v>4.2385273699999999</v>
      </c>
      <c r="L1267" s="52">
        <f t="shared" si="20"/>
        <v>-1.72881763</v>
      </c>
    </row>
    <row r="1268" spans="1:12" ht="15" x14ac:dyDescent="0.2">
      <c r="A1268" s="7"/>
      <c r="B1268" s="23"/>
      <c r="C1268" s="23"/>
      <c r="D1268" s="12"/>
      <c r="E1268" s="12"/>
      <c r="F1268" s="12"/>
      <c r="G1268" s="39"/>
      <c r="H1268" s="50" t="s">
        <v>2433</v>
      </c>
      <c r="I1268" s="51" t="s">
        <v>1050</v>
      </c>
      <c r="J1268" s="52">
        <v>4.1999950000000004</v>
      </c>
      <c r="K1268" s="52">
        <v>3.3727886999999996</v>
      </c>
      <c r="L1268" s="52">
        <f t="shared" si="20"/>
        <v>-0.82720630000000073</v>
      </c>
    </row>
    <row r="1269" spans="1:12" ht="30" x14ac:dyDescent="0.2">
      <c r="A1269" s="7"/>
      <c r="B1269" s="23"/>
      <c r="C1269" s="23"/>
      <c r="D1269" s="12"/>
      <c r="E1269" s="12"/>
      <c r="F1269" s="12"/>
      <c r="G1269" s="39"/>
      <c r="H1269" s="50" t="s">
        <v>2122</v>
      </c>
      <c r="I1269" s="51" t="s">
        <v>1051</v>
      </c>
      <c r="J1269" s="52">
        <v>1.5868990000000001</v>
      </c>
      <c r="K1269" s="52">
        <v>0.82834607999999998</v>
      </c>
      <c r="L1269" s="52">
        <f t="shared" si="20"/>
        <v>-0.75855292000000007</v>
      </c>
    </row>
    <row r="1270" spans="1:12" ht="30" x14ac:dyDescent="0.2">
      <c r="A1270" s="7"/>
      <c r="B1270" s="23"/>
      <c r="C1270" s="23"/>
      <c r="D1270" s="12"/>
      <c r="E1270" s="12"/>
      <c r="F1270" s="12"/>
      <c r="G1270" s="39"/>
      <c r="H1270" s="50" t="s">
        <v>2482</v>
      </c>
      <c r="I1270" s="51" t="s">
        <v>1052</v>
      </c>
      <c r="J1270" s="52">
        <v>10.504465</v>
      </c>
      <c r="K1270" s="52">
        <v>11.289876560000002</v>
      </c>
      <c r="L1270" s="52">
        <f t="shared" si="20"/>
        <v>0.78541156000000178</v>
      </c>
    </row>
    <row r="1271" spans="1:12" ht="30" x14ac:dyDescent="0.2">
      <c r="A1271" s="7"/>
      <c r="B1271" s="23"/>
      <c r="C1271" s="23"/>
      <c r="D1271" s="12"/>
      <c r="E1271" s="12"/>
      <c r="F1271" s="12"/>
      <c r="G1271" s="39"/>
      <c r="H1271" s="50" t="s">
        <v>2483</v>
      </c>
      <c r="I1271" s="51" t="s">
        <v>1053</v>
      </c>
      <c r="J1271" s="52">
        <v>7.3704999999999998</v>
      </c>
      <c r="K1271" s="52">
        <v>8.7582537299999981</v>
      </c>
      <c r="L1271" s="52">
        <f t="shared" si="20"/>
        <v>1.3877537299999982</v>
      </c>
    </row>
    <row r="1272" spans="1:12" ht="15" x14ac:dyDescent="0.2">
      <c r="A1272" s="7"/>
      <c r="B1272" s="23"/>
      <c r="C1272" s="23"/>
      <c r="D1272" s="12"/>
      <c r="E1272" s="12"/>
      <c r="F1272" s="12"/>
      <c r="G1272" s="39"/>
      <c r="H1272" s="50" t="s">
        <v>2064</v>
      </c>
      <c r="I1272" s="51" t="s">
        <v>1033</v>
      </c>
      <c r="J1272" s="52">
        <v>2.862676</v>
      </c>
      <c r="K1272" s="52">
        <v>2.1186341399999997</v>
      </c>
      <c r="L1272" s="52">
        <f t="shared" si="20"/>
        <v>-0.74404186000000028</v>
      </c>
    </row>
    <row r="1273" spans="1:12" ht="30" x14ac:dyDescent="0.2">
      <c r="A1273" s="7"/>
      <c r="B1273" s="23"/>
      <c r="C1273" s="23"/>
      <c r="D1273" s="12"/>
      <c r="E1273" s="12"/>
      <c r="F1273" s="12"/>
      <c r="G1273" s="39"/>
      <c r="H1273" s="50" t="s">
        <v>2066</v>
      </c>
      <c r="I1273" s="51" t="s">
        <v>1034</v>
      </c>
      <c r="J1273" s="52">
        <v>0.98362700000000003</v>
      </c>
      <c r="K1273" s="52">
        <v>0.84974914000000012</v>
      </c>
      <c r="L1273" s="52">
        <f t="shared" si="20"/>
        <v>-0.1338778599999999</v>
      </c>
    </row>
    <row r="1274" spans="1:12" ht="15" x14ac:dyDescent="0.2">
      <c r="A1274" s="7"/>
      <c r="B1274" s="23"/>
      <c r="C1274" s="23"/>
      <c r="D1274" s="12"/>
      <c r="E1274" s="12"/>
      <c r="F1274" s="12"/>
      <c r="G1274" s="39"/>
      <c r="H1274" s="50" t="s">
        <v>2067</v>
      </c>
      <c r="I1274" s="51" t="s">
        <v>1035</v>
      </c>
      <c r="J1274" s="52">
        <v>55.120401999999999</v>
      </c>
      <c r="K1274" s="52">
        <v>100.75466082000001</v>
      </c>
      <c r="L1274" s="52">
        <f t="shared" si="20"/>
        <v>45.634258820000014</v>
      </c>
    </row>
    <row r="1275" spans="1:12" ht="30" x14ac:dyDescent="0.2">
      <c r="A1275" s="7"/>
      <c r="B1275" s="23"/>
      <c r="C1275" s="23"/>
      <c r="D1275" s="12"/>
      <c r="E1275" s="12"/>
      <c r="F1275" s="12"/>
      <c r="G1275" s="39"/>
      <c r="H1275" s="50" t="s">
        <v>2098</v>
      </c>
      <c r="I1275" s="51" t="s">
        <v>1036</v>
      </c>
      <c r="J1275" s="52">
        <v>129.28349800000001</v>
      </c>
      <c r="K1275" s="52">
        <v>11.660926260000002</v>
      </c>
      <c r="L1275" s="52">
        <f t="shared" si="20"/>
        <v>-117.62257174000001</v>
      </c>
    </row>
    <row r="1276" spans="1:12" ht="15" x14ac:dyDescent="0.2">
      <c r="A1276" s="7"/>
      <c r="B1276" s="23"/>
      <c r="C1276" s="23"/>
      <c r="D1276" s="12"/>
      <c r="E1276" s="12"/>
      <c r="F1276" s="12"/>
      <c r="G1276" s="39"/>
      <c r="H1276" s="50" t="s">
        <v>2100</v>
      </c>
      <c r="I1276" s="51" t="s">
        <v>1037</v>
      </c>
      <c r="J1276" s="52">
        <v>1.382258</v>
      </c>
      <c r="K1276" s="52">
        <v>0.85807752999999998</v>
      </c>
      <c r="L1276" s="52">
        <f t="shared" si="20"/>
        <v>-0.52418047000000001</v>
      </c>
    </row>
    <row r="1277" spans="1:12" ht="15" x14ac:dyDescent="0.2">
      <c r="A1277" s="7"/>
      <c r="B1277" s="23"/>
      <c r="C1277" s="23"/>
      <c r="D1277" s="12"/>
      <c r="E1277" s="12"/>
      <c r="F1277" s="12"/>
      <c r="G1277" s="39"/>
      <c r="H1277" s="50" t="s">
        <v>2101</v>
      </c>
      <c r="I1277" s="51" t="s">
        <v>1038</v>
      </c>
      <c r="J1277" s="52">
        <v>7.485455</v>
      </c>
      <c r="K1277" s="52">
        <v>3.2525809499999996</v>
      </c>
      <c r="L1277" s="52">
        <f t="shared" si="20"/>
        <v>-4.2328740500000004</v>
      </c>
    </row>
    <row r="1278" spans="1:12" ht="15" x14ac:dyDescent="0.2">
      <c r="A1278" s="7"/>
      <c r="B1278" s="23"/>
      <c r="C1278" s="23"/>
      <c r="D1278" s="12"/>
      <c r="E1278" s="12"/>
      <c r="F1278" s="12"/>
      <c r="G1278" s="39"/>
      <c r="H1278" s="50" t="s">
        <v>2102</v>
      </c>
      <c r="I1278" s="51" t="s">
        <v>1039</v>
      </c>
      <c r="J1278" s="52">
        <v>10.578621999999999</v>
      </c>
      <c r="K1278" s="52">
        <v>5.4560474599999997</v>
      </c>
      <c r="L1278" s="52">
        <f t="shared" si="20"/>
        <v>-5.1225745399999996</v>
      </c>
    </row>
    <row r="1279" spans="1:12" ht="15" x14ac:dyDescent="0.2">
      <c r="A1279" s="7"/>
      <c r="B1279" s="23"/>
      <c r="C1279" s="23"/>
      <c r="D1279" s="12"/>
      <c r="E1279" s="12"/>
      <c r="F1279" s="12"/>
      <c r="G1279" s="39"/>
      <c r="H1279" s="50" t="s">
        <v>2103</v>
      </c>
      <c r="I1279" s="51" t="s">
        <v>1040</v>
      </c>
      <c r="J1279" s="52">
        <v>13.591537000000001</v>
      </c>
      <c r="K1279" s="52">
        <v>11.023607679999998</v>
      </c>
      <c r="L1279" s="52">
        <f t="shared" si="20"/>
        <v>-2.5679293200000028</v>
      </c>
    </row>
    <row r="1280" spans="1:12" ht="30" x14ac:dyDescent="0.2">
      <c r="A1280" s="7"/>
      <c r="B1280" s="23"/>
      <c r="C1280" s="23"/>
      <c r="D1280" s="12"/>
      <c r="E1280" s="12"/>
      <c r="F1280" s="12"/>
      <c r="G1280" s="39"/>
      <c r="H1280" s="50" t="s">
        <v>2331</v>
      </c>
      <c r="I1280" s="51" t="s">
        <v>1041</v>
      </c>
      <c r="J1280" s="52">
        <v>4.9419089999999999</v>
      </c>
      <c r="K1280" s="52">
        <v>3.48269385</v>
      </c>
      <c r="L1280" s="52">
        <f t="shared" si="20"/>
        <v>-1.4592151499999999</v>
      </c>
    </row>
    <row r="1281" spans="1:12" ht="15" x14ac:dyDescent="0.2">
      <c r="A1281" s="7"/>
      <c r="B1281" s="23"/>
      <c r="C1281" s="23"/>
      <c r="D1281" s="12"/>
      <c r="E1281" s="12"/>
      <c r="F1281" s="12"/>
      <c r="G1281" s="54" t="s">
        <v>129</v>
      </c>
      <c r="H1281" s="69"/>
      <c r="I1281" s="70"/>
      <c r="J1281" s="71">
        <v>12916.244923</v>
      </c>
      <c r="K1281" s="71">
        <v>12997.80748605</v>
      </c>
      <c r="L1281" s="71">
        <f t="shared" si="20"/>
        <v>81.562563049999881</v>
      </c>
    </row>
    <row r="1282" spans="1:12" ht="15" x14ac:dyDescent="0.2">
      <c r="A1282" s="7"/>
      <c r="B1282" s="23"/>
      <c r="C1282" s="23"/>
      <c r="D1282" s="12"/>
      <c r="E1282" s="12"/>
      <c r="F1282" s="12"/>
      <c r="G1282" s="39"/>
      <c r="H1282" s="47" t="s">
        <v>131</v>
      </c>
      <c r="I1282" s="48" t="s">
        <v>1054</v>
      </c>
      <c r="J1282" s="49">
        <v>504.25818700000002</v>
      </c>
      <c r="K1282" s="49">
        <v>997.17299394999986</v>
      </c>
      <c r="L1282" s="49">
        <f t="shared" si="20"/>
        <v>492.91480694999984</v>
      </c>
    </row>
    <row r="1283" spans="1:12" ht="15" x14ac:dyDescent="0.2">
      <c r="A1283" s="7"/>
      <c r="B1283" s="23"/>
      <c r="C1283" s="23"/>
      <c r="D1283" s="12"/>
      <c r="E1283" s="12"/>
      <c r="F1283" s="12"/>
      <c r="G1283" s="39"/>
      <c r="H1283" s="50" t="s">
        <v>132</v>
      </c>
      <c r="I1283" s="51" t="s">
        <v>1220</v>
      </c>
      <c r="J1283" s="52">
        <v>23.128209999999999</v>
      </c>
      <c r="K1283" s="52">
        <v>38.997287550000003</v>
      </c>
      <c r="L1283" s="52">
        <f t="shared" si="20"/>
        <v>15.869077550000004</v>
      </c>
    </row>
    <row r="1284" spans="1:12" ht="15" x14ac:dyDescent="0.2">
      <c r="A1284" s="7"/>
      <c r="B1284" s="23"/>
      <c r="C1284" s="23"/>
      <c r="D1284" s="12"/>
      <c r="E1284" s="12"/>
      <c r="F1284" s="12"/>
      <c r="G1284" s="39"/>
      <c r="H1284" s="50" t="s">
        <v>134</v>
      </c>
      <c r="I1284" s="51" t="s">
        <v>1055</v>
      </c>
      <c r="J1284" s="52">
        <v>3133.9175030000001</v>
      </c>
      <c r="K1284" s="52">
        <v>1313.0470910000001</v>
      </c>
      <c r="L1284" s="52">
        <f t="shared" si="20"/>
        <v>-1820.870412</v>
      </c>
    </row>
    <row r="1285" spans="1:12" ht="15" x14ac:dyDescent="0.2">
      <c r="A1285" s="7"/>
      <c r="B1285" s="23"/>
      <c r="C1285" s="23"/>
      <c r="D1285" s="12"/>
      <c r="E1285" s="12"/>
      <c r="F1285" s="12"/>
      <c r="G1285" s="39"/>
      <c r="H1285" s="50" t="s">
        <v>135</v>
      </c>
      <c r="I1285" s="51" t="s">
        <v>1056</v>
      </c>
      <c r="J1285" s="52">
        <v>18.737964999999999</v>
      </c>
      <c r="K1285" s="52">
        <v>16.687919180000002</v>
      </c>
      <c r="L1285" s="52">
        <f t="shared" si="20"/>
        <v>-2.0500458199999976</v>
      </c>
    </row>
    <row r="1286" spans="1:12" ht="15" x14ac:dyDescent="0.2">
      <c r="A1286" s="7"/>
      <c r="B1286" s="23"/>
      <c r="C1286" s="23"/>
      <c r="D1286" s="12"/>
      <c r="E1286" s="12"/>
      <c r="F1286" s="12"/>
      <c r="G1286" s="39"/>
      <c r="H1286" s="50" t="s">
        <v>137</v>
      </c>
      <c r="I1286" s="51" t="s">
        <v>1057</v>
      </c>
      <c r="J1286" s="52">
        <v>811.08479</v>
      </c>
      <c r="K1286" s="52">
        <v>754.54297352000015</v>
      </c>
      <c r="L1286" s="52">
        <f t="shared" si="20"/>
        <v>-56.541816479999852</v>
      </c>
    </row>
    <row r="1287" spans="1:12" ht="15" x14ac:dyDescent="0.2">
      <c r="A1287" s="7"/>
      <c r="B1287" s="23"/>
      <c r="C1287" s="23"/>
      <c r="D1287" s="12"/>
      <c r="E1287" s="12"/>
      <c r="F1287" s="12"/>
      <c r="G1287" s="39"/>
      <c r="H1287" s="50" t="s">
        <v>252</v>
      </c>
      <c r="I1287" s="53" t="s">
        <v>1058</v>
      </c>
      <c r="J1287" s="52">
        <v>65.243919000000005</v>
      </c>
      <c r="K1287" s="52">
        <v>53.500960820000003</v>
      </c>
      <c r="L1287" s="52">
        <f t="shared" si="20"/>
        <v>-11.742958180000002</v>
      </c>
    </row>
    <row r="1288" spans="1:12" ht="15" x14ac:dyDescent="0.2">
      <c r="A1288" s="7"/>
      <c r="B1288" s="23"/>
      <c r="C1288" s="23"/>
      <c r="D1288" s="12"/>
      <c r="E1288" s="12"/>
      <c r="F1288" s="12"/>
      <c r="G1288" s="39"/>
      <c r="H1288" s="50" t="s">
        <v>348</v>
      </c>
      <c r="I1288" s="51" t="s">
        <v>1059</v>
      </c>
      <c r="J1288" s="52">
        <v>8359.8743489999997</v>
      </c>
      <c r="K1288" s="52">
        <v>9823.8582600299997</v>
      </c>
      <c r="L1288" s="52">
        <f t="shared" si="20"/>
        <v>1463.9839110299999</v>
      </c>
    </row>
    <row r="1289" spans="1:12" ht="15" x14ac:dyDescent="0.2">
      <c r="A1289" s="7"/>
      <c r="B1289" s="23"/>
      <c r="C1289" s="23"/>
      <c r="D1289" s="12"/>
      <c r="E1289" s="104">
        <v>37</v>
      </c>
      <c r="F1289" s="99" t="s">
        <v>1060</v>
      </c>
      <c r="G1289" s="100"/>
      <c r="H1289" s="102"/>
      <c r="I1289" s="103"/>
      <c r="J1289" s="101">
        <v>38.163876000000002</v>
      </c>
      <c r="K1289" s="101">
        <v>38.163876000000002</v>
      </c>
      <c r="L1289" s="101">
        <f t="shared" si="20"/>
        <v>0</v>
      </c>
    </row>
    <row r="1290" spans="1:12" ht="15" x14ac:dyDescent="0.2">
      <c r="A1290" s="7"/>
      <c r="B1290" s="23"/>
      <c r="C1290" s="23"/>
      <c r="D1290" s="12"/>
      <c r="E1290" s="12"/>
      <c r="F1290" s="12"/>
      <c r="G1290" s="54" t="s">
        <v>2</v>
      </c>
      <c r="H1290" s="55"/>
      <c r="I1290" s="56"/>
      <c r="J1290" s="57">
        <v>38.163876000000002</v>
      </c>
      <c r="K1290" s="57">
        <v>38.163876000000002</v>
      </c>
      <c r="L1290" s="57">
        <f t="shared" si="20"/>
        <v>0</v>
      </c>
    </row>
    <row r="1291" spans="1:12" ht="15" x14ac:dyDescent="0.2">
      <c r="A1291" s="7"/>
      <c r="B1291" s="23"/>
      <c r="C1291" s="23"/>
      <c r="D1291" s="12"/>
      <c r="E1291" s="12"/>
      <c r="F1291" s="12"/>
      <c r="G1291" s="39"/>
      <c r="H1291" s="47" t="s">
        <v>2062</v>
      </c>
      <c r="I1291" s="48" t="s">
        <v>1060</v>
      </c>
      <c r="J1291" s="49">
        <v>7.9220470000000001</v>
      </c>
      <c r="K1291" s="49">
        <v>6.9185667399999993</v>
      </c>
      <c r="L1291" s="49">
        <f t="shared" si="20"/>
        <v>-1.0034802600000008</v>
      </c>
    </row>
    <row r="1292" spans="1:12" ht="15" x14ac:dyDescent="0.2">
      <c r="A1292" s="7"/>
      <c r="B1292" s="23"/>
      <c r="C1292" s="23"/>
      <c r="D1292" s="12"/>
      <c r="E1292" s="12"/>
      <c r="F1292" s="12"/>
      <c r="G1292" s="39"/>
      <c r="H1292" s="50" t="s">
        <v>2075</v>
      </c>
      <c r="I1292" s="51" t="s">
        <v>194</v>
      </c>
      <c r="J1292" s="52">
        <v>8.5203539999999993</v>
      </c>
      <c r="K1292" s="52">
        <v>8.5498069900000022</v>
      </c>
      <c r="L1292" s="52">
        <f t="shared" si="20"/>
        <v>2.9452990000002899E-2</v>
      </c>
    </row>
    <row r="1293" spans="1:12" ht="15" x14ac:dyDescent="0.2">
      <c r="A1293" s="7"/>
      <c r="B1293" s="23"/>
      <c r="C1293" s="23"/>
      <c r="D1293" s="12"/>
      <c r="E1293" s="12"/>
      <c r="F1293" s="12"/>
      <c r="G1293" s="39"/>
      <c r="H1293" s="50" t="s">
        <v>2077</v>
      </c>
      <c r="I1293" s="51" t="s">
        <v>1061</v>
      </c>
      <c r="J1293" s="52">
        <v>5.1558200000000003</v>
      </c>
      <c r="K1293" s="52">
        <v>5.2326320900000001</v>
      </c>
      <c r="L1293" s="52">
        <f t="shared" si="20"/>
        <v>7.6812089999999777E-2</v>
      </c>
    </row>
    <row r="1294" spans="1:12" ht="15" x14ac:dyDescent="0.2">
      <c r="A1294" s="7"/>
      <c r="B1294" s="23"/>
      <c r="C1294" s="23"/>
      <c r="D1294" s="12"/>
      <c r="E1294" s="12"/>
      <c r="F1294" s="12"/>
      <c r="G1294" s="39"/>
      <c r="H1294" s="50" t="s">
        <v>2078</v>
      </c>
      <c r="I1294" s="51" t="s">
        <v>1062</v>
      </c>
      <c r="J1294" s="52">
        <v>6.3359569999999996</v>
      </c>
      <c r="K1294" s="52">
        <v>6.4014296699999997</v>
      </c>
      <c r="L1294" s="52">
        <f t="shared" si="20"/>
        <v>6.5472670000000122E-2</v>
      </c>
    </row>
    <row r="1295" spans="1:12" ht="15" x14ac:dyDescent="0.2">
      <c r="A1295" s="7"/>
      <c r="B1295" s="23"/>
      <c r="C1295" s="23"/>
      <c r="D1295" s="12"/>
      <c r="E1295" s="12"/>
      <c r="F1295" s="12"/>
      <c r="G1295" s="39"/>
      <c r="H1295" s="50" t="s">
        <v>2079</v>
      </c>
      <c r="I1295" s="51" t="s">
        <v>1063</v>
      </c>
      <c r="J1295" s="52">
        <v>10.229698000000001</v>
      </c>
      <c r="K1295" s="52">
        <v>11.061440509999997</v>
      </c>
      <c r="L1295" s="52">
        <f t="shared" si="20"/>
        <v>0.83174250999999622</v>
      </c>
    </row>
    <row r="1296" spans="1:12" ht="15" x14ac:dyDescent="0.2">
      <c r="A1296" s="7"/>
      <c r="B1296" s="23"/>
      <c r="C1296" s="23"/>
      <c r="D1296" s="12"/>
      <c r="E1296" s="104">
        <v>38</v>
      </c>
      <c r="F1296" s="99" t="s">
        <v>2484</v>
      </c>
      <c r="G1296" s="100"/>
      <c r="H1296" s="102"/>
      <c r="I1296" s="103"/>
      <c r="J1296" s="101">
        <v>9630.6196970000001</v>
      </c>
      <c r="K1296" s="101">
        <v>9680.2594499999996</v>
      </c>
      <c r="L1296" s="101">
        <f t="shared" ref="L1296:L1359" si="21">+K1296-J1296</f>
        <v>49.639752999999473</v>
      </c>
    </row>
    <row r="1297" spans="1:12" ht="15" x14ac:dyDescent="0.2">
      <c r="A1297" s="7"/>
      <c r="B1297" s="23"/>
      <c r="C1297" s="23"/>
      <c r="D1297" s="12"/>
      <c r="E1297" s="12"/>
      <c r="F1297" s="12"/>
      <c r="G1297" s="54" t="s">
        <v>139</v>
      </c>
      <c r="H1297" s="55"/>
      <c r="I1297" s="56"/>
      <c r="J1297" s="57">
        <v>9630.6196970000001</v>
      </c>
      <c r="K1297" s="57">
        <v>9680.2594499999996</v>
      </c>
      <c r="L1297" s="57">
        <f t="shared" si="21"/>
        <v>49.639752999999473</v>
      </c>
    </row>
    <row r="1298" spans="1:12" ht="30" x14ac:dyDescent="0.2">
      <c r="A1298" s="7"/>
      <c r="B1298" s="23"/>
      <c r="C1298" s="23"/>
      <c r="D1298" s="12"/>
      <c r="E1298" s="12"/>
      <c r="F1298" s="12"/>
      <c r="G1298" s="39"/>
      <c r="H1298" s="47" t="s">
        <v>1064</v>
      </c>
      <c r="I1298" s="48" t="s">
        <v>1065</v>
      </c>
      <c r="J1298" s="49">
        <v>25.051459000000001</v>
      </c>
      <c r="K1298" s="49">
        <v>25.051459000000001</v>
      </c>
      <c r="L1298" s="49">
        <f t="shared" si="21"/>
        <v>0</v>
      </c>
    </row>
    <row r="1299" spans="1:12" ht="15" x14ac:dyDescent="0.2">
      <c r="A1299" s="7"/>
      <c r="B1299" s="23"/>
      <c r="C1299" s="23"/>
      <c r="D1299" s="12"/>
      <c r="E1299" s="12"/>
      <c r="F1299" s="12"/>
      <c r="G1299" s="39"/>
      <c r="H1299" s="50" t="s">
        <v>1066</v>
      </c>
      <c r="I1299" s="51" t="s">
        <v>1067</v>
      </c>
      <c r="J1299" s="52">
        <v>54.340404999999997</v>
      </c>
      <c r="K1299" s="52">
        <v>54.340404999999997</v>
      </c>
      <c r="L1299" s="52">
        <f t="shared" si="21"/>
        <v>0</v>
      </c>
    </row>
    <row r="1300" spans="1:12" ht="15" x14ac:dyDescent="0.2">
      <c r="A1300" s="7"/>
      <c r="B1300" s="23"/>
      <c r="C1300" s="23"/>
      <c r="D1300" s="12"/>
      <c r="E1300" s="12"/>
      <c r="F1300" s="12"/>
      <c r="G1300" s="39"/>
      <c r="H1300" s="50" t="s">
        <v>1068</v>
      </c>
      <c r="I1300" s="51" t="s">
        <v>1069</v>
      </c>
      <c r="J1300" s="52">
        <v>54.875391</v>
      </c>
      <c r="K1300" s="52">
        <v>54.875391</v>
      </c>
      <c r="L1300" s="52">
        <f t="shared" si="21"/>
        <v>0</v>
      </c>
    </row>
    <row r="1301" spans="1:12" ht="30" x14ac:dyDescent="0.2">
      <c r="A1301" s="7"/>
      <c r="B1301" s="23"/>
      <c r="C1301" s="23"/>
      <c r="D1301" s="12"/>
      <c r="E1301" s="12"/>
      <c r="F1301" s="12"/>
      <c r="G1301" s="39"/>
      <c r="H1301" s="50" t="s">
        <v>1070</v>
      </c>
      <c r="I1301" s="51" t="s">
        <v>1071</v>
      </c>
      <c r="J1301" s="52">
        <v>36.150320999999998</v>
      </c>
      <c r="K1301" s="52">
        <v>36.150320999999998</v>
      </c>
      <c r="L1301" s="52">
        <f t="shared" si="21"/>
        <v>0</v>
      </c>
    </row>
    <row r="1302" spans="1:12" ht="30" x14ac:dyDescent="0.2">
      <c r="A1302" s="7"/>
      <c r="B1302" s="23"/>
      <c r="C1302" s="23"/>
      <c r="D1302" s="12"/>
      <c r="E1302" s="12"/>
      <c r="F1302" s="12"/>
      <c r="G1302" s="39"/>
      <c r="H1302" s="50" t="s">
        <v>1072</v>
      </c>
      <c r="I1302" s="51" t="s">
        <v>1073</v>
      </c>
      <c r="J1302" s="52">
        <v>58.732191</v>
      </c>
      <c r="K1302" s="52">
        <v>58.732191</v>
      </c>
      <c r="L1302" s="52">
        <f t="shared" si="21"/>
        <v>0</v>
      </c>
    </row>
    <row r="1303" spans="1:12" ht="30" x14ac:dyDescent="0.2">
      <c r="A1303" s="7"/>
      <c r="B1303" s="23"/>
      <c r="C1303" s="23"/>
      <c r="D1303" s="12"/>
      <c r="E1303" s="12"/>
      <c r="F1303" s="12"/>
      <c r="G1303" s="39"/>
      <c r="H1303" s="50" t="s">
        <v>1074</v>
      </c>
      <c r="I1303" s="51" t="s">
        <v>1075</v>
      </c>
      <c r="J1303" s="52">
        <v>31.933045</v>
      </c>
      <c r="K1303" s="52">
        <v>31.933045000000003</v>
      </c>
      <c r="L1303" s="52">
        <f t="shared" si="21"/>
        <v>0</v>
      </c>
    </row>
    <row r="1304" spans="1:12" ht="15" x14ac:dyDescent="0.2">
      <c r="A1304" s="7"/>
      <c r="B1304" s="23"/>
      <c r="C1304" s="23"/>
      <c r="D1304" s="12"/>
      <c r="E1304" s="12"/>
      <c r="F1304" s="12"/>
      <c r="G1304" s="39"/>
      <c r="H1304" s="50" t="s">
        <v>1076</v>
      </c>
      <c r="I1304" s="51" t="s">
        <v>1077</v>
      </c>
      <c r="J1304" s="52">
        <v>106.771496</v>
      </c>
      <c r="K1304" s="52">
        <v>106.771496</v>
      </c>
      <c r="L1304" s="52">
        <f t="shared" si="21"/>
        <v>0</v>
      </c>
    </row>
    <row r="1305" spans="1:12" ht="15" x14ac:dyDescent="0.2">
      <c r="A1305" s="7"/>
      <c r="B1305" s="23"/>
      <c r="C1305" s="23"/>
      <c r="D1305" s="12"/>
      <c r="E1305" s="12"/>
      <c r="F1305" s="12"/>
      <c r="G1305" s="39"/>
      <c r="H1305" s="50" t="s">
        <v>1078</v>
      </c>
      <c r="I1305" s="51" t="s">
        <v>1079</v>
      </c>
      <c r="J1305" s="52">
        <v>123.474436</v>
      </c>
      <c r="K1305" s="52">
        <v>123.474436</v>
      </c>
      <c r="L1305" s="52">
        <f t="shared" si="21"/>
        <v>0</v>
      </c>
    </row>
    <row r="1306" spans="1:12" ht="15" x14ac:dyDescent="0.2">
      <c r="A1306" s="7"/>
      <c r="B1306" s="23"/>
      <c r="C1306" s="23"/>
      <c r="D1306" s="12"/>
      <c r="E1306" s="12"/>
      <c r="F1306" s="12"/>
      <c r="G1306" s="39"/>
      <c r="H1306" s="50" t="s">
        <v>1080</v>
      </c>
      <c r="I1306" s="51" t="s">
        <v>1081</v>
      </c>
      <c r="J1306" s="52">
        <v>71.796243000000004</v>
      </c>
      <c r="K1306" s="52">
        <v>71.796243000000004</v>
      </c>
      <c r="L1306" s="52">
        <f t="shared" si="21"/>
        <v>0</v>
      </c>
    </row>
    <row r="1307" spans="1:12" ht="15" x14ac:dyDescent="0.2">
      <c r="A1307" s="7"/>
      <c r="B1307" s="23"/>
      <c r="C1307" s="23"/>
      <c r="D1307" s="12"/>
      <c r="E1307" s="12"/>
      <c r="F1307" s="12"/>
      <c r="G1307" s="39"/>
      <c r="H1307" s="50" t="s">
        <v>1082</v>
      </c>
      <c r="I1307" s="51" t="s">
        <v>1083</v>
      </c>
      <c r="J1307" s="52">
        <v>54.5809</v>
      </c>
      <c r="K1307" s="52">
        <v>54.5809</v>
      </c>
      <c r="L1307" s="52">
        <f t="shared" si="21"/>
        <v>0</v>
      </c>
    </row>
    <row r="1308" spans="1:12" ht="15" x14ac:dyDescent="0.2">
      <c r="A1308" s="7"/>
      <c r="B1308" s="23"/>
      <c r="C1308" s="23"/>
      <c r="D1308" s="12"/>
      <c r="E1308" s="12"/>
      <c r="F1308" s="12"/>
      <c r="G1308" s="39"/>
      <c r="H1308" s="50" t="s">
        <v>1084</v>
      </c>
      <c r="I1308" s="51" t="s">
        <v>1085</v>
      </c>
      <c r="J1308" s="52">
        <v>55.581136000000001</v>
      </c>
      <c r="K1308" s="52">
        <v>55.581136000000001</v>
      </c>
      <c r="L1308" s="52">
        <f t="shared" si="21"/>
        <v>0</v>
      </c>
    </row>
    <row r="1309" spans="1:12" ht="30" x14ac:dyDescent="0.2">
      <c r="A1309" s="7"/>
      <c r="B1309" s="23"/>
      <c r="C1309" s="23"/>
      <c r="D1309" s="12"/>
      <c r="E1309" s="12"/>
      <c r="F1309" s="12"/>
      <c r="G1309" s="39"/>
      <c r="H1309" s="50" t="s">
        <v>1086</v>
      </c>
      <c r="I1309" s="51" t="s">
        <v>1087</v>
      </c>
      <c r="J1309" s="52">
        <v>86.272347999999994</v>
      </c>
      <c r="K1309" s="52">
        <v>86.272347999999994</v>
      </c>
      <c r="L1309" s="52">
        <f t="shared" si="21"/>
        <v>0</v>
      </c>
    </row>
    <row r="1310" spans="1:12" ht="15" x14ac:dyDescent="0.2">
      <c r="A1310" s="7"/>
      <c r="B1310" s="23"/>
      <c r="C1310" s="23"/>
      <c r="D1310" s="12"/>
      <c r="E1310" s="12"/>
      <c r="F1310" s="12"/>
      <c r="G1310" s="39"/>
      <c r="H1310" s="50" t="s">
        <v>1088</v>
      </c>
      <c r="I1310" s="51" t="s">
        <v>2485</v>
      </c>
      <c r="J1310" s="52">
        <v>7823.4487909999998</v>
      </c>
      <c r="K1310" s="52">
        <v>7873.0885440000002</v>
      </c>
      <c r="L1310" s="52">
        <f t="shared" si="21"/>
        <v>49.639753000000383</v>
      </c>
    </row>
    <row r="1311" spans="1:12" ht="15" x14ac:dyDescent="0.2">
      <c r="A1311" s="7"/>
      <c r="B1311" s="23"/>
      <c r="C1311" s="23"/>
      <c r="D1311" s="12"/>
      <c r="E1311" s="12"/>
      <c r="F1311" s="12"/>
      <c r="G1311" s="39"/>
      <c r="H1311" s="50" t="s">
        <v>1089</v>
      </c>
      <c r="I1311" s="51" t="s">
        <v>1090</v>
      </c>
      <c r="J1311" s="52">
        <v>72.761263</v>
      </c>
      <c r="K1311" s="52">
        <v>72.761263</v>
      </c>
      <c r="L1311" s="52">
        <f t="shared" si="21"/>
        <v>0</v>
      </c>
    </row>
    <row r="1312" spans="1:12" ht="15" x14ac:dyDescent="0.2">
      <c r="A1312" s="7"/>
      <c r="B1312" s="23"/>
      <c r="C1312" s="23"/>
      <c r="D1312" s="12"/>
      <c r="E1312" s="12"/>
      <c r="F1312" s="12"/>
      <c r="G1312" s="39"/>
      <c r="H1312" s="50" t="s">
        <v>1091</v>
      </c>
      <c r="I1312" s="51" t="s">
        <v>1092</v>
      </c>
      <c r="J1312" s="52">
        <v>103.290342</v>
      </c>
      <c r="K1312" s="52">
        <v>103.290342</v>
      </c>
      <c r="L1312" s="52">
        <f t="shared" si="21"/>
        <v>0</v>
      </c>
    </row>
    <row r="1313" spans="1:12" ht="15" x14ac:dyDescent="0.2">
      <c r="A1313" s="7"/>
      <c r="B1313" s="23"/>
      <c r="C1313" s="23"/>
      <c r="D1313" s="12"/>
      <c r="E1313" s="12"/>
      <c r="F1313" s="12"/>
      <c r="G1313" s="39"/>
      <c r="H1313" s="50" t="s">
        <v>1093</v>
      </c>
      <c r="I1313" s="51" t="s">
        <v>1094</v>
      </c>
      <c r="J1313" s="52">
        <v>104.926157</v>
      </c>
      <c r="K1313" s="52">
        <v>104.926157</v>
      </c>
      <c r="L1313" s="52">
        <f t="shared" si="21"/>
        <v>0</v>
      </c>
    </row>
    <row r="1314" spans="1:12" ht="15" x14ac:dyDescent="0.2">
      <c r="A1314" s="7"/>
      <c r="B1314" s="23"/>
      <c r="C1314" s="23"/>
      <c r="D1314" s="12"/>
      <c r="E1314" s="12"/>
      <c r="F1314" s="12"/>
      <c r="G1314" s="39"/>
      <c r="H1314" s="50" t="s">
        <v>1095</v>
      </c>
      <c r="I1314" s="51" t="s">
        <v>1096</v>
      </c>
      <c r="J1314" s="52">
        <v>36.349983999999999</v>
      </c>
      <c r="K1314" s="52">
        <v>36.349983999999999</v>
      </c>
      <c r="L1314" s="52">
        <f t="shared" si="21"/>
        <v>0</v>
      </c>
    </row>
    <row r="1315" spans="1:12" ht="15" x14ac:dyDescent="0.2">
      <c r="A1315" s="7"/>
      <c r="B1315" s="23"/>
      <c r="C1315" s="23"/>
      <c r="D1315" s="12"/>
      <c r="E1315" s="12"/>
      <c r="F1315" s="12"/>
      <c r="G1315" s="39"/>
      <c r="H1315" s="50" t="s">
        <v>1097</v>
      </c>
      <c r="I1315" s="51" t="s">
        <v>1098</v>
      </c>
      <c r="J1315" s="52">
        <v>37.496878000000002</v>
      </c>
      <c r="K1315" s="52">
        <v>37.496878000000002</v>
      </c>
      <c r="L1315" s="52">
        <f t="shared" si="21"/>
        <v>0</v>
      </c>
    </row>
    <row r="1316" spans="1:12" ht="15" x14ac:dyDescent="0.2">
      <c r="A1316" s="7"/>
      <c r="B1316" s="23"/>
      <c r="C1316" s="23"/>
      <c r="D1316" s="12"/>
      <c r="E1316" s="12"/>
      <c r="F1316" s="12"/>
      <c r="G1316" s="39"/>
      <c r="H1316" s="50" t="s">
        <v>1099</v>
      </c>
      <c r="I1316" s="51" t="s">
        <v>1100</v>
      </c>
      <c r="J1316" s="52">
        <v>55.550808000000004</v>
      </c>
      <c r="K1316" s="52">
        <v>55.550808000000004</v>
      </c>
      <c r="L1316" s="52">
        <f t="shared" si="21"/>
        <v>0</v>
      </c>
    </row>
    <row r="1317" spans="1:12" ht="15" x14ac:dyDescent="0.2">
      <c r="A1317" s="7"/>
      <c r="B1317" s="23"/>
      <c r="C1317" s="23"/>
      <c r="D1317" s="12"/>
      <c r="E1317" s="12"/>
      <c r="F1317" s="12"/>
      <c r="G1317" s="39"/>
      <c r="H1317" s="50" t="s">
        <v>1101</v>
      </c>
      <c r="I1317" s="51" t="s">
        <v>1102</v>
      </c>
      <c r="J1317" s="52">
        <v>80.350269999999995</v>
      </c>
      <c r="K1317" s="52">
        <v>80.350269999999995</v>
      </c>
      <c r="L1317" s="52">
        <f t="shared" si="21"/>
        <v>0</v>
      </c>
    </row>
    <row r="1318" spans="1:12" ht="15" x14ac:dyDescent="0.2">
      <c r="A1318" s="7"/>
      <c r="B1318" s="23"/>
      <c r="C1318" s="23"/>
      <c r="D1318" s="12"/>
      <c r="E1318" s="12"/>
      <c r="F1318" s="12"/>
      <c r="G1318" s="39"/>
      <c r="H1318" s="50" t="s">
        <v>1103</v>
      </c>
      <c r="I1318" s="51" t="s">
        <v>1104</v>
      </c>
      <c r="J1318" s="52">
        <v>64.747536999999994</v>
      </c>
      <c r="K1318" s="52">
        <v>64.747536999999994</v>
      </c>
      <c r="L1318" s="52">
        <f t="shared" si="21"/>
        <v>0</v>
      </c>
    </row>
    <row r="1319" spans="1:12" ht="15" x14ac:dyDescent="0.2">
      <c r="A1319" s="7"/>
      <c r="B1319" s="23"/>
      <c r="C1319" s="23"/>
      <c r="D1319" s="12"/>
      <c r="E1319" s="12"/>
      <c r="F1319" s="12"/>
      <c r="G1319" s="39"/>
      <c r="H1319" s="50" t="s">
        <v>1105</v>
      </c>
      <c r="I1319" s="51" t="s">
        <v>1106</v>
      </c>
      <c r="J1319" s="52">
        <v>99.071657999999999</v>
      </c>
      <c r="K1319" s="52">
        <v>99.071657999999999</v>
      </c>
      <c r="L1319" s="52">
        <f t="shared" si="21"/>
        <v>0</v>
      </c>
    </row>
    <row r="1320" spans="1:12" ht="15" x14ac:dyDescent="0.2">
      <c r="A1320" s="7"/>
      <c r="B1320" s="23"/>
      <c r="C1320" s="23"/>
      <c r="D1320" s="12"/>
      <c r="E1320" s="12"/>
      <c r="F1320" s="12"/>
      <c r="G1320" s="39"/>
      <c r="H1320" s="50" t="s">
        <v>1107</v>
      </c>
      <c r="I1320" s="51" t="s">
        <v>1108</v>
      </c>
      <c r="J1320" s="52">
        <v>36.109281000000003</v>
      </c>
      <c r="K1320" s="52">
        <v>36.109281000000003</v>
      </c>
      <c r="L1320" s="52">
        <f t="shared" si="21"/>
        <v>0</v>
      </c>
    </row>
    <row r="1321" spans="1:12" ht="15" x14ac:dyDescent="0.2">
      <c r="A1321" s="7"/>
      <c r="B1321" s="23"/>
      <c r="C1321" s="23"/>
      <c r="D1321" s="12"/>
      <c r="E1321" s="12"/>
      <c r="F1321" s="12"/>
      <c r="G1321" s="39"/>
      <c r="H1321" s="50" t="s">
        <v>1109</v>
      </c>
      <c r="I1321" s="51" t="s">
        <v>1110</v>
      </c>
      <c r="J1321" s="52">
        <v>95.318977000000004</v>
      </c>
      <c r="K1321" s="52">
        <v>95.318977000000004</v>
      </c>
      <c r="L1321" s="52">
        <f t="shared" si="21"/>
        <v>0</v>
      </c>
    </row>
    <row r="1322" spans="1:12" ht="30" x14ac:dyDescent="0.2">
      <c r="A1322" s="7"/>
      <c r="B1322" s="23"/>
      <c r="C1322" s="23"/>
      <c r="D1322" s="12"/>
      <c r="E1322" s="12"/>
      <c r="F1322" s="12"/>
      <c r="G1322" s="39"/>
      <c r="H1322" s="50" t="s">
        <v>1111</v>
      </c>
      <c r="I1322" s="51" t="s">
        <v>1112</v>
      </c>
      <c r="J1322" s="52">
        <v>143.599154</v>
      </c>
      <c r="K1322" s="52">
        <v>143.599154</v>
      </c>
      <c r="L1322" s="52">
        <f t="shared" si="21"/>
        <v>0</v>
      </c>
    </row>
    <row r="1323" spans="1:12" ht="15" x14ac:dyDescent="0.2">
      <c r="A1323" s="7"/>
      <c r="B1323" s="23"/>
      <c r="C1323" s="23"/>
      <c r="D1323" s="12"/>
      <c r="E1323" s="12"/>
      <c r="F1323" s="12"/>
      <c r="G1323" s="39"/>
      <c r="H1323" s="50" t="s">
        <v>1113</v>
      </c>
      <c r="I1323" s="51" t="s">
        <v>1114</v>
      </c>
      <c r="J1323" s="52">
        <v>118.039226</v>
      </c>
      <c r="K1323" s="52">
        <v>118.039226</v>
      </c>
      <c r="L1323" s="52">
        <f t="shared" si="21"/>
        <v>0</v>
      </c>
    </row>
    <row r="1324" spans="1:12" ht="15" x14ac:dyDescent="0.2">
      <c r="A1324" s="7"/>
      <c r="B1324" s="23"/>
      <c r="C1324" s="23"/>
      <c r="D1324" s="12"/>
      <c r="E1324" s="104">
        <v>45</v>
      </c>
      <c r="F1324" s="99" t="s">
        <v>1115</v>
      </c>
      <c r="G1324" s="100"/>
      <c r="H1324" s="102"/>
      <c r="I1324" s="103"/>
      <c r="J1324" s="101">
        <v>90.394310000000004</v>
      </c>
      <c r="K1324" s="101">
        <v>90.394310000000004</v>
      </c>
      <c r="L1324" s="101">
        <f t="shared" si="21"/>
        <v>0</v>
      </c>
    </row>
    <row r="1325" spans="1:12" ht="15" x14ac:dyDescent="0.2">
      <c r="A1325" s="7"/>
      <c r="B1325" s="23"/>
      <c r="C1325" s="23"/>
      <c r="D1325" s="12"/>
      <c r="E1325" s="12"/>
      <c r="F1325" s="12"/>
      <c r="G1325" s="54" t="s">
        <v>2</v>
      </c>
      <c r="H1325" s="55"/>
      <c r="I1325" s="56"/>
      <c r="J1325" s="57">
        <v>90.394310000000004</v>
      </c>
      <c r="K1325" s="57">
        <v>90.394310000000004</v>
      </c>
      <c r="L1325" s="57">
        <f t="shared" si="21"/>
        <v>0</v>
      </c>
    </row>
    <row r="1326" spans="1:12" ht="15" x14ac:dyDescent="0.2">
      <c r="A1326" s="7"/>
      <c r="B1326" s="23"/>
      <c r="C1326" s="23"/>
      <c r="D1326" s="12"/>
      <c r="E1326" s="12"/>
      <c r="F1326" s="12"/>
      <c r="G1326" s="39"/>
      <c r="H1326" s="47" t="s">
        <v>2062</v>
      </c>
      <c r="I1326" s="48" t="s">
        <v>1116</v>
      </c>
      <c r="J1326" s="49">
        <v>9.2967040000000001</v>
      </c>
      <c r="K1326" s="49">
        <v>9.2967040000000001</v>
      </c>
      <c r="L1326" s="49">
        <f t="shared" si="21"/>
        <v>0</v>
      </c>
    </row>
    <row r="1327" spans="1:12" ht="15" x14ac:dyDescent="0.2">
      <c r="A1327" s="7"/>
      <c r="B1327" s="23"/>
      <c r="C1327" s="23"/>
      <c r="D1327" s="12"/>
      <c r="E1327" s="12"/>
      <c r="F1327" s="12"/>
      <c r="G1327" s="39"/>
      <c r="H1327" s="50" t="s">
        <v>2064</v>
      </c>
      <c r="I1327" s="51" t="s">
        <v>65</v>
      </c>
      <c r="J1327" s="52">
        <v>2.2925599999999999</v>
      </c>
      <c r="K1327" s="52">
        <v>2.2927010499999998</v>
      </c>
      <c r="L1327" s="52">
        <f t="shared" si="21"/>
        <v>1.4104999999986489E-4</v>
      </c>
    </row>
    <row r="1328" spans="1:12" ht="15" x14ac:dyDescent="0.2">
      <c r="A1328" s="7"/>
      <c r="B1328" s="23"/>
      <c r="C1328" s="23"/>
      <c r="D1328" s="12"/>
      <c r="E1328" s="12"/>
      <c r="F1328" s="12"/>
      <c r="G1328" s="39"/>
      <c r="H1328" s="50" t="s">
        <v>2100</v>
      </c>
      <c r="I1328" s="51" t="s">
        <v>1117</v>
      </c>
      <c r="J1328" s="52">
        <v>2.744046</v>
      </c>
      <c r="K1328" s="52">
        <v>2.744046</v>
      </c>
      <c r="L1328" s="52">
        <f t="shared" si="21"/>
        <v>0</v>
      </c>
    </row>
    <row r="1329" spans="1:12" ht="15" x14ac:dyDescent="0.2">
      <c r="A1329" s="7"/>
      <c r="B1329" s="23"/>
      <c r="C1329" s="23"/>
      <c r="D1329" s="12"/>
      <c r="E1329" s="12"/>
      <c r="F1329" s="12"/>
      <c r="G1329" s="39"/>
      <c r="H1329" s="50" t="s">
        <v>2110</v>
      </c>
      <c r="I1329" s="51" t="s">
        <v>106</v>
      </c>
      <c r="J1329" s="52">
        <v>9.5730160000000009</v>
      </c>
      <c r="K1329" s="52">
        <v>9.5730160000000009</v>
      </c>
      <c r="L1329" s="52">
        <f t="shared" si="21"/>
        <v>0</v>
      </c>
    </row>
    <row r="1330" spans="1:12" ht="15" x14ac:dyDescent="0.2">
      <c r="A1330" s="7"/>
      <c r="B1330" s="23"/>
      <c r="C1330" s="23"/>
      <c r="D1330" s="12"/>
      <c r="E1330" s="12"/>
      <c r="F1330" s="12"/>
      <c r="G1330" s="39"/>
      <c r="H1330" s="50" t="s">
        <v>2111</v>
      </c>
      <c r="I1330" s="51" t="s">
        <v>1118</v>
      </c>
      <c r="J1330" s="52">
        <v>15.287559999999999</v>
      </c>
      <c r="K1330" s="52">
        <v>15.288339800000001</v>
      </c>
      <c r="L1330" s="52">
        <f t="shared" si="21"/>
        <v>7.7980000000188454E-4</v>
      </c>
    </row>
    <row r="1331" spans="1:12" ht="15" x14ac:dyDescent="0.2">
      <c r="A1331" s="7"/>
      <c r="B1331" s="23"/>
      <c r="C1331" s="23"/>
      <c r="D1331" s="12"/>
      <c r="E1331" s="12"/>
      <c r="F1331" s="12"/>
      <c r="G1331" s="39"/>
      <c r="H1331" s="50" t="s">
        <v>2486</v>
      </c>
      <c r="I1331" s="51" t="s">
        <v>1119</v>
      </c>
      <c r="J1331" s="52">
        <v>29.257480000000001</v>
      </c>
      <c r="K1331" s="52">
        <v>29.257480000000001</v>
      </c>
      <c r="L1331" s="52">
        <f t="shared" si="21"/>
        <v>0</v>
      </c>
    </row>
    <row r="1332" spans="1:12" ht="15" x14ac:dyDescent="0.2">
      <c r="A1332" s="7"/>
      <c r="B1332" s="23"/>
      <c r="C1332" s="23"/>
      <c r="D1332" s="12"/>
      <c r="E1332" s="12"/>
      <c r="F1332" s="12"/>
      <c r="G1332" s="39"/>
      <c r="H1332" s="50" t="s">
        <v>2087</v>
      </c>
      <c r="I1332" s="51" t="s">
        <v>44</v>
      </c>
      <c r="J1332" s="52">
        <v>4.5526520000000001</v>
      </c>
      <c r="K1332" s="52">
        <v>4.5526520000000001</v>
      </c>
      <c r="L1332" s="52">
        <f t="shared" si="21"/>
        <v>0</v>
      </c>
    </row>
    <row r="1333" spans="1:12" ht="15" x14ac:dyDescent="0.2">
      <c r="A1333" s="7"/>
      <c r="B1333" s="23"/>
      <c r="C1333" s="23"/>
      <c r="D1333" s="12"/>
      <c r="E1333" s="12"/>
      <c r="F1333" s="12"/>
      <c r="G1333" s="39"/>
      <c r="H1333" s="50" t="s">
        <v>2095</v>
      </c>
      <c r="I1333" s="51" t="s">
        <v>194</v>
      </c>
      <c r="J1333" s="52">
        <v>17.390291999999999</v>
      </c>
      <c r="K1333" s="52">
        <v>17.389371149999999</v>
      </c>
      <c r="L1333" s="52">
        <f t="shared" si="21"/>
        <v>-9.2084999999997308E-4</v>
      </c>
    </row>
    <row r="1334" spans="1:12" ht="15" x14ac:dyDescent="0.2">
      <c r="A1334" s="7"/>
      <c r="B1334" s="23"/>
      <c r="C1334" s="23"/>
      <c r="D1334" s="12"/>
      <c r="E1334" s="104">
        <v>46</v>
      </c>
      <c r="F1334" s="99" t="s">
        <v>1120</v>
      </c>
      <c r="G1334" s="100"/>
      <c r="H1334" s="102"/>
      <c r="I1334" s="103"/>
      <c r="J1334" s="101">
        <v>87.497005000000001</v>
      </c>
      <c r="K1334" s="101">
        <v>87.497005000000001</v>
      </c>
      <c r="L1334" s="101">
        <f t="shared" si="21"/>
        <v>0</v>
      </c>
    </row>
    <row r="1335" spans="1:12" ht="15" x14ac:dyDescent="0.2">
      <c r="A1335" s="7"/>
      <c r="B1335" s="23"/>
      <c r="C1335" s="23"/>
      <c r="D1335" s="12"/>
      <c r="E1335" s="12"/>
      <c r="F1335" s="12"/>
      <c r="G1335" s="54" t="s">
        <v>2</v>
      </c>
      <c r="H1335" s="55"/>
      <c r="I1335" s="56"/>
      <c r="J1335" s="57">
        <v>87.497005000000001</v>
      </c>
      <c r="K1335" s="57">
        <v>87.497005000000001</v>
      </c>
      <c r="L1335" s="57">
        <f t="shared" si="21"/>
        <v>0</v>
      </c>
    </row>
    <row r="1336" spans="1:12" ht="15" x14ac:dyDescent="0.2">
      <c r="A1336" s="7"/>
      <c r="B1336" s="23"/>
      <c r="C1336" s="23"/>
      <c r="D1336" s="12"/>
      <c r="E1336" s="12"/>
      <c r="F1336" s="12"/>
      <c r="G1336" s="39"/>
      <c r="H1336" s="47" t="s">
        <v>2062</v>
      </c>
      <c r="I1336" s="48" t="s">
        <v>1116</v>
      </c>
      <c r="J1336" s="49">
        <v>7.9295470000000003</v>
      </c>
      <c r="K1336" s="49">
        <v>7.9295470000000003</v>
      </c>
      <c r="L1336" s="49">
        <f t="shared" si="21"/>
        <v>0</v>
      </c>
    </row>
    <row r="1337" spans="1:12" ht="15" x14ac:dyDescent="0.2">
      <c r="A1337" s="7"/>
      <c r="B1337" s="23"/>
      <c r="C1337" s="23"/>
      <c r="D1337" s="12"/>
      <c r="E1337" s="12"/>
      <c r="F1337" s="12"/>
      <c r="G1337" s="39"/>
      <c r="H1337" s="50" t="s">
        <v>2064</v>
      </c>
      <c r="I1337" s="51" t="s">
        <v>65</v>
      </c>
      <c r="J1337" s="52">
        <v>2.1967140000000001</v>
      </c>
      <c r="K1337" s="52">
        <v>2.1967140000000001</v>
      </c>
      <c r="L1337" s="52">
        <f t="shared" si="21"/>
        <v>0</v>
      </c>
    </row>
    <row r="1338" spans="1:12" ht="15" x14ac:dyDescent="0.2">
      <c r="A1338" s="7"/>
      <c r="B1338" s="23"/>
      <c r="C1338" s="23"/>
      <c r="D1338" s="12"/>
      <c r="E1338" s="12"/>
      <c r="F1338" s="12"/>
      <c r="G1338" s="39"/>
      <c r="H1338" s="50" t="s">
        <v>2100</v>
      </c>
      <c r="I1338" s="51" t="s">
        <v>44</v>
      </c>
      <c r="J1338" s="52">
        <v>7.5112420000000002</v>
      </c>
      <c r="K1338" s="52">
        <v>7.5112420000000002</v>
      </c>
      <c r="L1338" s="52">
        <f t="shared" si="21"/>
        <v>0</v>
      </c>
    </row>
    <row r="1339" spans="1:12" ht="15" x14ac:dyDescent="0.2">
      <c r="A1339" s="7"/>
      <c r="B1339" s="23"/>
      <c r="C1339" s="23"/>
      <c r="D1339" s="12"/>
      <c r="E1339" s="12"/>
      <c r="F1339" s="12"/>
      <c r="G1339" s="39"/>
      <c r="H1339" s="50" t="s">
        <v>2110</v>
      </c>
      <c r="I1339" s="51" t="s">
        <v>753</v>
      </c>
      <c r="J1339" s="52">
        <v>12.037413000000001</v>
      </c>
      <c r="K1339" s="52">
        <v>12.037413000000001</v>
      </c>
      <c r="L1339" s="52">
        <f t="shared" si="21"/>
        <v>0</v>
      </c>
    </row>
    <row r="1340" spans="1:12" ht="15" x14ac:dyDescent="0.2">
      <c r="A1340" s="7"/>
      <c r="B1340" s="23"/>
      <c r="C1340" s="23"/>
      <c r="D1340" s="12"/>
      <c r="E1340" s="12"/>
      <c r="F1340" s="12"/>
      <c r="G1340" s="39"/>
      <c r="H1340" s="50" t="s">
        <v>2111</v>
      </c>
      <c r="I1340" s="51" t="s">
        <v>1121</v>
      </c>
      <c r="J1340" s="52">
        <v>10.482073</v>
      </c>
      <c r="K1340" s="52">
        <v>10.482073</v>
      </c>
      <c r="L1340" s="52">
        <f t="shared" si="21"/>
        <v>0</v>
      </c>
    </row>
    <row r="1341" spans="1:12" ht="15" x14ac:dyDescent="0.2">
      <c r="A1341" s="7"/>
      <c r="B1341" s="23"/>
      <c r="C1341" s="23"/>
      <c r="D1341" s="12"/>
      <c r="E1341" s="12"/>
      <c r="F1341" s="12"/>
      <c r="G1341" s="39"/>
      <c r="H1341" s="50" t="s">
        <v>2459</v>
      </c>
      <c r="I1341" s="51" t="s">
        <v>1122</v>
      </c>
      <c r="J1341" s="52">
        <v>11.892906999999999</v>
      </c>
      <c r="K1341" s="52">
        <v>11.892906999999999</v>
      </c>
      <c r="L1341" s="52">
        <f t="shared" si="21"/>
        <v>0</v>
      </c>
    </row>
    <row r="1342" spans="1:12" ht="15" x14ac:dyDescent="0.2">
      <c r="A1342" s="7"/>
      <c r="B1342" s="23"/>
      <c r="C1342" s="23"/>
      <c r="D1342" s="12"/>
      <c r="E1342" s="12"/>
      <c r="F1342" s="12"/>
      <c r="G1342" s="39"/>
      <c r="H1342" s="50" t="s">
        <v>2131</v>
      </c>
      <c r="I1342" s="51" t="s">
        <v>1123</v>
      </c>
      <c r="J1342" s="52">
        <v>10.988545999999999</v>
      </c>
      <c r="K1342" s="52">
        <v>10.988545999999999</v>
      </c>
      <c r="L1342" s="52">
        <f t="shared" si="21"/>
        <v>0</v>
      </c>
    </row>
    <row r="1343" spans="1:12" ht="15" x14ac:dyDescent="0.2">
      <c r="A1343" s="7"/>
      <c r="B1343" s="23"/>
      <c r="C1343" s="23"/>
      <c r="D1343" s="12"/>
      <c r="E1343" s="12"/>
      <c r="F1343" s="12"/>
      <c r="G1343" s="39"/>
      <c r="H1343" s="50" t="s">
        <v>2333</v>
      </c>
      <c r="I1343" s="51" t="s">
        <v>1124</v>
      </c>
      <c r="J1343" s="52">
        <v>9.6651050000000005</v>
      </c>
      <c r="K1343" s="52">
        <v>9.6651050000000005</v>
      </c>
      <c r="L1343" s="52">
        <f t="shared" si="21"/>
        <v>0</v>
      </c>
    </row>
    <row r="1344" spans="1:12" ht="15" x14ac:dyDescent="0.2">
      <c r="A1344" s="7"/>
      <c r="B1344" s="23"/>
      <c r="C1344" s="23"/>
      <c r="D1344" s="12"/>
      <c r="E1344" s="12"/>
      <c r="F1344" s="12"/>
      <c r="G1344" s="39"/>
      <c r="H1344" s="50" t="s">
        <v>2087</v>
      </c>
      <c r="I1344" s="51" t="s">
        <v>194</v>
      </c>
      <c r="J1344" s="52">
        <v>14.793457999999999</v>
      </c>
      <c r="K1344" s="52">
        <v>14.793457999999999</v>
      </c>
      <c r="L1344" s="52">
        <f t="shared" si="21"/>
        <v>0</v>
      </c>
    </row>
    <row r="1345" spans="1:12" ht="15" x14ac:dyDescent="0.2">
      <c r="A1345" s="7"/>
      <c r="B1345" s="23"/>
      <c r="C1345" s="23"/>
      <c r="D1345" s="12"/>
      <c r="E1345" s="104">
        <v>47</v>
      </c>
      <c r="F1345" s="99" t="s">
        <v>1125</v>
      </c>
      <c r="G1345" s="100"/>
      <c r="H1345" s="102"/>
      <c r="I1345" s="103"/>
      <c r="J1345" s="101">
        <v>31931.935321000001</v>
      </c>
      <c r="K1345" s="101">
        <v>36714.930867160016</v>
      </c>
      <c r="L1345" s="101">
        <f t="shared" si="21"/>
        <v>4782.9955461600148</v>
      </c>
    </row>
    <row r="1346" spans="1:12" ht="15" x14ac:dyDescent="0.2">
      <c r="A1346" s="7"/>
      <c r="B1346" s="23"/>
      <c r="C1346" s="23"/>
      <c r="D1346" s="12"/>
      <c r="E1346" s="12"/>
      <c r="F1346" s="12"/>
      <c r="G1346" s="54" t="s">
        <v>139</v>
      </c>
      <c r="H1346" s="55"/>
      <c r="I1346" s="56"/>
      <c r="J1346" s="57">
        <v>31931.935321000001</v>
      </c>
      <c r="K1346" s="57">
        <v>36714.930867160016</v>
      </c>
      <c r="L1346" s="57">
        <f t="shared" si="21"/>
        <v>4782.9955461600148</v>
      </c>
    </row>
    <row r="1347" spans="1:12" ht="15" x14ac:dyDescent="0.2">
      <c r="A1347" s="7"/>
      <c r="B1347" s="23"/>
      <c r="C1347" s="23"/>
      <c r="D1347" s="12"/>
      <c r="E1347" s="12"/>
      <c r="F1347" s="12"/>
      <c r="G1347" s="39"/>
      <c r="H1347" s="47" t="s">
        <v>1126</v>
      </c>
      <c r="I1347" s="48" t="s">
        <v>1127</v>
      </c>
      <c r="J1347" s="49">
        <v>987.80056000000002</v>
      </c>
      <c r="K1347" s="49">
        <v>1002.9871224999993</v>
      </c>
      <c r="L1347" s="49">
        <f t="shared" si="21"/>
        <v>15.186562499999241</v>
      </c>
    </row>
    <row r="1348" spans="1:12" ht="15" x14ac:dyDescent="0.2">
      <c r="A1348" s="7"/>
      <c r="B1348" s="23"/>
      <c r="C1348" s="23"/>
      <c r="D1348" s="12"/>
      <c r="E1348" s="12"/>
      <c r="F1348" s="12"/>
      <c r="G1348" s="39"/>
      <c r="H1348" s="50" t="s">
        <v>1128</v>
      </c>
      <c r="I1348" s="51" t="s">
        <v>1129</v>
      </c>
      <c r="J1348" s="52">
        <v>52.111221</v>
      </c>
      <c r="K1348" s="52">
        <v>52.111221</v>
      </c>
      <c r="L1348" s="52">
        <f t="shared" si="21"/>
        <v>0</v>
      </c>
    </row>
    <row r="1349" spans="1:12" ht="15" x14ac:dyDescent="0.2">
      <c r="A1349" s="7"/>
      <c r="B1349" s="23"/>
      <c r="C1349" s="23"/>
      <c r="D1349" s="12"/>
      <c r="E1349" s="12"/>
      <c r="F1349" s="12"/>
      <c r="G1349" s="39"/>
      <c r="H1349" s="50" t="s">
        <v>1132</v>
      </c>
      <c r="I1349" s="51" t="s">
        <v>1133</v>
      </c>
      <c r="J1349" s="52">
        <v>199.829083</v>
      </c>
      <c r="K1349" s="52">
        <v>199.081267</v>
      </c>
      <c r="L1349" s="52">
        <f t="shared" si="21"/>
        <v>-0.74781600000000026</v>
      </c>
    </row>
    <row r="1350" spans="1:12" ht="15" x14ac:dyDescent="0.2">
      <c r="A1350" s="7"/>
      <c r="B1350" s="23"/>
      <c r="C1350" s="23"/>
      <c r="D1350" s="12"/>
      <c r="E1350" s="12"/>
      <c r="F1350" s="12"/>
      <c r="G1350" s="39"/>
      <c r="H1350" s="50" t="s">
        <v>1134</v>
      </c>
      <c r="I1350" s="51" t="s">
        <v>1135</v>
      </c>
      <c r="J1350" s="52">
        <v>342.51316500000001</v>
      </c>
      <c r="K1350" s="52">
        <v>342.51316499999996</v>
      </c>
      <c r="L1350" s="52">
        <f t="shared" si="21"/>
        <v>0</v>
      </c>
    </row>
    <row r="1351" spans="1:12" ht="15" x14ac:dyDescent="0.2">
      <c r="A1351" s="7"/>
      <c r="B1351" s="23"/>
      <c r="C1351" s="23"/>
      <c r="D1351" s="12"/>
      <c r="E1351" s="12"/>
      <c r="F1351" s="12"/>
      <c r="G1351" s="39"/>
      <c r="H1351" s="50" t="s">
        <v>1136</v>
      </c>
      <c r="I1351" s="51" t="s">
        <v>1137</v>
      </c>
      <c r="J1351" s="52">
        <v>165.92093199999999</v>
      </c>
      <c r="K1351" s="52">
        <v>165.92093199999999</v>
      </c>
      <c r="L1351" s="52">
        <f t="shared" si="21"/>
        <v>0</v>
      </c>
    </row>
    <row r="1352" spans="1:12" ht="15" x14ac:dyDescent="0.2">
      <c r="A1352" s="7"/>
      <c r="B1352" s="23"/>
      <c r="C1352" s="23"/>
      <c r="D1352" s="12"/>
      <c r="E1352" s="12"/>
      <c r="F1352" s="12"/>
      <c r="G1352" s="39"/>
      <c r="H1352" s="50" t="s">
        <v>1138</v>
      </c>
      <c r="I1352" s="51" t="s">
        <v>1139</v>
      </c>
      <c r="J1352" s="52">
        <v>32.906834000000003</v>
      </c>
      <c r="K1352" s="52">
        <v>32.906834000000003</v>
      </c>
      <c r="L1352" s="52">
        <f t="shared" si="21"/>
        <v>0</v>
      </c>
    </row>
    <row r="1353" spans="1:12" ht="15" x14ac:dyDescent="0.2">
      <c r="A1353" s="7"/>
      <c r="B1353" s="23"/>
      <c r="C1353" s="23"/>
      <c r="D1353" s="12"/>
      <c r="E1353" s="12"/>
      <c r="F1353" s="12"/>
      <c r="G1353" s="39"/>
      <c r="H1353" s="50" t="s">
        <v>1140</v>
      </c>
      <c r="I1353" s="51" t="s">
        <v>1141</v>
      </c>
      <c r="J1353" s="52">
        <v>125.05986</v>
      </c>
      <c r="K1353" s="52">
        <v>125.05986000000001</v>
      </c>
      <c r="L1353" s="52">
        <f t="shared" si="21"/>
        <v>0</v>
      </c>
    </row>
    <row r="1354" spans="1:12" ht="30" x14ac:dyDescent="0.2">
      <c r="A1354" s="7"/>
      <c r="B1354" s="23"/>
      <c r="C1354" s="23"/>
      <c r="D1354" s="12"/>
      <c r="E1354" s="12"/>
      <c r="F1354" s="12"/>
      <c r="G1354" s="39"/>
      <c r="H1354" s="50" t="s">
        <v>1221</v>
      </c>
      <c r="I1354" s="51" t="s">
        <v>1222</v>
      </c>
      <c r="J1354" s="52">
        <v>29802.521891</v>
      </c>
      <c r="K1354" s="52">
        <v>34533.755381000017</v>
      </c>
      <c r="L1354" s="52">
        <f t="shared" si="21"/>
        <v>4731.2334900000169</v>
      </c>
    </row>
    <row r="1355" spans="1:12" ht="15" x14ac:dyDescent="0.2">
      <c r="A1355" s="7"/>
      <c r="B1355" s="23"/>
      <c r="C1355" s="23"/>
      <c r="D1355" s="12"/>
      <c r="E1355" s="12"/>
      <c r="F1355" s="12"/>
      <c r="G1355" s="39"/>
      <c r="H1355" s="50" t="s">
        <v>1142</v>
      </c>
      <c r="I1355" s="51" t="s">
        <v>1143</v>
      </c>
      <c r="J1355" s="52">
        <v>63.726098999999998</v>
      </c>
      <c r="K1355" s="52">
        <v>106.04940865999998</v>
      </c>
      <c r="L1355" s="52">
        <f t="shared" si="21"/>
        <v>42.323309659999985</v>
      </c>
    </row>
    <row r="1356" spans="1:12" ht="15" x14ac:dyDescent="0.2">
      <c r="A1356" s="7"/>
      <c r="B1356" s="23"/>
      <c r="C1356" s="23"/>
      <c r="D1356" s="12"/>
      <c r="E1356" s="12"/>
      <c r="F1356" s="12"/>
      <c r="G1356" s="39"/>
      <c r="H1356" s="50" t="s">
        <v>1144</v>
      </c>
      <c r="I1356" s="51" t="s">
        <v>1145</v>
      </c>
      <c r="J1356" s="52">
        <v>121.260825</v>
      </c>
      <c r="K1356" s="52">
        <v>116.260825</v>
      </c>
      <c r="L1356" s="52">
        <f t="shared" si="21"/>
        <v>-5</v>
      </c>
    </row>
    <row r="1357" spans="1:12" ht="15" x14ac:dyDescent="0.2">
      <c r="A1357" s="7"/>
      <c r="B1357" s="23"/>
      <c r="C1357" s="23"/>
      <c r="D1357" s="12"/>
      <c r="E1357" s="12"/>
      <c r="F1357" s="12"/>
      <c r="G1357" s="39"/>
      <c r="H1357" s="50" t="s">
        <v>1146</v>
      </c>
      <c r="I1357" s="51" t="s">
        <v>1147</v>
      </c>
      <c r="J1357" s="52">
        <v>38.284851000000003</v>
      </c>
      <c r="K1357" s="52">
        <v>38.284851000000003</v>
      </c>
      <c r="L1357" s="52">
        <f t="shared" si="21"/>
        <v>0</v>
      </c>
    </row>
    <row r="1358" spans="1:12" ht="15" x14ac:dyDescent="0.2">
      <c r="A1358" s="7"/>
      <c r="B1358" s="23"/>
      <c r="C1358" s="23"/>
      <c r="D1358" s="12"/>
      <c r="E1358" s="104">
        <v>48</v>
      </c>
      <c r="F1358" s="99" t="s">
        <v>1148</v>
      </c>
      <c r="G1358" s="100"/>
      <c r="H1358" s="102"/>
      <c r="I1358" s="103"/>
      <c r="J1358" s="101">
        <v>2437.7167300000001</v>
      </c>
      <c r="K1358" s="101">
        <v>3361.3499599799998</v>
      </c>
      <c r="L1358" s="101">
        <f t="shared" si="21"/>
        <v>923.63322997999967</v>
      </c>
    </row>
    <row r="1359" spans="1:12" ht="15" x14ac:dyDescent="0.2">
      <c r="A1359" s="7"/>
      <c r="B1359" s="23"/>
      <c r="C1359" s="23"/>
      <c r="D1359" s="12"/>
      <c r="E1359" s="12"/>
      <c r="F1359" s="12"/>
      <c r="G1359" s="54" t="s">
        <v>2</v>
      </c>
      <c r="H1359" s="55"/>
      <c r="I1359" s="56"/>
      <c r="J1359" s="57">
        <v>484.62989399999998</v>
      </c>
      <c r="K1359" s="57">
        <v>1308.1761414500004</v>
      </c>
      <c r="L1359" s="57">
        <f t="shared" si="21"/>
        <v>823.54624745000046</v>
      </c>
    </row>
    <row r="1360" spans="1:12" ht="15" x14ac:dyDescent="0.2">
      <c r="A1360" s="7"/>
      <c r="B1360" s="23"/>
      <c r="C1360" s="23"/>
      <c r="D1360" s="12"/>
      <c r="E1360" s="12"/>
      <c r="F1360" s="12"/>
      <c r="G1360" s="39"/>
      <c r="H1360" s="47" t="s">
        <v>2062</v>
      </c>
      <c r="I1360" s="48" t="s">
        <v>1149</v>
      </c>
      <c r="J1360" s="49">
        <v>8.6770420000000001</v>
      </c>
      <c r="K1360" s="49">
        <v>10.85348548</v>
      </c>
      <c r="L1360" s="49">
        <f t="shared" ref="L1360:L1423" si="22">+K1360-J1360</f>
        <v>2.1764434799999997</v>
      </c>
    </row>
    <row r="1361" spans="1:12" ht="15" x14ac:dyDescent="0.2">
      <c r="A1361" s="7"/>
      <c r="B1361" s="23"/>
      <c r="C1361" s="23"/>
      <c r="D1361" s="12"/>
      <c r="E1361" s="12"/>
      <c r="F1361" s="12"/>
      <c r="G1361" s="39"/>
      <c r="H1361" s="50" t="s">
        <v>2065</v>
      </c>
      <c r="I1361" s="51" t="s">
        <v>1150</v>
      </c>
      <c r="J1361" s="52">
        <v>3.3049469999999999</v>
      </c>
      <c r="K1361" s="52">
        <v>3.4886737199999995</v>
      </c>
      <c r="L1361" s="52">
        <f t="shared" si="22"/>
        <v>0.18372671999999968</v>
      </c>
    </row>
    <row r="1362" spans="1:12" ht="15" x14ac:dyDescent="0.2">
      <c r="A1362" s="7"/>
      <c r="B1362" s="23"/>
      <c r="C1362" s="23"/>
      <c r="D1362" s="12"/>
      <c r="E1362" s="12"/>
      <c r="F1362" s="12"/>
      <c r="G1362" s="39"/>
      <c r="H1362" s="50" t="s">
        <v>2083</v>
      </c>
      <c r="I1362" s="51" t="s">
        <v>1151</v>
      </c>
      <c r="J1362" s="52">
        <v>1.7326189999999999</v>
      </c>
      <c r="K1362" s="52">
        <v>9.2026244699999982</v>
      </c>
      <c r="L1362" s="52">
        <f t="shared" si="22"/>
        <v>7.4700054699999985</v>
      </c>
    </row>
    <row r="1363" spans="1:12" ht="15" x14ac:dyDescent="0.2">
      <c r="A1363" s="7"/>
      <c r="B1363" s="23"/>
      <c r="C1363" s="23"/>
      <c r="D1363" s="12"/>
      <c r="E1363" s="12"/>
      <c r="F1363" s="12"/>
      <c r="G1363" s="39"/>
      <c r="H1363" s="50" t="s">
        <v>2326</v>
      </c>
      <c r="I1363" s="51" t="s">
        <v>115</v>
      </c>
      <c r="J1363" s="52">
        <v>4.3378920000000001</v>
      </c>
      <c r="K1363" s="52">
        <v>6.04005101</v>
      </c>
      <c r="L1363" s="52">
        <f t="shared" si="22"/>
        <v>1.7021590099999999</v>
      </c>
    </row>
    <row r="1364" spans="1:12" ht="15" x14ac:dyDescent="0.2">
      <c r="A1364" s="7"/>
      <c r="B1364" s="23"/>
      <c r="C1364" s="23"/>
      <c r="D1364" s="12"/>
      <c r="E1364" s="12"/>
      <c r="F1364" s="12"/>
      <c r="G1364" s="39"/>
      <c r="H1364" s="50" t="s">
        <v>2064</v>
      </c>
      <c r="I1364" s="51" t="s">
        <v>1152</v>
      </c>
      <c r="J1364" s="52">
        <v>9.4467020000000002</v>
      </c>
      <c r="K1364" s="52">
        <v>570.54379532000007</v>
      </c>
      <c r="L1364" s="52">
        <f t="shared" si="22"/>
        <v>561.09709332000011</v>
      </c>
    </row>
    <row r="1365" spans="1:12" ht="15" x14ac:dyDescent="0.2">
      <c r="A1365" s="7"/>
      <c r="B1365" s="23"/>
      <c r="C1365" s="23"/>
      <c r="D1365" s="12"/>
      <c r="E1365" s="12"/>
      <c r="F1365" s="12"/>
      <c r="G1365" s="39"/>
      <c r="H1365" s="50" t="s">
        <v>2066</v>
      </c>
      <c r="I1365" s="51" t="s">
        <v>1153</v>
      </c>
      <c r="J1365" s="52">
        <v>33.372202000000001</v>
      </c>
      <c r="K1365" s="52">
        <v>55.909564480000007</v>
      </c>
      <c r="L1365" s="52">
        <f t="shared" si="22"/>
        <v>22.537362480000006</v>
      </c>
    </row>
    <row r="1366" spans="1:12" ht="15" x14ac:dyDescent="0.2">
      <c r="A1366" s="7"/>
      <c r="B1366" s="23"/>
      <c r="C1366" s="23"/>
      <c r="D1366" s="12"/>
      <c r="E1366" s="12"/>
      <c r="F1366" s="12"/>
      <c r="G1366" s="39"/>
      <c r="H1366" s="50" t="s">
        <v>2100</v>
      </c>
      <c r="I1366" s="51" t="s">
        <v>1154</v>
      </c>
      <c r="J1366" s="52">
        <v>1.284187</v>
      </c>
      <c r="K1366" s="52">
        <v>3.01066579</v>
      </c>
      <c r="L1366" s="52">
        <f t="shared" si="22"/>
        <v>1.72647879</v>
      </c>
    </row>
    <row r="1367" spans="1:12" ht="15" x14ac:dyDescent="0.2">
      <c r="A1367" s="7"/>
      <c r="B1367" s="23"/>
      <c r="C1367" s="23"/>
      <c r="D1367" s="12"/>
      <c r="E1367" s="12"/>
      <c r="F1367" s="12"/>
      <c r="G1367" s="39"/>
      <c r="H1367" s="50" t="s">
        <v>2110</v>
      </c>
      <c r="I1367" s="51" t="s">
        <v>1155</v>
      </c>
      <c r="J1367" s="52">
        <v>3.896045</v>
      </c>
      <c r="K1367" s="52">
        <v>7.7850593700000008</v>
      </c>
      <c r="L1367" s="52">
        <f t="shared" si="22"/>
        <v>3.8890143700000008</v>
      </c>
    </row>
    <row r="1368" spans="1:12" ht="15" x14ac:dyDescent="0.2">
      <c r="A1368" s="7"/>
      <c r="B1368" s="23"/>
      <c r="C1368" s="23"/>
      <c r="D1368" s="12"/>
      <c r="E1368" s="12"/>
      <c r="F1368" s="12"/>
      <c r="G1368" s="39"/>
      <c r="H1368" s="50" t="s">
        <v>2087</v>
      </c>
      <c r="I1368" s="51" t="s">
        <v>1156</v>
      </c>
      <c r="J1368" s="52">
        <v>95.191177999999994</v>
      </c>
      <c r="K1368" s="52">
        <v>90.350445569999991</v>
      </c>
      <c r="L1368" s="52">
        <f t="shared" si="22"/>
        <v>-4.8407324300000028</v>
      </c>
    </row>
    <row r="1369" spans="1:12" ht="15" x14ac:dyDescent="0.2">
      <c r="A1369" s="7"/>
      <c r="B1369" s="23"/>
      <c r="C1369" s="23"/>
      <c r="D1369" s="12"/>
      <c r="E1369" s="12"/>
      <c r="F1369" s="12"/>
      <c r="G1369" s="39"/>
      <c r="H1369" s="50" t="s">
        <v>2141</v>
      </c>
      <c r="I1369" s="51" t="s">
        <v>1157</v>
      </c>
      <c r="J1369" s="52">
        <v>46.544096000000003</v>
      </c>
      <c r="K1369" s="52">
        <v>96.930799090000008</v>
      </c>
      <c r="L1369" s="52">
        <f t="shared" si="22"/>
        <v>50.386703090000005</v>
      </c>
    </row>
    <row r="1370" spans="1:12" ht="15" x14ac:dyDescent="0.2">
      <c r="A1370" s="7"/>
      <c r="B1370" s="23"/>
      <c r="C1370" s="23"/>
      <c r="D1370" s="12"/>
      <c r="E1370" s="12"/>
      <c r="F1370" s="12"/>
      <c r="G1370" s="39"/>
      <c r="H1370" s="50" t="s">
        <v>2143</v>
      </c>
      <c r="I1370" s="51" t="s">
        <v>1158</v>
      </c>
      <c r="J1370" s="52">
        <v>53.583354</v>
      </c>
      <c r="K1370" s="52">
        <v>53.539984640000007</v>
      </c>
      <c r="L1370" s="52">
        <f t="shared" si="22"/>
        <v>-4.3369359999992696E-2</v>
      </c>
    </row>
    <row r="1371" spans="1:12" ht="15" x14ac:dyDescent="0.2">
      <c r="A1371" s="7"/>
      <c r="B1371" s="23"/>
      <c r="C1371" s="23"/>
      <c r="D1371" s="12"/>
      <c r="E1371" s="12"/>
      <c r="F1371" s="12"/>
      <c r="G1371" s="39"/>
      <c r="H1371" s="50" t="s">
        <v>2183</v>
      </c>
      <c r="I1371" s="51" t="s">
        <v>1159</v>
      </c>
      <c r="J1371" s="52">
        <v>28.251664000000002</v>
      </c>
      <c r="K1371" s="52">
        <v>31.053521190000005</v>
      </c>
      <c r="L1371" s="52">
        <f t="shared" si="22"/>
        <v>2.8018571900000033</v>
      </c>
    </row>
    <row r="1372" spans="1:12" ht="15" x14ac:dyDescent="0.2">
      <c r="A1372" s="7"/>
      <c r="B1372" s="23"/>
      <c r="C1372" s="23"/>
      <c r="D1372" s="12"/>
      <c r="E1372" s="12"/>
      <c r="F1372" s="12"/>
      <c r="G1372" s="39"/>
      <c r="H1372" s="50" t="s">
        <v>2203</v>
      </c>
      <c r="I1372" s="53" t="s">
        <v>1160</v>
      </c>
      <c r="J1372" s="52">
        <v>11.07442</v>
      </c>
      <c r="K1372" s="52">
        <v>182.82560719999998</v>
      </c>
      <c r="L1372" s="52">
        <f t="shared" si="22"/>
        <v>171.75118719999998</v>
      </c>
    </row>
    <row r="1373" spans="1:12" ht="15" x14ac:dyDescent="0.2">
      <c r="A1373" s="7"/>
      <c r="B1373" s="23"/>
      <c r="C1373" s="23"/>
      <c r="D1373" s="12"/>
      <c r="E1373" s="12"/>
      <c r="F1373" s="12"/>
      <c r="G1373" s="39"/>
      <c r="H1373" s="50" t="s">
        <v>2215</v>
      </c>
      <c r="I1373" s="51" t="s">
        <v>194</v>
      </c>
      <c r="J1373" s="52">
        <v>3.8850259999999999</v>
      </c>
      <c r="K1373" s="52">
        <v>5.5016464000000003</v>
      </c>
      <c r="L1373" s="52">
        <f t="shared" si="22"/>
        <v>1.6166204000000004</v>
      </c>
    </row>
    <row r="1374" spans="1:12" ht="15" x14ac:dyDescent="0.2">
      <c r="A1374" s="7"/>
      <c r="B1374" s="23"/>
      <c r="C1374" s="23"/>
      <c r="D1374" s="12"/>
      <c r="E1374" s="12"/>
      <c r="F1374" s="12"/>
      <c r="G1374" s="39"/>
      <c r="H1374" s="50" t="s">
        <v>2315</v>
      </c>
      <c r="I1374" s="51" t="s">
        <v>1161</v>
      </c>
      <c r="J1374" s="52">
        <v>150.14801800000001</v>
      </c>
      <c r="K1374" s="52">
        <v>142.62812670999998</v>
      </c>
      <c r="L1374" s="52">
        <f t="shared" si="22"/>
        <v>-7.5198912900000323</v>
      </c>
    </row>
    <row r="1375" spans="1:12" ht="30" x14ac:dyDescent="0.2">
      <c r="A1375" s="7"/>
      <c r="B1375" s="23"/>
      <c r="C1375" s="23"/>
      <c r="D1375" s="12"/>
      <c r="E1375" s="12"/>
      <c r="F1375" s="12"/>
      <c r="G1375" s="39"/>
      <c r="H1375" s="50" t="s">
        <v>2220</v>
      </c>
      <c r="I1375" s="51" t="s">
        <v>1162</v>
      </c>
      <c r="J1375" s="52">
        <v>29.900501999999999</v>
      </c>
      <c r="K1375" s="52">
        <v>38.512091009999999</v>
      </c>
      <c r="L1375" s="52">
        <f t="shared" si="22"/>
        <v>8.6115890099999994</v>
      </c>
    </row>
    <row r="1376" spans="1:12" ht="15" x14ac:dyDescent="0.2">
      <c r="A1376" s="7"/>
      <c r="B1376" s="23"/>
      <c r="C1376" s="23"/>
      <c r="D1376" s="12"/>
      <c r="E1376" s="12"/>
      <c r="F1376" s="12"/>
      <c r="G1376" s="54" t="s">
        <v>129</v>
      </c>
      <c r="H1376" s="69"/>
      <c r="I1376" s="70"/>
      <c r="J1376" s="71">
        <v>1777.5438449999999</v>
      </c>
      <c r="K1376" s="71">
        <v>1883.79667795</v>
      </c>
      <c r="L1376" s="71">
        <f t="shared" si="22"/>
        <v>106.25283295000008</v>
      </c>
    </row>
    <row r="1377" spans="1:12" ht="15" x14ac:dyDescent="0.2">
      <c r="A1377" s="7"/>
      <c r="B1377" s="23"/>
      <c r="C1377" s="23"/>
      <c r="D1377" s="12"/>
      <c r="E1377" s="12"/>
      <c r="F1377" s="12"/>
      <c r="G1377" s="39"/>
      <c r="H1377" s="47" t="s">
        <v>134</v>
      </c>
      <c r="I1377" s="48" t="s">
        <v>1163</v>
      </c>
      <c r="J1377" s="49">
        <v>851.53934700000002</v>
      </c>
      <c r="K1377" s="49">
        <v>910.35217937999994</v>
      </c>
      <c r="L1377" s="49">
        <f t="shared" si="22"/>
        <v>58.812832379999918</v>
      </c>
    </row>
    <row r="1378" spans="1:12" ht="15" x14ac:dyDescent="0.2">
      <c r="A1378" s="7"/>
      <c r="B1378" s="23"/>
      <c r="C1378" s="23"/>
      <c r="D1378" s="12"/>
      <c r="E1378" s="12"/>
      <c r="F1378" s="12"/>
      <c r="G1378" s="39"/>
      <c r="H1378" s="50" t="s">
        <v>135</v>
      </c>
      <c r="I1378" s="51" t="s">
        <v>1164</v>
      </c>
      <c r="J1378" s="52">
        <v>878.97984299999996</v>
      </c>
      <c r="K1378" s="52">
        <v>928.75258529999985</v>
      </c>
      <c r="L1378" s="52">
        <f t="shared" si="22"/>
        <v>49.772742299999891</v>
      </c>
    </row>
    <row r="1379" spans="1:12" ht="15" x14ac:dyDescent="0.2">
      <c r="A1379" s="7"/>
      <c r="B1379" s="23"/>
      <c r="C1379" s="23"/>
      <c r="D1379" s="12"/>
      <c r="E1379" s="12"/>
      <c r="F1379" s="12"/>
      <c r="G1379" s="39"/>
      <c r="H1379" s="50" t="s">
        <v>137</v>
      </c>
      <c r="I1379" s="51" t="s">
        <v>1165</v>
      </c>
      <c r="J1379" s="52">
        <v>20.016909999999999</v>
      </c>
      <c r="K1379" s="52">
        <v>20.801794430000001</v>
      </c>
      <c r="L1379" s="52">
        <f t="shared" si="22"/>
        <v>0.78488443000000174</v>
      </c>
    </row>
    <row r="1380" spans="1:12" ht="15" x14ac:dyDescent="0.2">
      <c r="A1380" s="7"/>
      <c r="B1380" s="23"/>
      <c r="C1380" s="23"/>
      <c r="D1380" s="12"/>
      <c r="E1380" s="12"/>
      <c r="F1380" s="12"/>
      <c r="G1380" s="39"/>
      <c r="H1380" s="50" t="s">
        <v>306</v>
      </c>
      <c r="I1380" s="51" t="s">
        <v>1166</v>
      </c>
      <c r="J1380" s="52">
        <v>18.722940000000001</v>
      </c>
      <c r="K1380" s="52">
        <v>15.903790630000003</v>
      </c>
      <c r="L1380" s="52">
        <f t="shared" si="22"/>
        <v>-2.8191493699999981</v>
      </c>
    </row>
    <row r="1381" spans="1:12" ht="30" x14ac:dyDescent="0.2">
      <c r="A1381" s="7"/>
      <c r="B1381" s="23"/>
      <c r="C1381" s="23"/>
      <c r="D1381" s="12"/>
      <c r="E1381" s="12"/>
      <c r="F1381" s="12"/>
      <c r="G1381" s="39"/>
      <c r="H1381" s="50" t="s">
        <v>308</v>
      </c>
      <c r="I1381" s="51" t="s">
        <v>1167</v>
      </c>
      <c r="J1381" s="52">
        <v>8.2848050000000004</v>
      </c>
      <c r="K1381" s="52">
        <v>7.9863282099999982</v>
      </c>
      <c r="L1381" s="52">
        <f t="shared" si="22"/>
        <v>-0.29847679000000227</v>
      </c>
    </row>
    <row r="1382" spans="1:12" ht="15" x14ac:dyDescent="0.2">
      <c r="A1382" s="7"/>
      <c r="B1382" s="23"/>
      <c r="C1382" s="23"/>
      <c r="D1382" s="12"/>
      <c r="E1382" s="12"/>
      <c r="F1382" s="12"/>
      <c r="G1382" s="54" t="s">
        <v>139</v>
      </c>
      <c r="H1382" s="69"/>
      <c r="I1382" s="70"/>
      <c r="J1382" s="71">
        <v>175.542991</v>
      </c>
      <c r="K1382" s="71">
        <v>169.37714057999995</v>
      </c>
      <c r="L1382" s="71">
        <f t="shared" si="22"/>
        <v>-6.165850420000055</v>
      </c>
    </row>
    <row r="1383" spans="1:12" ht="15" x14ac:dyDescent="0.2">
      <c r="A1383" s="7"/>
      <c r="B1383" s="23"/>
      <c r="C1383" s="23"/>
      <c r="D1383" s="12"/>
      <c r="E1383" s="12"/>
      <c r="F1383" s="12"/>
      <c r="G1383" s="39"/>
      <c r="H1383" s="47" t="s">
        <v>1168</v>
      </c>
      <c r="I1383" s="48" t="s">
        <v>1169</v>
      </c>
      <c r="J1383" s="49">
        <v>10.042225999999999</v>
      </c>
      <c r="K1383" s="49">
        <v>10.037610229999999</v>
      </c>
      <c r="L1383" s="49">
        <f t="shared" si="22"/>
        <v>-4.6157700000009072E-3</v>
      </c>
    </row>
    <row r="1384" spans="1:12" ht="30" x14ac:dyDescent="0.2">
      <c r="A1384" s="7"/>
      <c r="B1384" s="23"/>
      <c r="C1384" s="23"/>
      <c r="D1384" s="12"/>
      <c r="E1384" s="12"/>
      <c r="F1384" s="12"/>
      <c r="G1384" s="39"/>
      <c r="H1384" s="50" t="s">
        <v>1170</v>
      </c>
      <c r="I1384" s="51" t="s">
        <v>1171</v>
      </c>
      <c r="J1384" s="52">
        <v>19.042463999999999</v>
      </c>
      <c r="K1384" s="52">
        <v>17.105759500000001</v>
      </c>
      <c r="L1384" s="52">
        <f t="shared" si="22"/>
        <v>-1.9367044999999976</v>
      </c>
    </row>
    <row r="1385" spans="1:12" ht="15" x14ac:dyDescent="0.2">
      <c r="A1385" s="7"/>
      <c r="B1385" s="23"/>
      <c r="C1385" s="23"/>
      <c r="D1385" s="12"/>
      <c r="E1385" s="12"/>
      <c r="F1385" s="12"/>
      <c r="G1385" s="39"/>
      <c r="H1385" s="50" t="s">
        <v>1172</v>
      </c>
      <c r="I1385" s="51" t="s">
        <v>1173</v>
      </c>
      <c r="J1385" s="52">
        <v>12.685053</v>
      </c>
      <c r="K1385" s="52">
        <v>12.685053</v>
      </c>
      <c r="L1385" s="52">
        <f t="shared" si="22"/>
        <v>0</v>
      </c>
    </row>
    <row r="1386" spans="1:12" ht="15" x14ac:dyDescent="0.2">
      <c r="A1386" s="7"/>
      <c r="B1386" s="23"/>
      <c r="C1386" s="23"/>
      <c r="D1386" s="12"/>
      <c r="E1386" s="12"/>
      <c r="F1386" s="12"/>
      <c r="G1386" s="39"/>
      <c r="H1386" s="50" t="s">
        <v>1174</v>
      </c>
      <c r="I1386" s="51" t="s">
        <v>1175</v>
      </c>
      <c r="J1386" s="52">
        <v>18.350294999999999</v>
      </c>
      <c r="K1386" s="52">
        <v>17.238999070000002</v>
      </c>
      <c r="L1386" s="52">
        <f t="shared" si="22"/>
        <v>-1.1112959299999972</v>
      </c>
    </row>
    <row r="1387" spans="1:12" ht="15" x14ac:dyDescent="0.2">
      <c r="A1387" s="7"/>
      <c r="B1387" s="23"/>
      <c r="C1387" s="23"/>
      <c r="D1387" s="12"/>
      <c r="E1387" s="12"/>
      <c r="F1387" s="12"/>
      <c r="G1387" s="39"/>
      <c r="H1387" s="50" t="s">
        <v>1176</v>
      </c>
      <c r="I1387" s="51" t="s">
        <v>1177</v>
      </c>
      <c r="J1387" s="52">
        <v>13.028461</v>
      </c>
      <c r="K1387" s="52">
        <v>10.73894024</v>
      </c>
      <c r="L1387" s="52">
        <f t="shared" si="22"/>
        <v>-2.2895207600000003</v>
      </c>
    </row>
    <row r="1388" spans="1:12" ht="15" x14ac:dyDescent="0.2">
      <c r="A1388" s="7"/>
      <c r="B1388" s="23"/>
      <c r="C1388" s="23"/>
      <c r="D1388" s="12"/>
      <c r="E1388" s="12"/>
      <c r="F1388" s="12"/>
      <c r="G1388" s="39"/>
      <c r="H1388" s="50" t="s">
        <v>1178</v>
      </c>
      <c r="I1388" s="51" t="s">
        <v>1179</v>
      </c>
      <c r="J1388" s="52">
        <v>15.176619000000001</v>
      </c>
      <c r="K1388" s="52">
        <v>14.696620389999993</v>
      </c>
      <c r="L1388" s="52">
        <f t="shared" si="22"/>
        <v>-0.47999861000000799</v>
      </c>
    </row>
    <row r="1389" spans="1:12" ht="15" x14ac:dyDescent="0.2">
      <c r="A1389" s="7"/>
      <c r="B1389" s="23"/>
      <c r="C1389" s="23"/>
      <c r="D1389" s="12"/>
      <c r="E1389" s="12"/>
      <c r="F1389" s="12"/>
      <c r="G1389" s="39"/>
      <c r="H1389" s="50" t="s">
        <v>1180</v>
      </c>
      <c r="I1389" s="51" t="s">
        <v>1181</v>
      </c>
      <c r="J1389" s="52">
        <v>25.963857000000001</v>
      </c>
      <c r="K1389" s="52">
        <v>19.067746329999999</v>
      </c>
      <c r="L1389" s="52">
        <f t="shared" si="22"/>
        <v>-6.8961106700000023</v>
      </c>
    </row>
    <row r="1390" spans="1:12" ht="15" x14ac:dyDescent="0.2">
      <c r="A1390" s="7"/>
      <c r="B1390" s="23"/>
      <c r="C1390" s="23"/>
      <c r="D1390" s="12"/>
      <c r="E1390" s="12"/>
      <c r="F1390" s="12"/>
      <c r="G1390" s="39"/>
      <c r="H1390" s="50" t="s">
        <v>1182</v>
      </c>
      <c r="I1390" s="51" t="s">
        <v>1183</v>
      </c>
      <c r="J1390" s="52">
        <v>31.263918</v>
      </c>
      <c r="K1390" s="52">
        <v>36.981290680000001</v>
      </c>
      <c r="L1390" s="52">
        <f t="shared" si="22"/>
        <v>5.7173726800000004</v>
      </c>
    </row>
    <row r="1391" spans="1:12" ht="15" x14ac:dyDescent="0.2">
      <c r="A1391" s="7"/>
      <c r="B1391" s="23"/>
      <c r="C1391" s="23"/>
      <c r="D1391" s="12"/>
      <c r="E1391" s="12"/>
      <c r="F1391" s="12"/>
      <c r="G1391" s="39"/>
      <c r="H1391" s="50" t="s">
        <v>1184</v>
      </c>
      <c r="I1391" s="51" t="s">
        <v>1185</v>
      </c>
      <c r="J1391" s="52">
        <v>29.990098</v>
      </c>
      <c r="K1391" s="52">
        <v>30.825121139999997</v>
      </c>
      <c r="L1391" s="52">
        <f t="shared" si="22"/>
        <v>0.835023139999997</v>
      </c>
    </row>
    <row r="1392" spans="1:12" ht="15" x14ac:dyDescent="0.2">
      <c r="A1392" s="7"/>
      <c r="B1392" s="23"/>
      <c r="C1392" s="23"/>
      <c r="D1392" s="80" t="s">
        <v>1186</v>
      </c>
      <c r="E1392" s="75"/>
      <c r="F1392" s="75"/>
      <c r="G1392" s="105"/>
      <c r="H1392" s="107"/>
      <c r="I1392" s="108"/>
      <c r="J1392" s="106">
        <v>712970.25592300005</v>
      </c>
      <c r="K1392" s="106">
        <v>704965.15464275994</v>
      </c>
      <c r="L1392" s="106">
        <f t="shared" si="22"/>
        <v>-8005.1012802401092</v>
      </c>
    </row>
    <row r="1393" spans="1:12" ht="15" x14ac:dyDescent="0.2">
      <c r="A1393" s="7"/>
      <c r="B1393" s="23"/>
      <c r="C1393" s="23"/>
      <c r="D1393" s="12"/>
      <c r="E1393" s="104">
        <v>19</v>
      </c>
      <c r="F1393" s="99" t="s">
        <v>1187</v>
      </c>
      <c r="G1393" s="100"/>
      <c r="H1393" s="72"/>
      <c r="I1393" s="73"/>
      <c r="J1393" s="44">
        <v>401667.47849800001</v>
      </c>
      <c r="K1393" s="44">
        <v>401611.60494459997</v>
      </c>
      <c r="L1393" s="44">
        <f t="shared" si="22"/>
        <v>-55.873553400044329</v>
      </c>
    </row>
    <row r="1394" spans="1:12" ht="15" x14ac:dyDescent="0.2">
      <c r="A1394" s="7"/>
      <c r="B1394" s="23"/>
      <c r="C1394" s="23"/>
      <c r="D1394" s="12"/>
      <c r="E1394" s="12"/>
      <c r="F1394" s="12"/>
      <c r="G1394" s="54" t="s">
        <v>2</v>
      </c>
      <c r="H1394" s="55"/>
      <c r="I1394" s="56"/>
      <c r="J1394" s="57">
        <v>38931.633852999999</v>
      </c>
      <c r="K1394" s="57">
        <v>37575.760299599999</v>
      </c>
      <c r="L1394" s="57">
        <f t="shared" si="22"/>
        <v>-1355.8735534000007</v>
      </c>
    </row>
    <row r="1395" spans="1:12" ht="15" x14ac:dyDescent="0.2">
      <c r="A1395" s="7"/>
      <c r="B1395" s="23"/>
      <c r="C1395" s="23"/>
      <c r="D1395" s="12"/>
      <c r="E1395" s="12"/>
      <c r="F1395" s="12"/>
      <c r="G1395" s="39"/>
      <c r="H1395" s="47" t="s">
        <v>2316</v>
      </c>
      <c r="I1395" s="48" t="s">
        <v>325</v>
      </c>
      <c r="J1395" s="49">
        <v>11790.568230000001</v>
      </c>
      <c r="K1395" s="49">
        <v>11425.007978459998</v>
      </c>
      <c r="L1395" s="49">
        <f t="shared" si="22"/>
        <v>-365.56025154000235</v>
      </c>
    </row>
    <row r="1396" spans="1:12" ht="15" x14ac:dyDescent="0.2">
      <c r="A1396" s="7"/>
      <c r="B1396" s="23"/>
      <c r="C1396" s="23"/>
      <c r="D1396" s="12"/>
      <c r="E1396" s="12"/>
      <c r="F1396" s="12"/>
      <c r="G1396" s="39"/>
      <c r="H1396" s="50" t="s">
        <v>2220</v>
      </c>
      <c r="I1396" s="51" t="s">
        <v>1212</v>
      </c>
      <c r="J1396" s="52">
        <v>27141.065622999999</v>
      </c>
      <c r="K1396" s="52">
        <v>26150.75232114</v>
      </c>
      <c r="L1396" s="52">
        <f t="shared" si="22"/>
        <v>-990.31330185999832</v>
      </c>
    </row>
    <row r="1397" spans="1:12" ht="15" x14ac:dyDescent="0.2">
      <c r="A1397" s="7"/>
      <c r="B1397" s="23"/>
      <c r="C1397" s="23"/>
      <c r="D1397" s="12"/>
      <c r="E1397" s="12"/>
      <c r="F1397" s="12"/>
      <c r="G1397" s="54" t="s">
        <v>139</v>
      </c>
      <c r="H1397" s="69"/>
      <c r="I1397" s="70"/>
      <c r="J1397" s="71">
        <v>362735.844645</v>
      </c>
      <c r="K1397" s="71">
        <v>364035.844645</v>
      </c>
      <c r="L1397" s="71">
        <f t="shared" si="22"/>
        <v>1300</v>
      </c>
    </row>
    <row r="1398" spans="1:12" ht="30" x14ac:dyDescent="0.2">
      <c r="A1398" s="7"/>
      <c r="B1398" s="23"/>
      <c r="C1398" s="23"/>
      <c r="D1398" s="12"/>
      <c r="E1398" s="12"/>
      <c r="F1398" s="12"/>
      <c r="G1398" s="39"/>
      <c r="H1398" s="47" t="s">
        <v>1188</v>
      </c>
      <c r="I1398" s="48" t="s">
        <v>1189</v>
      </c>
      <c r="J1398" s="49">
        <v>126296.536401</v>
      </c>
      <c r="K1398" s="49">
        <v>127596.536401</v>
      </c>
      <c r="L1398" s="49">
        <f t="shared" si="22"/>
        <v>1300</v>
      </c>
    </row>
    <row r="1399" spans="1:12" ht="15" x14ac:dyDescent="0.2">
      <c r="A1399" s="7"/>
      <c r="B1399" s="23"/>
      <c r="C1399" s="23"/>
      <c r="D1399" s="12"/>
      <c r="E1399" s="12"/>
      <c r="F1399" s="12"/>
      <c r="G1399" s="39"/>
      <c r="H1399" s="50" t="s">
        <v>1190</v>
      </c>
      <c r="I1399" s="51" t="s">
        <v>1191</v>
      </c>
      <c r="J1399" s="52">
        <v>234238.99801099999</v>
      </c>
      <c r="K1399" s="52">
        <v>234238.99801099999</v>
      </c>
      <c r="L1399" s="52">
        <f t="shared" si="22"/>
        <v>0</v>
      </c>
    </row>
    <row r="1400" spans="1:12" ht="15" x14ac:dyDescent="0.2">
      <c r="A1400" s="7"/>
      <c r="B1400" s="23"/>
      <c r="C1400" s="23"/>
      <c r="D1400" s="12"/>
      <c r="E1400" s="12"/>
      <c r="F1400" s="12"/>
      <c r="G1400" s="39"/>
      <c r="H1400" s="50" t="s">
        <v>1192</v>
      </c>
      <c r="I1400" s="53" t="s">
        <v>1193</v>
      </c>
      <c r="J1400" s="52">
        <v>2200.3102330000002</v>
      </c>
      <c r="K1400" s="52">
        <v>2200.3102330000002</v>
      </c>
      <c r="L1400" s="52">
        <f t="shared" si="22"/>
        <v>0</v>
      </c>
    </row>
    <row r="1401" spans="1:12" ht="15" x14ac:dyDescent="0.2">
      <c r="A1401" s="7"/>
      <c r="B1401" s="23"/>
      <c r="C1401" s="23"/>
      <c r="D1401" s="12"/>
      <c r="E1401" s="104">
        <v>23</v>
      </c>
      <c r="F1401" s="99" t="s">
        <v>1194</v>
      </c>
      <c r="G1401" s="100"/>
      <c r="H1401" s="102"/>
      <c r="I1401" s="103"/>
      <c r="J1401" s="101">
        <v>42525.137075999999</v>
      </c>
      <c r="K1401" s="101">
        <v>35350.995053159997</v>
      </c>
      <c r="L1401" s="101">
        <f t="shared" si="22"/>
        <v>-7174.142022840002</v>
      </c>
    </row>
    <row r="1402" spans="1:12" ht="15" x14ac:dyDescent="0.2">
      <c r="A1402" s="7"/>
      <c r="B1402" s="23"/>
      <c r="C1402" s="23"/>
      <c r="D1402" s="12"/>
      <c r="E1402" s="12"/>
      <c r="F1402" s="12"/>
      <c r="G1402" s="54" t="s">
        <v>2</v>
      </c>
      <c r="H1402" s="55"/>
      <c r="I1402" s="56"/>
      <c r="J1402" s="57">
        <v>42525.137075999999</v>
      </c>
      <c r="K1402" s="57">
        <v>35350.995053159997</v>
      </c>
      <c r="L1402" s="57">
        <f t="shared" si="22"/>
        <v>-7174.142022840002</v>
      </c>
    </row>
    <row r="1403" spans="1:12" ht="15" x14ac:dyDescent="0.2">
      <c r="A1403" s="7"/>
      <c r="B1403" s="23"/>
      <c r="C1403" s="23"/>
      <c r="D1403" s="12"/>
      <c r="E1403" s="12"/>
      <c r="F1403" s="12"/>
      <c r="G1403" s="39"/>
      <c r="H1403" s="47" t="s">
        <v>2316</v>
      </c>
      <c r="I1403" s="48" t="s">
        <v>325</v>
      </c>
      <c r="J1403" s="49">
        <v>42525.137075999999</v>
      </c>
      <c r="K1403" s="49">
        <v>35350.995053159997</v>
      </c>
      <c r="L1403" s="49">
        <f t="shared" si="22"/>
        <v>-7174.142022840002</v>
      </c>
    </row>
    <row r="1404" spans="1:12" ht="30" customHeight="1" x14ac:dyDescent="0.2">
      <c r="A1404" s="7"/>
      <c r="B1404" s="23"/>
      <c r="C1404" s="23"/>
      <c r="D1404" s="12"/>
      <c r="E1404" s="104">
        <v>25</v>
      </c>
      <c r="F1404" s="121" t="s">
        <v>1195</v>
      </c>
      <c r="G1404" s="121"/>
      <c r="H1404" s="121"/>
      <c r="I1404" s="121"/>
      <c r="J1404" s="101">
        <v>12066.15857</v>
      </c>
      <c r="K1404" s="101">
        <v>12066.158570000001</v>
      </c>
      <c r="L1404" s="101">
        <f t="shared" si="22"/>
        <v>0</v>
      </c>
    </row>
    <row r="1405" spans="1:12" ht="15" x14ac:dyDescent="0.2">
      <c r="A1405" s="7"/>
      <c r="B1405" s="23"/>
      <c r="C1405" s="23"/>
      <c r="D1405" s="12"/>
      <c r="E1405" s="12"/>
      <c r="F1405" s="12"/>
      <c r="G1405" s="54" t="s">
        <v>129</v>
      </c>
      <c r="H1405" s="55"/>
      <c r="I1405" s="56"/>
      <c r="J1405" s="57">
        <v>12066.15857</v>
      </c>
      <c r="K1405" s="57">
        <v>12066.158570000001</v>
      </c>
      <c r="L1405" s="57">
        <f t="shared" si="22"/>
        <v>0</v>
      </c>
    </row>
    <row r="1406" spans="1:12" ht="15" x14ac:dyDescent="0.2">
      <c r="A1406" s="7"/>
      <c r="B1406" s="23"/>
      <c r="C1406" s="23"/>
      <c r="D1406" s="12"/>
      <c r="E1406" s="12"/>
      <c r="F1406" s="12"/>
      <c r="G1406" s="39"/>
      <c r="H1406" s="47" t="s">
        <v>132</v>
      </c>
      <c r="I1406" s="48" t="s">
        <v>1196</v>
      </c>
      <c r="J1406" s="49">
        <v>12066.15857</v>
      </c>
      <c r="K1406" s="49">
        <v>12066.158570000001</v>
      </c>
      <c r="L1406" s="49">
        <f t="shared" si="22"/>
        <v>0</v>
      </c>
    </row>
    <row r="1407" spans="1:12" ht="15" x14ac:dyDescent="0.2">
      <c r="A1407" s="7"/>
      <c r="B1407" s="23"/>
      <c r="C1407" s="23"/>
      <c r="D1407" s="12"/>
      <c r="E1407" s="104">
        <v>33</v>
      </c>
      <c r="F1407" s="99" t="s">
        <v>1197</v>
      </c>
      <c r="G1407" s="100"/>
      <c r="H1407" s="102"/>
      <c r="I1407" s="103"/>
      <c r="J1407" s="101">
        <v>256711.48177899999</v>
      </c>
      <c r="K1407" s="101">
        <v>255936.39607499994</v>
      </c>
      <c r="L1407" s="101">
        <f t="shared" si="22"/>
        <v>-775.08570400005556</v>
      </c>
    </row>
    <row r="1408" spans="1:12" ht="15" x14ac:dyDescent="0.2">
      <c r="A1408" s="7"/>
      <c r="B1408" s="23"/>
      <c r="C1408" s="23"/>
      <c r="D1408" s="12"/>
      <c r="E1408" s="12"/>
      <c r="F1408" s="12"/>
      <c r="G1408" s="54" t="s">
        <v>2</v>
      </c>
      <c r="H1408" s="55"/>
      <c r="I1408" s="56"/>
      <c r="J1408" s="57">
        <v>256711.48177899999</v>
      </c>
      <c r="K1408" s="57">
        <v>255936.39607499994</v>
      </c>
      <c r="L1408" s="57">
        <f t="shared" si="22"/>
        <v>-775.08570400005556</v>
      </c>
    </row>
    <row r="1409" spans="1:18" ht="15" x14ac:dyDescent="0.2">
      <c r="A1409" s="7"/>
      <c r="B1409" s="23"/>
      <c r="C1409" s="23"/>
      <c r="D1409" s="12"/>
      <c r="E1409" s="12"/>
      <c r="F1409" s="12"/>
      <c r="G1409" s="39"/>
      <c r="H1409" s="47" t="s">
        <v>2220</v>
      </c>
      <c r="I1409" s="48" t="s">
        <v>1212</v>
      </c>
      <c r="J1409" s="49">
        <v>256711.48177899999</v>
      </c>
      <c r="K1409" s="49">
        <v>255936.39607499994</v>
      </c>
      <c r="L1409" s="49">
        <f t="shared" si="22"/>
        <v>-775.08570400005556</v>
      </c>
    </row>
    <row r="1410" spans="1:18" ht="15" x14ac:dyDescent="0.2">
      <c r="A1410" s="7"/>
      <c r="B1410" s="23"/>
      <c r="C1410" s="23"/>
      <c r="D1410" s="80" t="s">
        <v>1198</v>
      </c>
      <c r="E1410" s="75"/>
      <c r="F1410" s="75"/>
      <c r="G1410" s="105"/>
      <c r="H1410" s="107"/>
      <c r="I1410" s="108"/>
      <c r="J1410" s="106">
        <v>436723.425025</v>
      </c>
      <c r="K1410" s="106">
        <v>445322.552983</v>
      </c>
      <c r="L1410" s="106">
        <f t="shared" si="22"/>
        <v>8599.1279579999973</v>
      </c>
    </row>
    <row r="1411" spans="1:18" ht="15" x14ac:dyDescent="0.2">
      <c r="A1411" s="7"/>
      <c r="B1411" s="23"/>
      <c r="C1411" s="23"/>
      <c r="D1411" s="12"/>
      <c r="E1411" s="104">
        <v>50</v>
      </c>
      <c r="F1411" s="99" t="s">
        <v>1191</v>
      </c>
      <c r="G1411" s="100"/>
      <c r="H1411" s="72"/>
      <c r="I1411" s="73"/>
      <c r="J1411" s="44">
        <v>286049.33714000002</v>
      </c>
      <c r="K1411" s="44">
        <v>293348.46509800002</v>
      </c>
      <c r="L1411" s="44">
        <f t="shared" si="22"/>
        <v>7299.1279579999973</v>
      </c>
    </row>
    <row r="1412" spans="1:18" ht="15" x14ac:dyDescent="0.2">
      <c r="A1412" s="7"/>
      <c r="B1412" s="23"/>
      <c r="C1412" s="23"/>
      <c r="D1412" s="12"/>
      <c r="E1412" s="12"/>
      <c r="F1412" s="12"/>
      <c r="G1412" s="54" t="s">
        <v>1198</v>
      </c>
      <c r="H1412" s="55"/>
      <c r="I1412" s="56"/>
      <c r="J1412" s="57">
        <v>286049.33714000002</v>
      </c>
      <c r="K1412" s="57">
        <v>293348.46509800002</v>
      </c>
      <c r="L1412" s="57">
        <f t="shared" si="22"/>
        <v>7299.1279579999973</v>
      </c>
    </row>
    <row r="1413" spans="1:18" ht="15" x14ac:dyDescent="0.2">
      <c r="A1413" s="7"/>
      <c r="B1413" s="23"/>
      <c r="C1413" s="23"/>
      <c r="D1413" s="12"/>
      <c r="E1413" s="12"/>
      <c r="F1413" s="12"/>
      <c r="G1413" s="39"/>
      <c r="H1413" s="47" t="s">
        <v>1190</v>
      </c>
      <c r="I1413" s="48" t="s">
        <v>1191</v>
      </c>
      <c r="J1413" s="49">
        <v>286049.33714000002</v>
      </c>
      <c r="K1413" s="49">
        <v>293348.46509800002</v>
      </c>
      <c r="L1413" s="49">
        <f t="shared" si="22"/>
        <v>7299.1279579999973</v>
      </c>
    </row>
    <row r="1414" spans="1:18" ht="15" x14ac:dyDescent="0.2">
      <c r="A1414" s="7"/>
      <c r="B1414" s="23"/>
      <c r="C1414" s="23"/>
      <c r="D1414" s="12"/>
      <c r="E1414" s="104">
        <v>51</v>
      </c>
      <c r="F1414" s="99" t="s">
        <v>1189</v>
      </c>
      <c r="G1414" s="100"/>
      <c r="H1414" s="102"/>
      <c r="I1414" s="103"/>
      <c r="J1414" s="101">
        <v>150674.08788499999</v>
      </c>
      <c r="K1414" s="101">
        <v>151974.08788499999</v>
      </c>
      <c r="L1414" s="101">
        <f t="shared" si="22"/>
        <v>1300</v>
      </c>
    </row>
    <row r="1415" spans="1:18" ht="15" x14ac:dyDescent="0.2">
      <c r="A1415" s="7"/>
      <c r="B1415" s="23"/>
      <c r="C1415" s="23"/>
      <c r="D1415" s="12"/>
      <c r="E1415" s="12"/>
      <c r="F1415" s="12"/>
      <c r="G1415" s="54" t="s">
        <v>1198</v>
      </c>
      <c r="H1415" s="55"/>
      <c r="I1415" s="56"/>
      <c r="J1415" s="57">
        <v>150674.08788499999</v>
      </c>
      <c r="K1415" s="57">
        <v>151974.08788499999</v>
      </c>
      <c r="L1415" s="57">
        <f t="shared" si="22"/>
        <v>1300</v>
      </c>
    </row>
    <row r="1416" spans="1:18" ht="30" x14ac:dyDescent="0.2">
      <c r="A1416" s="7"/>
      <c r="B1416" s="23"/>
      <c r="C1416" s="23"/>
      <c r="D1416" s="12"/>
      <c r="E1416" s="12"/>
      <c r="F1416" s="12"/>
      <c r="G1416" s="39"/>
      <c r="H1416" s="47" t="s">
        <v>1188</v>
      </c>
      <c r="I1416" s="48" t="s">
        <v>1189</v>
      </c>
      <c r="J1416" s="49">
        <v>150674.08788499999</v>
      </c>
      <c r="K1416" s="49">
        <v>151974.08788499999</v>
      </c>
      <c r="L1416" s="49">
        <f t="shared" si="22"/>
        <v>1300</v>
      </c>
    </row>
    <row r="1417" spans="1:18" ht="15" x14ac:dyDescent="0.2">
      <c r="A1417" s="7"/>
      <c r="B1417" s="23"/>
      <c r="C1417" s="23"/>
      <c r="D1417" s="80" t="s">
        <v>1199</v>
      </c>
      <c r="E1417" s="75"/>
      <c r="F1417" s="75"/>
      <c r="G1417" s="105"/>
      <c r="H1417" s="107"/>
      <c r="I1417" s="108"/>
      <c r="J1417" s="106">
        <v>296130.07847000001</v>
      </c>
      <c r="K1417" s="106">
        <v>262359.74039200001</v>
      </c>
      <c r="L1417" s="106">
        <f t="shared" si="22"/>
        <v>-33770.338078000001</v>
      </c>
    </row>
    <row r="1418" spans="1:18" ht="15" x14ac:dyDescent="0.2">
      <c r="A1418" s="7"/>
      <c r="B1418" s="23"/>
      <c r="C1418" s="23"/>
      <c r="D1418" s="12"/>
      <c r="E1418" s="104">
        <v>52</v>
      </c>
      <c r="F1418" s="99" t="s">
        <v>1200</v>
      </c>
      <c r="G1418" s="100"/>
      <c r="H1418" s="72"/>
      <c r="I1418" s="73"/>
      <c r="J1418" s="44">
        <v>178457.62709600001</v>
      </c>
      <c r="K1418" s="44">
        <v>140184.92876499999</v>
      </c>
      <c r="L1418" s="44">
        <f t="shared" si="22"/>
        <v>-38272.698331000021</v>
      </c>
    </row>
    <row r="1419" spans="1:18" ht="15" x14ac:dyDescent="0.2">
      <c r="A1419" s="7"/>
      <c r="B1419" s="23"/>
      <c r="C1419" s="23"/>
      <c r="D1419" s="12"/>
      <c r="E1419" s="12"/>
      <c r="F1419" s="12"/>
      <c r="G1419" s="54" t="s">
        <v>1199</v>
      </c>
      <c r="H1419" s="55"/>
      <c r="I1419" s="56"/>
      <c r="J1419" s="57">
        <v>178457.62709600001</v>
      </c>
      <c r="K1419" s="57">
        <v>140184.92876499999</v>
      </c>
      <c r="L1419" s="57">
        <f t="shared" si="22"/>
        <v>-38272.698331000021</v>
      </c>
    </row>
    <row r="1420" spans="1:18" ht="15" x14ac:dyDescent="0.2">
      <c r="A1420" s="7"/>
      <c r="B1420" s="23"/>
      <c r="C1420" s="23"/>
      <c r="D1420" s="12"/>
      <c r="E1420" s="12"/>
      <c r="F1420" s="12"/>
      <c r="G1420" s="39"/>
      <c r="H1420" s="47" t="s">
        <v>1201</v>
      </c>
      <c r="I1420" s="48" t="s">
        <v>1202</v>
      </c>
      <c r="J1420" s="49">
        <v>178457.62709600001</v>
      </c>
      <c r="K1420" s="49">
        <v>140184.92876499999</v>
      </c>
      <c r="L1420" s="49">
        <f t="shared" si="22"/>
        <v>-38272.698331000021</v>
      </c>
    </row>
    <row r="1421" spans="1:18" ht="15" x14ac:dyDescent="0.2">
      <c r="A1421" s="7"/>
      <c r="B1421" s="23"/>
      <c r="C1421" s="23"/>
      <c r="D1421" s="12"/>
      <c r="E1421" s="104">
        <v>53</v>
      </c>
      <c r="F1421" s="99" t="s">
        <v>1203</v>
      </c>
      <c r="G1421" s="100"/>
      <c r="H1421" s="102"/>
      <c r="I1421" s="103"/>
      <c r="J1421" s="101">
        <v>117672.451374</v>
      </c>
      <c r="K1421" s="101">
        <v>122174.811627</v>
      </c>
      <c r="L1421" s="101">
        <f t="shared" si="22"/>
        <v>4502.3602530000062</v>
      </c>
    </row>
    <row r="1422" spans="1:18" ht="15" x14ac:dyDescent="0.2">
      <c r="A1422" s="7"/>
      <c r="B1422" s="23"/>
      <c r="C1422" s="23"/>
      <c r="D1422" s="12"/>
      <c r="E1422" s="12"/>
      <c r="F1422" s="12"/>
      <c r="G1422" s="54" t="s">
        <v>1199</v>
      </c>
      <c r="H1422" s="55"/>
      <c r="I1422" s="56"/>
      <c r="J1422" s="57">
        <v>117672.451374</v>
      </c>
      <c r="K1422" s="57">
        <v>122174.811627</v>
      </c>
      <c r="L1422" s="57">
        <f t="shared" si="22"/>
        <v>4502.3602530000062</v>
      </c>
    </row>
    <row r="1423" spans="1:18" ht="15" x14ac:dyDescent="0.2">
      <c r="A1423" s="7"/>
      <c r="B1423" s="23"/>
      <c r="C1423" s="23"/>
      <c r="D1423" s="12"/>
      <c r="E1423" s="12"/>
      <c r="F1423" s="12"/>
      <c r="G1423" s="39"/>
      <c r="H1423" s="47" t="s">
        <v>1204</v>
      </c>
      <c r="I1423" s="48" t="s">
        <v>1205</v>
      </c>
      <c r="J1423" s="49">
        <v>117672.451374</v>
      </c>
      <c r="K1423" s="49">
        <v>122174.811627</v>
      </c>
      <c r="L1423" s="49">
        <f t="shared" si="22"/>
        <v>4502.3602530000062</v>
      </c>
    </row>
    <row r="1424" spans="1:18" s="1" customFormat="1" ht="20.100000000000001" customHeight="1" x14ac:dyDescent="0.25">
      <c r="A1424" s="7"/>
      <c r="B1424" s="64" t="s">
        <v>2047</v>
      </c>
      <c r="C1424" s="64"/>
      <c r="D1424" s="64"/>
      <c r="E1424" s="64"/>
      <c r="F1424" s="64"/>
      <c r="G1424" s="64"/>
      <c r="H1424" s="64"/>
      <c r="I1424" s="64"/>
      <c r="J1424" s="63">
        <v>666240.02778</v>
      </c>
      <c r="K1424" s="63">
        <v>692784.02778</v>
      </c>
      <c r="L1424" s="63">
        <f t="shared" ref="L1424:L1444" si="23">+K1424-J1424</f>
        <v>26544</v>
      </c>
      <c r="M1424" s="97"/>
      <c r="N1424" s="97"/>
      <c r="O1424" s="89"/>
      <c r="P1424" s="89"/>
      <c r="Q1424" s="45"/>
      <c r="R1424" s="45"/>
    </row>
    <row r="1425" spans="1:12" ht="15" x14ac:dyDescent="0.2">
      <c r="A1425" s="7"/>
      <c r="B1425" s="23"/>
      <c r="C1425" s="23"/>
      <c r="D1425" s="80" t="s">
        <v>1206</v>
      </c>
      <c r="E1425" s="75"/>
      <c r="F1425" s="75"/>
      <c r="G1425" s="105"/>
      <c r="H1425" s="107"/>
      <c r="I1425" s="108"/>
      <c r="J1425" s="106">
        <v>595564.33426300006</v>
      </c>
      <c r="K1425" s="106">
        <v>622108.33426300006</v>
      </c>
      <c r="L1425" s="106">
        <f t="shared" si="23"/>
        <v>26544</v>
      </c>
    </row>
    <row r="1426" spans="1:12" ht="15" x14ac:dyDescent="0.2">
      <c r="A1426" s="7"/>
      <c r="B1426" s="23"/>
      <c r="C1426" s="23"/>
      <c r="D1426" s="12"/>
      <c r="E1426" s="104">
        <v>24</v>
      </c>
      <c r="F1426" s="99" t="s">
        <v>1207</v>
      </c>
      <c r="G1426" s="100"/>
      <c r="H1426" s="72"/>
      <c r="I1426" s="73"/>
      <c r="J1426" s="44">
        <v>196285.12906400001</v>
      </c>
      <c r="K1426" s="44">
        <v>196285.12906400001</v>
      </c>
      <c r="L1426" s="44">
        <f t="shared" si="23"/>
        <v>0</v>
      </c>
    </row>
    <row r="1427" spans="1:12" ht="15" x14ac:dyDescent="0.2">
      <c r="A1427" s="7"/>
      <c r="B1427" s="23"/>
      <c r="C1427" s="23"/>
      <c r="D1427" s="12"/>
      <c r="E1427" s="12"/>
      <c r="F1427" s="12"/>
      <c r="G1427" s="54" t="s">
        <v>2</v>
      </c>
      <c r="H1427" s="55"/>
      <c r="I1427" s="56"/>
      <c r="J1427" s="57">
        <v>196285.12906400001</v>
      </c>
      <c r="K1427" s="57">
        <v>196285.12906400001</v>
      </c>
      <c r="L1427" s="57">
        <f t="shared" si="23"/>
        <v>0</v>
      </c>
    </row>
    <row r="1428" spans="1:12" ht="30" x14ac:dyDescent="0.2">
      <c r="A1428" s="7"/>
      <c r="B1428" s="23"/>
      <c r="C1428" s="23"/>
      <c r="D1428" s="12"/>
      <c r="E1428" s="12"/>
      <c r="F1428" s="12"/>
      <c r="G1428" s="39"/>
      <c r="H1428" s="47" t="s">
        <v>2066</v>
      </c>
      <c r="I1428" s="48" t="s">
        <v>315</v>
      </c>
      <c r="J1428" s="49">
        <v>196285.12906400001</v>
      </c>
      <c r="K1428" s="49">
        <v>196285.12906400001</v>
      </c>
      <c r="L1428" s="49">
        <f t="shared" si="23"/>
        <v>0</v>
      </c>
    </row>
    <row r="1429" spans="1:12" ht="15" x14ac:dyDescent="0.2">
      <c r="A1429" s="7"/>
      <c r="B1429" s="23"/>
      <c r="C1429" s="23"/>
      <c r="D1429" s="12"/>
      <c r="E1429" s="104">
        <v>28</v>
      </c>
      <c r="F1429" s="99" t="s">
        <v>1208</v>
      </c>
      <c r="G1429" s="100"/>
      <c r="H1429" s="102"/>
      <c r="I1429" s="103"/>
      <c r="J1429" s="101">
        <v>323983.88770800002</v>
      </c>
      <c r="K1429" s="101">
        <v>350527.88770800002</v>
      </c>
      <c r="L1429" s="101">
        <f t="shared" si="23"/>
        <v>26544</v>
      </c>
    </row>
    <row r="1430" spans="1:12" ht="15" x14ac:dyDescent="0.2">
      <c r="A1430" s="7"/>
      <c r="B1430" s="23"/>
      <c r="C1430" s="23"/>
      <c r="D1430" s="12"/>
      <c r="E1430" s="12"/>
      <c r="F1430" s="12"/>
      <c r="G1430" s="54" t="s">
        <v>2</v>
      </c>
      <c r="H1430" s="55"/>
      <c r="I1430" s="56"/>
      <c r="J1430" s="57">
        <v>323983.88770800002</v>
      </c>
      <c r="K1430" s="57">
        <v>350527.88770800002</v>
      </c>
      <c r="L1430" s="57">
        <f t="shared" si="23"/>
        <v>26544</v>
      </c>
    </row>
    <row r="1431" spans="1:12" ht="15" x14ac:dyDescent="0.2">
      <c r="A1431" s="7"/>
      <c r="B1431" s="23"/>
      <c r="C1431" s="23"/>
      <c r="D1431" s="12"/>
      <c r="E1431" s="12"/>
      <c r="F1431" s="12"/>
      <c r="G1431" s="39"/>
      <c r="H1431" s="47" t="s">
        <v>2079</v>
      </c>
      <c r="I1431" s="48" t="s">
        <v>322</v>
      </c>
      <c r="J1431" s="49">
        <v>323983.88770800002</v>
      </c>
      <c r="K1431" s="49">
        <v>350527.88770800002</v>
      </c>
      <c r="L1431" s="49">
        <f t="shared" si="23"/>
        <v>26544</v>
      </c>
    </row>
    <row r="1432" spans="1:12" ht="15" x14ac:dyDescent="0.2">
      <c r="A1432" s="7"/>
      <c r="B1432" s="23"/>
      <c r="C1432" s="23"/>
      <c r="D1432" s="12"/>
      <c r="E1432" s="104">
        <v>30</v>
      </c>
      <c r="F1432" s="99" t="s">
        <v>1209</v>
      </c>
      <c r="G1432" s="100"/>
      <c r="H1432" s="102"/>
      <c r="I1432" s="103"/>
      <c r="J1432" s="101">
        <v>44050.6</v>
      </c>
      <c r="K1432" s="101">
        <v>44050.6</v>
      </c>
      <c r="L1432" s="101">
        <f t="shared" si="23"/>
        <v>0</v>
      </c>
    </row>
    <row r="1433" spans="1:12" ht="15" x14ac:dyDescent="0.2">
      <c r="A1433" s="7"/>
      <c r="B1433" s="23"/>
      <c r="C1433" s="23"/>
      <c r="D1433" s="12"/>
      <c r="E1433" s="12"/>
      <c r="F1433" s="12"/>
      <c r="G1433" s="54" t="s">
        <v>2</v>
      </c>
      <c r="H1433" s="55"/>
      <c r="I1433" s="56"/>
      <c r="J1433" s="57">
        <v>44050.6</v>
      </c>
      <c r="K1433" s="57">
        <v>44050.6</v>
      </c>
      <c r="L1433" s="57">
        <f t="shared" si="23"/>
        <v>0</v>
      </c>
    </row>
    <row r="1434" spans="1:12" ht="15" x14ac:dyDescent="0.2">
      <c r="A1434" s="7"/>
      <c r="B1434" s="23"/>
      <c r="C1434" s="23"/>
      <c r="D1434" s="12"/>
      <c r="E1434" s="12"/>
      <c r="F1434" s="12"/>
      <c r="G1434" s="39"/>
      <c r="H1434" s="47" t="s">
        <v>2316</v>
      </c>
      <c r="I1434" s="48" t="s">
        <v>325</v>
      </c>
      <c r="J1434" s="49">
        <v>44050.6</v>
      </c>
      <c r="K1434" s="49">
        <v>44050.6</v>
      </c>
      <c r="L1434" s="49">
        <f t="shared" si="23"/>
        <v>0</v>
      </c>
    </row>
    <row r="1435" spans="1:12" ht="30" customHeight="1" x14ac:dyDescent="0.2">
      <c r="A1435" s="7"/>
      <c r="B1435" s="23"/>
      <c r="C1435" s="23"/>
      <c r="D1435" s="12"/>
      <c r="E1435" s="104">
        <v>34</v>
      </c>
      <c r="F1435" s="121" t="s">
        <v>1210</v>
      </c>
      <c r="G1435" s="121"/>
      <c r="H1435" s="121"/>
      <c r="I1435" s="121"/>
      <c r="J1435" s="101">
        <v>31244.717490999999</v>
      </c>
      <c r="K1435" s="101">
        <v>31244.717490999999</v>
      </c>
      <c r="L1435" s="101">
        <f t="shared" si="23"/>
        <v>0</v>
      </c>
    </row>
    <row r="1436" spans="1:12" ht="15" x14ac:dyDescent="0.2">
      <c r="A1436" s="7"/>
      <c r="B1436" s="23"/>
      <c r="C1436" s="23"/>
      <c r="D1436" s="12"/>
      <c r="E1436" s="12"/>
      <c r="F1436" s="12"/>
      <c r="G1436" s="54" t="s">
        <v>2</v>
      </c>
      <c r="H1436" s="55"/>
      <c r="I1436" s="56"/>
      <c r="J1436" s="57">
        <v>31244.717490999999</v>
      </c>
      <c r="K1436" s="57">
        <v>31244.717490999999</v>
      </c>
      <c r="L1436" s="57">
        <f t="shared" si="23"/>
        <v>0</v>
      </c>
    </row>
    <row r="1437" spans="1:12" ht="15" x14ac:dyDescent="0.2">
      <c r="A1437" s="7"/>
      <c r="B1437" s="23"/>
      <c r="C1437" s="23"/>
      <c r="D1437" s="12"/>
      <c r="E1437" s="12"/>
      <c r="F1437" s="12"/>
      <c r="G1437" s="39"/>
      <c r="H1437" s="47" t="s">
        <v>2066</v>
      </c>
      <c r="I1437" s="81" t="s">
        <v>315</v>
      </c>
      <c r="J1437" s="49">
        <v>31244.717490999999</v>
      </c>
      <c r="K1437" s="49">
        <v>31244.717490999999</v>
      </c>
      <c r="L1437" s="49">
        <f t="shared" si="23"/>
        <v>0</v>
      </c>
    </row>
    <row r="1438" spans="1:12" ht="15" x14ac:dyDescent="0.2">
      <c r="A1438" s="7"/>
      <c r="B1438" s="23"/>
      <c r="C1438" s="23"/>
      <c r="D1438" s="80" t="s">
        <v>1199</v>
      </c>
      <c r="E1438" s="75"/>
      <c r="F1438" s="75"/>
      <c r="G1438" s="105"/>
      <c r="H1438" s="107"/>
      <c r="I1438" s="108"/>
      <c r="J1438" s="106">
        <v>70675.693517000007</v>
      </c>
      <c r="K1438" s="106">
        <v>70675.693517000007</v>
      </c>
      <c r="L1438" s="106">
        <f t="shared" si="23"/>
        <v>0</v>
      </c>
    </row>
    <row r="1439" spans="1:12" ht="15" x14ac:dyDescent="0.2">
      <c r="A1439" s="7"/>
      <c r="B1439" s="23"/>
      <c r="C1439" s="23"/>
      <c r="D1439" s="12"/>
      <c r="E1439" s="104">
        <v>52</v>
      </c>
      <c r="F1439" s="99" t="s">
        <v>1200</v>
      </c>
      <c r="G1439" s="100"/>
      <c r="H1439" s="72"/>
      <c r="I1439" s="73"/>
      <c r="J1439" s="44">
        <v>61612.712369000001</v>
      </c>
      <c r="K1439" s="44">
        <v>61612.712369000001</v>
      </c>
      <c r="L1439" s="44">
        <f t="shared" si="23"/>
        <v>0</v>
      </c>
    </row>
    <row r="1440" spans="1:12" ht="15" x14ac:dyDescent="0.2">
      <c r="A1440" s="7"/>
      <c r="B1440" s="23"/>
      <c r="C1440" s="23"/>
      <c r="D1440" s="12"/>
      <c r="E1440" s="12"/>
      <c r="F1440" s="12"/>
      <c r="G1440" s="54" t="s">
        <v>1199</v>
      </c>
      <c r="H1440" s="55"/>
      <c r="I1440" s="56"/>
      <c r="J1440" s="57">
        <v>61612.712369000001</v>
      </c>
      <c r="K1440" s="57">
        <v>61612.712369000001</v>
      </c>
      <c r="L1440" s="57">
        <f t="shared" si="23"/>
        <v>0</v>
      </c>
    </row>
    <row r="1441" spans="1:17" ht="15" x14ac:dyDescent="0.2">
      <c r="A1441" s="7"/>
      <c r="B1441" s="23"/>
      <c r="C1441" s="23"/>
      <c r="D1441" s="12"/>
      <c r="E1441" s="12"/>
      <c r="F1441" s="12"/>
      <c r="G1441" s="39"/>
      <c r="H1441" s="47" t="s">
        <v>1201</v>
      </c>
      <c r="I1441" s="48" t="s">
        <v>1202</v>
      </c>
      <c r="J1441" s="49">
        <v>61612.712369000001</v>
      </c>
      <c r="K1441" s="49">
        <v>61612.712369000001</v>
      </c>
      <c r="L1441" s="49">
        <f t="shared" si="23"/>
        <v>0</v>
      </c>
    </row>
    <row r="1442" spans="1:17" ht="15" x14ac:dyDescent="0.2">
      <c r="A1442" s="7"/>
      <c r="B1442" s="23"/>
      <c r="C1442" s="23"/>
      <c r="D1442" s="12"/>
      <c r="E1442" s="104">
        <v>53</v>
      </c>
      <c r="F1442" s="99" t="s">
        <v>1203</v>
      </c>
      <c r="G1442" s="100"/>
      <c r="H1442" s="102"/>
      <c r="I1442" s="103"/>
      <c r="J1442" s="101">
        <v>9062.9811480000008</v>
      </c>
      <c r="K1442" s="101">
        <v>9062.9811480000008</v>
      </c>
      <c r="L1442" s="101">
        <f t="shared" si="23"/>
        <v>0</v>
      </c>
    </row>
    <row r="1443" spans="1:17" ht="15" x14ac:dyDescent="0.2">
      <c r="A1443" s="7"/>
      <c r="B1443" s="23"/>
      <c r="C1443" s="23"/>
      <c r="D1443" s="12"/>
      <c r="E1443" s="12"/>
      <c r="F1443" s="12"/>
      <c r="G1443" s="54" t="s">
        <v>1199</v>
      </c>
      <c r="H1443" s="55"/>
      <c r="I1443" s="56"/>
      <c r="J1443" s="57">
        <v>9062.9811480000008</v>
      </c>
      <c r="K1443" s="57">
        <v>9062.9811480000008</v>
      </c>
      <c r="L1443" s="57">
        <f t="shared" si="23"/>
        <v>0</v>
      </c>
    </row>
    <row r="1444" spans="1:17" ht="15" x14ac:dyDescent="0.2">
      <c r="A1444" s="7"/>
      <c r="B1444" s="23"/>
      <c r="C1444" s="23"/>
      <c r="D1444" s="12"/>
      <c r="E1444" s="12"/>
      <c r="F1444" s="12"/>
      <c r="G1444" s="39"/>
      <c r="H1444" s="47" t="s">
        <v>1204</v>
      </c>
      <c r="I1444" s="48" t="s">
        <v>1205</v>
      </c>
      <c r="J1444" s="49">
        <v>9062.9811480000008</v>
      </c>
      <c r="K1444" s="49">
        <v>9062.9811480000008</v>
      </c>
      <c r="L1444" s="49">
        <f t="shared" si="23"/>
        <v>0</v>
      </c>
    </row>
    <row r="1445" spans="1:17" ht="10.5" customHeight="1" x14ac:dyDescent="0.2">
      <c r="A1445" s="7"/>
      <c r="B1445" s="23"/>
      <c r="C1445" s="23"/>
      <c r="D1445" s="12"/>
      <c r="E1445" s="12"/>
      <c r="F1445" s="12"/>
      <c r="G1445" s="39"/>
      <c r="H1445" s="40"/>
      <c r="I1445" s="41"/>
      <c r="J1445" s="42"/>
      <c r="K1445" s="42"/>
      <c r="L1445" s="42"/>
    </row>
    <row r="1446" spans="1:17" s="1" customFormat="1" ht="35.25" customHeight="1" x14ac:dyDescent="0.25">
      <c r="A1446" s="35"/>
      <c r="B1446" s="115" t="s">
        <v>11</v>
      </c>
      <c r="C1446" s="115"/>
      <c r="D1446" s="115"/>
      <c r="E1446" s="115"/>
      <c r="F1446" s="115"/>
      <c r="G1446" s="115"/>
      <c r="H1446" s="115"/>
      <c r="I1446" s="115"/>
      <c r="J1446" s="63">
        <v>397811.35460600001</v>
      </c>
      <c r="K1446" s="63">
        <v>398957.16108456993</v>
      </c>
      <c r="L1446" s="63">
        <f>+K1446-J1446</f>
        <v>1145.8064785699244</v>
      </c>
      <c r="M1446" s="89"/>
      <c r="N1446" s="89"/>
      <c r="O1446" s="89"/>
      <c r="P1446" s="46"/>
      <c r="Q1446" s="46"/>
    </row>
    <row r="1447" spans="1:17" ht="15" x14ac:dyDescent="0.2">
      <c r="A1447" s="7"/>
      <c r="B1447" s="30"/>
      <c r="C1447" s="30"/>
      <c r="D1447" s="30"/>
      <c r="E1447" s="30"/>
      <c r="F1447" s="58" t="s">
        <v>12</v>
      </c>
      <c r="G1447" s="58"/>
      <c r="H1447" s="58"/>
      <c r="I1447" s="58"/>
      <c r="J1447" s="59">
        <v>12801.400194</v>
      </c>
      <c r="K1447" s="59">
        <v>12647.206672569957</v>
      </c>
      <c r="L1447" s="59">
        <f>+K1447-J1447</f>
        <v>-154.19352143004289</v>
      </c>
    </row>
    <row r="1448" spans="1:17" ht="15" x14ac:dyDescent="0.2">
      <c r="A1448" s="7"/>
      <c r="B1448" s="30"/>
      <c r="C1448" s="30"/>
      <c r="D1448" s="30"/>
      <c r="E1448" s="30"/>
      <c r="F1448" s="60" t="s">
        <v>13</v>
      </c>
      <c r="G1448" s="60"/>
      <c r="H1448" s="60"/>
      <c r="I1448" s="60"/>
      <c r="J1448" s="61">
        <v>385009.95441200002</v>
      </c>
      <c r="K1448" s="61">
        <v>386309.95441200002</v>
      </c>
      <c r="L1448" s="61">
        <f>+K1448-J1448</f>
        <v>1300</v>
      </c>
    </row>
    <row r="1449" spans="1:17" ht="7.5" customHeight="1" thickBot="1" x14ac:dyDescent="0.35">
      <c r="A1449" s="11"/>
      <c r="B1449" s="15"/>
      <c r="C1449" s="15"/>
      <c r="D1449" s="15"/>
      <c r="E1449" s="15"/>
      <c r="F1449" s="15"/>
      <c r="G1449" s="16"/>
      <c r="H1449" s="16"/>
      <c r="I1449" s="16"/>
      <c r="J1449" s="16"/>
      <c r="K1449" s="16"/>
      <c r="L1449" s="17"/>
    </row>
    <row r="1450" spans="1:17" ht="15" x14ac:dyDescent="0.3">
      <c r="A1450" s="11"/>
      <c r="B1450" s="7" t="s">
        <v>14</v>
      </c>
      <c r="C1450" s="7"/>
      <c r="D1450" s="7"/>
      <c r="E1450" s="7"/>
      <c r="F1450" s="7"/>
      <c r="G1450" s="7"/>
      <c r="H1450" s="7"/>
      <c r="I1450" s="7"/>
      <c r="J1450" s="7"/>
      <c r="K1450" s="7"/>
      <c r="L1450" s="7"/>
    </row>
    <row r="1451" spans="1:17" ht="15" x14ac:dyDescent="0.3">
      <c r="A1451" s="11"/>
      <c r="B1451" s="7" t="s">
        <v>15</v>
      </c>
      <c r="C1451" s="7"/>
      <c r="D1451" s="7"/>
      <c r="E1451" s="7"/>
      <c r="F1451" s="7"/>
      <c r="G1451" s="7"/>
      <c r="H1451" s="7"/>
      <c r="I1451" s="7"/>
      <c r="J1451" s="7"/>
      <c r="K1451" s="7"/>
      <c r="L1451" s="7"/>
    </row>
  </sheetData>
  <mergeCells count="10">
    <mergeCell ref="B1446:I1446"/>
    <mergeCell ref="A6:L6"/>
    <mergeCell ref="J7:L7"/>
    <mergeCell ref="J1:L1"/>
    <mergeCell ref="A1:I1"/>
    <mergeCell ref="A4:L4"/>
    <mergeCell ref="A5:L5"/>
    <mergeCell ref="F108:I108"/>
    <mergeCell ref="F1404:I1404"/>
    <mergeCell ref="F1435:I1435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1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119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8" t="s">
        <v>2057</v>
      </c>
      <c r="L1" s="118"/>
      <c r="M1" s="118"/>
    </row>
    <row r="2" spans="1:17" customFormat="1" ht="42" customHeight="1" thickBot="1" x14ac:dyDescent="0.45">
      <c r="A2" s="65" t="s">
        <v>2058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7" customFormat="1" ht="5.2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s="3" customFormat="1" ht="21.75" x14ac:dyDescent="0.6">
      <c r="A4" s="120" t="s">
        <v>2059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5"/>
      <c r="O4" s="5"/>
      <c r="P4" s="5"/>
      <c r="Q4" s="5"/>
    </row>
    <row r="5" spans="1:17" s="3" customFormat="1" ht="15" customHeight="1" x14ac:dyDescent="0.6">
      <c r="A5" s="120" t="s">
        <v>2061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5"/>
      <c r="O5" s="5"/>
      <c r="P5" s="5"/>
      <c r="Q5" s="5"/>
    </row>
    <row r="6" spans="1:17" s="3" customFormat="1" ht="15" customHeight="1" x14ac:dyDescent="0.6">
      <c r="A6" s="116" t="s">
        <v>34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5"/>
      <c r="O6" s="5"/>
      <c r="P6" s="5"/>
      <c r="Q6" s="5"/>
    </row>
    <row r="7" spans="1:17" s="3" customFormat="1" ht="21" customHeight="1" x14ac:dyDescent="0.6">
      <c r="A7" s="33"/>
      <c r="B7" s="33"/>
      <c r="C7" s="33"/>
      <c r="D7" s="33"/>
      <c r="E7" s="33"/>
      <c r="F7" s="33"/>
      <c r="G7" s="33"/>
      <c r="H7" s="33"/>
      <c r="I7" s="33"/>
      <c r="J7" s="33"/>
      <c r="K7" s="117" t="s">
        <v>2061</v>
      </c>
      <c r="L7" s="117"/>
      <c r="M7" s="117"/>
      <c r="N7" s="5"/>
      <c r="O7" s="5"/>
      <c r="P7" s="5"/>
      <c r="Q7" s="5"/>
    </row>
    <row r="8" spans="1:17" s="1" customFormat="1" ht="16.5" x14ac:dyDescent="0.25">
      <c r="A8" s="33"/>
      <c r="B8" s="33"/>
      <c r="C8" s="33"/>
      <c r="D8" s="33" t="s">
        <v>25</v>
      </c>
      <c r="E8" s="33"/>
      <c r="F8" s="33"/>
      <c r="G8" s="33"/>
      <c r="H8" s="33"/>
      <c r="I8" s="33"/>
      <c r="J8" s="33"/>
      <c r="K8" s="33" t="s">
        <v>26</v>
      </c>
      <c r="L8" s="33" t="s">
        <v>35</v>
      </c>
      <c r="M8" s="33" t="s">
        <v>3</v>
      </c>
      <c r="N8" s="7"/>
      <c r="O8" s="7"/>
      <c r="P8" s="7"/>
      <c r="Q8" s="7"/>
    </row>
    <row r="9" spans="1:17" s="1" customFormat="1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 t="s">
        <v>5</v>
      </c>
      <c r="L9" s="34" t="s">
        <v>6</v>
      </c>
      <c r="M9" s="34" t="s">
        <v>7</v>
      </c>
      <c r="N9" s="10"/>
      <c r="O9" s="7"/>
      <c r="P9" s="7"/>
      <c r="Q9" s="7"/>
    </row>
    <row r="10" spans="1:17" s="1" customFormat="1" ht="5.0999999999999996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0"/>
      <c r="O10" s="7"/>
      <c r="P10" s="7"/>
      <c r="Q10" s="7"/>
    </row>
    <row r="11" spans="1:17" s="1" customFormat="1" ht="5.0999999999999996" customHeight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0"/>
      <c r="O11" s="7"/>
      <c r="P11" s="7"/>
      <c r="Q11" s="7"/>
    </row>
    <row r="12" spans="1:17" s="1" customFormat="1" ht="5.0999999999999996" customHeight="1" thickBo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0"/>
      <c r="O12" s="7"/>
      <c r="P12" s="7"/>
      <c r="Q12" s="7"/>
    </row>
    <row r="13" spans="1:17" s="1" customFormat="1" ht="6" customHeight="1" x14ac:dyDescent="0.25">
      <c r="A13" s="6"/>
      <c r="B13" s="6"/>
      <c r="C13" s="6"/>
      <c r="D13" s="8"/>
      <c r="E13" s="9"/>
      <c r="F13" s="9"/>
      <c r="G13" s="9"/>
      <c r="H13" s="9"/>
      <c r="I13" s="9"/>
      <c r="J13" s="9"/>
      <c r="K13" s="19"/>
      <c r="L13" s="19"/>
      <c r="M13" s="19"/>
      <c r="N13" s="10"/>
      <c r="O13" s="7"/>
      <c r="P13" s="7"/>
      <c r="Q13" s="7"/>
    </row>
    <row r="14" spans="1:17" s="1" customFormat="1" ht="20.100000000000001" customHeight="1" x14ac:dyDescent="0.25">
      <c r="A14" s="36" t="s">
        <v>8</v>
      </c>
      <c r="B14" s="36"/>
      <c r="C14" s="36"/>
      <c r="D14" s="36"/>
      <c r="E14" s="36"/>
      <c r="F14" s="36"/>
      <c r="G14" s="36"/>
      <c r="H14" s="36"/>
      <c r="I14" s="36"/>
      <c r="J14" s="36"/>
      <c r="K14" s="43">
        <f>+K15+K839</f>
        <v>2441611.8789299997</v>
      </c>
      <c r="L14" s="43">
        <f>+L15+L839</f>
        <v>2540778.5239238297</v>
      </c>
      <c r="M14" s="79">
        <f>L14-K14</f>
        <v>99166.644993830007</v>
      </c>
      <c r="N14" s="14"/>
      <c r="O14" s="14"/>
      <c r="P14" s="14"/>
      <c r="Q14" s="14"/>
    </row>
    <row r="15" spans="1:17" s="1" customFormat="1" ht="20.100000000000001" customHeight="1" x14ac:dyDescent="0.25">
      <c r="A15" s="21"/>
      <c r="B15" s="64" t="s">
        <v>9</v>
      </c>
      <c r="C15" s="64"/>
      <c r="D15" s="64"/>
      <c r="E15" s="64"/>
      <c r="F15" s="64"/>
      <c r="G15" s="64"/>
      <c r="H15" s="64"/>
      <c r="I15" s="64"/>
      <c r="J15" s="63"/>
      <c r="K15" s="63">
        <f>+K16+K731+K785-K879</f>
        <v>1775371.8511499998</v>
      </c>
      <c r="L15" s="63">
        <f>+L16+L731+L785-L879</f>
        <v>1847994.4961438295</v>
      </c>
      <c r="M15" s="63">
        <f>L15-K15</f>
        <v>72622.644993829774</v>
      </c>
      <c r="N15" s="14"/>
      <c r="O15" s="14"/>
      <c r="P15" s="14"/>
      <c r="Q15" s="14"/>
    </row>
    <row r="16" spans="1:17" s="1" customFormat="1" ht="15" x14ac:dyDescent="0.25">
      <c r="A16" s="21"/>
      <c r="B16" s="21"/>
      <c r="C16" s="27" t="s">
        <v>10</v>
      </c>
      <c r="D16" s="27"/>
      <c r="E16" s="27"/>
      <c r="F16" s="27"/>
      <c r="G16" s="27"/>
      <c r="H16" s="27"/>
      <c r="I16" s="28"/>
      <c r="J16" s="29"/>
      <c r="K16" s="28">
        <f>+K17+K120+K131+K139+K652</f>
        <v>1440329.7022609999</v>
      </c>
      <c r="L16" s="28">
        <f>+L17+L120+L131+L139+L652</f>
        <v>1539269.3638533996</v>
      </c>
      <c r="M16" s="28">
        <f t="shared" ref="M16" si="0">L16-K16</f>
        <v>98939.661592399701</v>
      </c>
      <c r="N16" s="14"/>
      <c r="O16" s="14"/>
      <c r="P16" s="14"/>
      <c r="Q16" s="14"/>
    </row>
    <row r="17" spans="1:17" ht="15" x14ac:dyDescent="0.3">
      <c r="A17" s="22"/>
      <c r="B17" s="21"/>
      <c r="C17" s="21"/>
      <c r="D17" s="75" t="s">
        <v>0</v>
      </c>
      <c r="E17" s="78"/>
      <c r="F17" s="75"/>
      <c r="G17" s="75"/>
      <c r="H17" s="75"/>
      <c r="I17" s="75"/>
      <c r="J17" s="91"/>
      <c r="K17" s="92">
        <v>43302.706471999998</v>
      </c>
      <c r="L17" s="92">
        <v>43899.628026099999</v>
      </c>
      <c r="M17" s="109">
        <f t="shared" ref="M17:M70" si="1">L17-K17</f>
        <v>596.92155410000123</v>
      </c>
      <c r="N17" s="22"/>
      <c r="O17" s="22"/>
      <c r="P17" s="22"/>
      <c r="Q17" s="22"/>
    </row>
    <row r="18" spans="1:17" ht="15" x14ac:dyDescent="0.3">
      <c r="A18" s="22"/>
      <c r="B18" s="21"/>
      <c r="C18" s="21"/>
      <c r="D18" s="12"/>
      <c r="E18" s="95">
        <v>1</v>
      </c>
      <c r="F18" s="93" t="s">
        <v>1</v>
      </c>
      <c r="G18" s="93"/>
      <c r="H18" s="93"/>
      <c r="I18" s="93"/>
      <c r="J18" s="96"/>
      <c r="K18" s="94">
        <v>7982.3088959999995</v>
      </c>
      <c r="L18" s="94">
        <v>8254.042169100001</v>
      </c>
      <c r="M18" s="94">
        <f t="shared" si="1"/>
        <v>271.7332731000015</v>
      </c>
      <c r="N18" s="22"/>
      <c r="O18" s="22"/>
      <c r="P18" s="22"/>
      <c r="Q18" s="22"/>
    </row>
    <row r="19" spans="1:17" ht="15" x14ac:dyDescent="0.3">
      <c r="A19" s="22"/>
      <c r="B19" s="21"/>
      <c r="C19" s="21"/>
      <c r="D19" s="12"/>
      <c r="E19" s="23"/>
      <c r="F19" s="12"/>
      <c r="G19" s="62" t="s">
        <v>16</v>
      </c>
      <c r="H19" s="62"/>
      <c r="I19" s="62"/>
      <c r="J19" s="85"/>
      <c r="K19" s="59">
        <v>7982.3088959999995</v>
      </c>
      <c r="L19" s="59">
        <v>8254.042169100001</v>
      </c>
      <c r="M19" s="59">
        <f t="shared" si="1"/>
        <v>271.7332731000015</v>
      </c>
      <c r="N19" s="22"/>
      <c r="O19" s="22"/>
      <c r="P19" s="22"/>
      <c r="Q19" s="22"/>
    </row>
    <row r="20" spans="1:17" ht="15" x14ac:dyDescent="0.3">
      <c r="A20" s="22"/>
      <c r="B20" s="21"/>
      <c r="C20" s="21"/>
      <c r="D20" s="12"/>
      <c r="E20" s="23"/>
      <c r="F20" s="12"/>
      <c r="G20" s="12"/>
      <c r="H20" s="93" t="s">
        <v>17</v>
      </c>
      <c r="I20" s="93"/>
      <c r="J20" s="96"/>
      <c r="K20" s="94">
        <v>7982.3088959999995</v>
      </c>
      <c r="L20" s="94">
        <v>8254.042169100001</v>
      </c>
      <c r="M20" s="94">
        <f t="shared" si="1"/>
        <v>271.7332731000015</v>
      </c>
      <c r="N20" s="22"/>
      <c r="O20" s="22"/>
      <c r="P20" s="22"/>
      <c r="Q20" s="22"/>
    </row>
    <row r="21" spans="1:17" ht="15" x14ac:dyDescent="0.3">
      <c r="A21" s="22"/>
      <c r="B21" s="21"/>
      <c r="C21" s="21"/>
      <c r="D21" s="12"/>
      <c r="E21" s="23"/>
      <c r="F21" s="12"/>
      <c r="G21" s="12"/>
      <c r="H21" s="12"/>
      <c r="I21" s="74" t="s">
        <v>18</v>
      </c>
      <c r="J21" s="76" t="s">
        <v>19</v>
      </c>
      <c r="K21" s="77">
        <v>2.4</v>
      </c>
      <c r="L21" s="77">
        <v>2.4</v>
      </c>
      <c r="M21" s="77">
        <f t="shared" si="1"/>
        <v>0</v>
      </c>
      <c r="N21" s="22"/>
      <c r="O21" s="22"/>
      <c r="P21" s="22"/>
      <c r="Q21" s="22"/>
    </row>
    <row r="22" spans="1:17" ht="15" x14ac:dyDescent="0.3">
      <c r="A22" s="22"/>
      <c r="B22" s="21"/>
      <c r="C22" s="21"/>
      <c r="D22" s="12"/>
      <c r="E22" s="23"/>
      <c r="F22" s="12"/>
      <c r="G22" s="12"/>
      <c r="H22" s="12"/>
      <c r="I22" s="82" t="s">
        <v>20</v>
      </c>
      <c r="J22" s="83" t="s">
        <v>27</v>
      </c>
      <c r="K22" s="84">
        <v>259</v>
      </c>
      <c r="L22" s="84">
        <v>259</v>
      </c>
      <c r="M22" s="84">
        <f t="shared" si="1"/>
        <v>0</v>
      </c>
      <c r="N22" s="22"/>
      <c r="O22" s="22"/>
      <c r="P22" s="22"/>
      <c r="Q22" s="22"/>
    </row>
    <row r="23" spans="1:17" ht="15" x14ac:dyDescent="0.3">
      <c r="A23" s="22"/>
      <c r="B23" s="21"/>
      <c r="C23" s="21"/>
      <c r="D23" s="12"/>
      <c r="E23" s="23"/>
      <c r="F23" s="12"/>
      <c r="G23" s="12"/>
      <c r="H23" s="12"/>
      <c r="I23" s="82" t="s">
        <v>21</v>
      </c>
      <c r="J23" s="83" t="s">
        <v>22</v>
      </c>
      <c r="K23" s="84">
        <v>7067.668713</v>
      </c>
      <c r="L23" s="84">
        <v>7067.668713</v>
      </c>
      <c r="M23" s="84">
        <f t="shared" si="1"/>
        <v>0</v>
      </c>
      <c r="N23" s="22"/>
      <c r="O23" s="22"/>
      <c r="P23" s="22"/>
      <c r="Q23" s="22"/>
    </row>
    <row r="24" spans="1:17" ht="30" x14ac:dyDescent="0.3">
      <c r="A24" s="22"/>
      <c r="B24" s="21"/>
      <c r="C24" s="21"/>
      <c r="D24" s="12"/>
      <c r="E24" s="23"/>
      <c r="F24" s="12"/>
      <c r="G24" s="12"/>
      <c r="H24" s="12"/>
      <c r="I24" s="82" t="s">
        <v>23</v>
      </c>
      <c r="J24" s="83" t="s">
        <v>24</v>
      </c>
      <c r="K24" s="84">
        <v>653.240183</v>
      </c>
      <c r="L24" s="84">
        <v>924.97345610000002</v>
      </c>
      <c r="M24" s="84">
        <f t="shared" si="1"/>
        <v>271.73327310000002</v>
      </c>
      <c r="N24" s="22"/>
      <c r="O24" s="22"/>
      <c r="P24" s="22"/>
      <c r="Q24" s="22"/>
    </row>
    <row r="25" spans="1:17" ht="15" x14ac:dyDescent="0.3">
      <c r="A25" s="22"/>
      <c r="B25" s="21"/>
      <c r="C25" s="21"/>
      <c r="D25" s="12"/>
      <c r="E25" s="95">
        <v>3</v>
      </c>
      <c r="F25" s="93" t="s">
        <v>36</v>
      </c>
      <c r="G25" s="93"/>
      <c r="H25" s="93"/>
      <c r="I25" s="113"/>
      <c r="J25" s="114"/>
      <c r="K25" s="112">
        <v>19520.250522999999</v>
      </c>
      <c r="L25" s="112">
        <v>19520.250522999999</v>
      </c>
      <c r="M25" s="112">
        <f t="shared" si="1"/>
        <v>0</v>
      </c>
      <c r="N25" s="22"/>
      <c r="O25" s="22"/>
      <c r="P25" s="22"/>
      <c r="Q25" s="22"/>
    </row>
    <row r="26" spans="1:17" ht="15" x14ac:dyDescent="0.3">
      <c r="A26" s="22"/>
      <c r="B26" s="21"/>
      <c r="C26" s="21"/>
      <c r="D26" s="12"/>
      <c r="E26" s="23"/>
      <c r="F26" s="12"/>
      <c r="G26" s="62" t="s">
        <v>16</v>
      </c>
      <c r="H26" s="62"/>
      <c r="I26" s="62"/>
      <c r="J26" s="85"/>
      <c r="K26" s="59">
        <v>19520.250522999999</v>
      </c>
      <c r="L26" s="59">
        <v>19520.250522999999</v>
      </c>
      <c r="M26" s="59">
        <f t="shared" si="1"/>
        <v>0</v>
      </c>
      <c r="N26" s="22"/>
      <c r="O26" s="22"/>
      <c r="P26" s="22"/>
      <c r="Q26" s="22"/>
    </row>
    <row r="27" spans="1:17" ht="15" x14ac:dyDescent="0.3">
      <c r="A27" s="22"/>
      <c r="B27" s="21"/>
      <c r="C27" s="21"/>
      <c r="D27" s="12"/>
      <c r="E27" s="23"/>
      <c r="F27" s="12"/>
      <c r="G27" s="12"/>
      <c r="H27" s="93" t="s">
        <v>17</v>
      </c>
      <c r="I27" s="93"/>
      <c r="J27" s="96"/>
      <c r="K27" s="94">
        <v>19520.250522999999</v>
      </c>
      <c r="L27" s="94">
        <v>19520.250522999999</v>
      </c>
      <c r="M27" s="94">
        <f t="shared" si="1"/>
        <v>0</v>
      </c>
      <c r="N27" s="22"/>
      <c r="O27" s="22"/>
      <c r="P27" s="22"/>
      <c r="Q27" s="22"/>
    </row>
    <row r="28" spans="1:17" ht="15" x14ac:dyDescent="0.3">
      <c r="A28" s="22"/>
      <c r="B28" s="21"/>
      <c r="C28" s="21"/>
      <c r="D28" s="12"/>
      <c r="E28" s="23"/>
      <c r="F28" s="12"/>
      <c r="G28" s="12"/>
      <c r="H28" s="12"/>
      <c r="I28" s="74" t="s">
        <v>21</v>
      </c>
      <c r="J28" s="76" t="s">
        <v>1223</v>
      </c>
      <c r="K28" s="77">
        <v>19520.250522999999</v>
      </c>
      <c r="L28" s="77">
        <v>19520.250522999999</v>
      </c>
      <c r="M28" s="77">
        <f t="shared" si="1"/>
        <v>0</v>
      </c>
      <c r="N28" s="22"/>
      <c r="O28" s="22"/>
      <c r="P28" s="22"/>
      <c r="Q28" s="22"/>
    </row>
    <row r="29" spans="1:17" ht="15" x14ac:dyDescent="0.3">
      <c r="A29" s="22"/>
      <c r="B29" s="21"/>
      <c r="C29" s="21"/>
      <c r="D29" s="12"/>
      <c r="E29" s="95">
        <v>22</v>
      </c>
      <c r="F29" s="93" t="s">
        <v>41</v>
      </c>
      <c r="G29" s="93"/>
      <c r="H29" s="93"/>
      <c r="I29" s="113"/>
      <c r="J29" s="114"/>
      <c r="K29" s="112">
        <v>10018.539649</v>
      </c>
      <c r="L29" s="112">
        <v>10336.216426000001</v>
      </c>
      <c r="M29" s="112">
        <f t="shared" si="1"/>
        <v>317.67677700000058</v>
      </c>
      <c r="N29" s="22"/>
      <c r="O29" s="22"/>
      <c r="P29" s="22"/>
      <c r="Q29" s="22"/>
    </row>
    <row r="30" spans="1:17" ht="15" x14ac:dyDescent="0.3">
      <c r="A30" s="22"/>
      <c r="B30" s="21"/>
      <c r="C30" s="21"/>
      <c r="D30" s="12"/>
      <c r="E30" s="23"/>
      <c r="F30" s="12"/>
      <c r="G30" s="62" t="s">
        <v>16</v>
      </c>
      <c r="H30" s="62"/>
      <c r="I30" s="62"/>
      <c r="J30" s="85"/>
      <c r="K30" s="59">
        <v>10018.539649</v>
      </c>
      <c r="L30" s="59">
        <v>10336.216426000001</v>
      </c>
      <c r="M30" s="59">
        <f t="shared" si="1"/>
        <v>317.67677700000058</v>
      </c>
      <c r="N30" s="22"/>
      <c r="O30" s="22"/>
      <c r="P30" s="22"/>
      <c r="Q30" s="22"/>
    </row>
    <row r="31" spans="1:17" ht="15" x14ac:dyDescent="0.3">
      <c r="A31" s="22"/>
      <c r="B31" s="21"/>
      <c r="C31" s="21"/>
      <c r="D31" s="12"/>
      <c r="E31" s="23"/>
      <c r="F31" s="12"/>
      <c r="G31" s="12"/>
      <c r="H31" s="93" t="s">
        <v>17</v>
      </c>
      <c r="I31" s="93"/>
      <c r="J31" s="96"/>
      <c r="K31" s="94">
        <v>9237.7313479999993</v>
      </c>
      <c r="L31" s="94">
        <v>9244.5429299999996</v>
      </c>
      <c r="M31" s="94">
        <f t="shared" si="1"/>
        <v>6.8115820000002714</v>
      </c>
      <c r="N31" s="22"/>
      <c r="O31" s="22"/>
      <c r="P31" s="22"/>
      <c r="Q31" s="22"/>
    </row>
    <row r="32" spans="1:17" ht="15" x14ac:dyDescent="0.3">
      <c r="A32" s="22"/>
      <c r="B32" s="21"/>
      <c r="C32" s="21"/>
      <c r="D32" s="12"/>
      <c r="E32" s="23"/>
      <c r="F32" s="12"/>
      <c r="G32" s="12"/>
      <c r="H32" s="12"/>
      <c r="I32" s="74" t="s">
        <v>1224</v>
      </c>
      <c r="J32" s="76" t="s">
        <v>1225</v>
      </c>
      <c r="K32" s="77">
        <v>3.7990379999999999</v>
      </c>
      <c r="L32" s="77">
        <v>3.7990379999999999</v>
      </c>
      <c r="M32" s="77">
        <f t="shared" si="1"/>
        <v>0</v>
      </c>
      <c r="N32" s="22"/>
      <c r="O32" s="22"/>
      <c r="P32" s="22"/>
      <c r="Q32" s="22"/>
    </row>
    <row r="33" spans="1:17" ht="15" x14ac:dyDescent="0.3">
      <c r="A33" s="22"/>
      <c r="B33" s="21"/>
      <c r="C33" s="21"/>
      <c r="D33" s="12"/>
      <c r="E33" s="23"/>
      <c r="F33" s="12"/>
      <c r="G33" s="12"/>
      <c r="H33" s="12"/>
      <c r="I33" s="82" t="s">
        <v>23</v>
      </c>
      <c r="J33" s="83" t="s">
        <v>1226</v>
      </c>
      <c r="K33" s="84">
        <v>786.48877500000003</v>
      </c>
      <c r="L33" s="84">
        <v>786.48877500000003</v>
      </c>
      <c r="M33" s="84">
        <f t="shared" si="1"/>
        <v>0</v>
      </c>
      <c r="N33" s="22"/>
      <c r="O33" s="22"/>
      <c r="P33" s="22"/>
      <c r="Q33" s="22"/>
    </row>
    <row r="34" spans="1:17" ht="15" x14ac:dyDescent="0.3">
      <c r="A34" s="22"/>
      <c r="B34" s="21"/>
      <c r="C34" s="21"/>
      <c r="D34" s="12"/>
      <c r="E34" s="23"/>
      <c r="F34" s="12"/>
      <c r="G34" s="12"/>
      <c r="H34" s="12"/>
      <c r="I34" s="82" t="s">
        <v>1227</v>
      </c>
      <c r="J34" s="83" t="s">
        <v>1228</v>
      </c>
      <c r="K34" s="84">
        <v>2066.158821</v>
      </c>
      <c r="L34" s="84">
        <v>2072.9704029999998</v>
      </c>
      <c r="M34" s="84">
        <f t="shared" si="1"/>
        <v>6.8115819999998166</v>
      </c>
      <c r="N34" s="22"/>
      <c r="O34" s="22"/>
      <c r="P34" s="22"/>
      <c r="Q34" s="22"/>
    </row>
    <row r="35" spans="1:17" ht="15" x14ac:dyDescent="0.3">
      <c r="A35" s="22"/>
      <c r="B35" s="21"/>
      <c r="C35" s="21"/>
      <c r="D35" s="12"/>
      <c r="E35" s="23"/>
      <c r="F35" s="12"/>
      <c r="G35" s="12"/>
      <c r="H35" s="12"/>
      <c r="I35" s="82" t="s">
        <v>1229</v>
      </c>
      <c r="J35" s="82" t="s">
        <v>1230</v>
      </c>
      <c r="K35" s="84">
        <v>1141.2730260000001</v>
      </c>
      <c r="L35" s="84">
        <v>1141.2730260000001</v>
      </c>
      <c r="M35" s="84">
        <f t="shared" si="1"/>
        <v>0</v>
      </c>
      <c r="N35" s="22"/>
      <c r="O35" s="22"/>
      <c r="P35" s="22"/>
      <c r="Q35" s="22"/>
    </row>
    <row r="36" spans="1:17" ht="15" x14ac:dyDescent="0.3">
      <c r="A36" s="22"/>
      <c r="B36" s="21"/>
      <c r="C36" s="21"/>
      <c r="D36" s="12"/>
      <c r="E36" s="23"/>
      <c r="F36" s="12"/>
      <c r="G36" s="12"/>
      <c r="H36" s="12"/>
      <c r="I36" s="82" t="s">
        <v>1231</v>
      </c>
      <c r="J36" s="83" t="s">
        <v>1232</v>
      </c>
      <c r="K36" s="84">
        <v>586.25502400000005</v>
      </c>
      <c r="L36" s="84">
        <v>586.25502400000005</v>
      </c>
      <c r="M36" s="84">
        <f t="shared" si="1"/>
        <v>0</v>
      </c>
      <c r="N36" s="22"/>
      <c r="O36" s="22"/>
      <c r="P36" s="22"/>
      <c r="Q36" s="22"/>
    </row>
    <row r="37" spans="1:17" ht="30" x14ac:dyDescent="0.3">
      <c r="A37" s="22"/>
      <c r="B37" s="21"/>
      <c r="C37" s="21"/>
      <c r="D37" s="12"/>
      <c r="E37" s="23"/>
      <c r="F37" s="12"/>
      <c r="G37" s="12"/>
      <c r="H37" s="12"/>
      <c r="I37" s="82" t="s">
        <v>1233</v>
      </c>
      <c r="J37" s="83" t="s">
        <v>1234</v>
      </c>
      <c r="K37" s="84">
        <v>4086.7015660000002</v>
      </c>
      <c r="L37" s="84">
        <v>4086.7015660000002</v>
      </c>
      <c r="M37" s="84">
        <f t="shared" si="1"/>
        <v>0</v>
      </c>
      <c r="N37" s="22"/>
      <c r="O37" s="22"/>
      <c r="P37" s="22"/>
      <c r="Q37" s="22"/>
    </row>
    <row r="38" spans="1:17" ht="15" x14ac:dyDescent="0.3">
      <c r="A38" s="22"/>
      <c r="B38" s="21"/>
      <c r="C38" s="21"/>
      <c r="D38" s="12"/>
      <c r="E38" s="23"/>
      <c r="F38" s="12"/>
      <c r="G38" s="12"/>
      <c r="H38" s="12"/>
      <c r="I38" s="82" t="s">
        <v>1235</v>
      </c>
      <c r="J38" s="83" t="s">
        <v>1236</v>
      </c>
      <c r="K38" s="84">
        <v>105.72605299999999</v>
      </c>
      <c r="L38" s="84">
        <v>105.72605299999999</v>
      </c>
      <c r="M38" s="84">
        <f t="shared" si="1"/>
        <v>0</v>
      </c>
      <c r="N38" s="22"/>
      <c r="O38" s="22"/>
      <c r="P38" s="22"/>
      <c r="Q38" s="22"/>
    </row>
    <row r="39" spans="1:17" ht="15" x14ac:dyDescent="0.3">
      <c r="A39" s="22"/>
      <c r="B39" s="21"/>
      <c r="C39" s="21"/>
      <c r="D39" s="12"/>
      <c r="E39" s="23"/>
      <c r="F39" s="12"/>
      <c r="G39" s="12"/>
      <c r="H39" s="12"/>
      <c r="I39" s="82" t="s">
        <v>1237</v>
      </c>
      <c r="J39" s="83" t="s">
        <v>1238</v>
      </c>
      <c r="K39" s="84">
        <v>461.32904500000001</v>
      </c>
      <c r="L39" s="84">
        <v>461.32904500000001</v>
      </c>
      <c r="M39" s="84">
        <f t="shared" si="1"/>
        <v>0</v>
      </c>
      <c r="N39" s="22"/>
      <c r="O39" s="22"/>
      <c r="P39" s="22"/>
      <c r="Q39" s="22"/>
    </row>
    <row r="40" spans="1:17" ht="15" x14ac:dyDescent="0.3">
      <c r="A40" s="22"/>
      <c r="B40" s="21"/>
      <c r="C40" s="21"/>
      <c r="D40" s="12"/>
      <c r="E40" s="23"/>
      <c r="F40" s="12"/>
      <c r="G40" s="12"/>
      <c r="H40" s="93" t="s">
        <v>1239</v>
      </c>
      <c r="I40" s="113"/>
      <c r="J40" s="114"/>
      <c r="K40" s="112">
        <v>780.80830100000003</v>
      </c>
      <c r="L40" s="112">
        <v>1091.6734959999999</v>
      </c>
      <c r="M40" s="112">
        <f t="shared" si="1"/>
        <v>310.86519499999986</v>
      </c>
      <c r="N40" s="22"/>
      <c r="O40" s="22"/>
      <c r="P40" s="22"/>
      <c r="Q40" s="22"/>
    </row>
    <row r="41" spans="1:17" ht="15" x14ac:dyDescent="0.3">
      <c r="A41" s="22"/>
      <c r="B41" s="21"/>
      <c r="C41" s="21"/>
      <c r="D41" s="12"/>
      <c r="E41" s="23"/>
      <c r="F41" s="12"/>
      <c r="G41" s="12"/>
      <c r="H41" s="12"/>
      <c r="I41" s="74" t="s">
        <v>1240</v>
      </c>
      <c r="J41" s="76" t="s">
        <v>1241</v>
      </c>
      <c r="K41" s="77">
        <v>696.02397399999995</v>
      </c>
      <c r="L41" s="77">
        <v>1006.889169</v>
      </c>
      <c r="M41" s="77">
        <f t="shared" si="1"/>
        <v>310.86519500000009</v>
      </c>
      <c r="N41" s="22"/>
      <c r="O41" s="22"/>
      <c r="P41" s="22"/>
      <c r="Q41" s="22"/>
    </row>
    <row r="42" spans="1:17" ht="15" x14ac:dyDescent="0.3">
      <c r="A42" s="22"/>
      <c r="B42" s="21"/>
      <c r="C42" s="21"/>
      <c r="D42" s="12"/>
      <c r="E42" s="23"/>
      <c r="F42" s="12"/>
      <c r="G42" s="12"/>
      <c r="H42" s="12"/>
      <c r="I42" s="82" t="s">
        <v>1242</v>
      </c>
      <c r="J42" s="83" t="s">
        <v>1243</v>
      </c>
      <c r="K42" s="84">
        <v>36.509169999999997</v>
      </c>
      <c r="L42" s="84">
        <v>36.509169999999997</v>
      </c>
      <c r="M42" s="84">
        <f t="shared" si="1"/>
        <v>0</v>
      </c>
      <c r="N42" s="22"/>
      <c r="O42" s="22"/>
      <c r="P42" s="22"/>
      <c r="Q42" s="22"/>
    </row>
    <row r="43" spans="1:17" ht="15" x14ac:dyDescent="0.3">
      <c r="A43" s="22"/>
      <c r="B43" s="21"/>
      <c r="C43" s="21"/>
      <c r="D43" s="12"/>
      <c r="E43" s="23"/>
      <c r="F43" s="12"/>
      <c r="G43" s="12"/>
      <c r="H43" s="12"/>
      <c r="I43" s="82" t="s">
        <v>1244</v>
      </c>
      <c r="J43" s="83" t="s">
        <v>1245</v>
      </c>
      <c r="K43" s="84">
        <v>48.275157</v>
      </c>
      <c r="L43" s="84">
        <v>48.275157</v>
      </c>
      <c r="M43" s="84">
        <f t="shared" si="1"/>
        <v>0</v>
      </c>
      <c r="N43" s="22"/>
      <c r="O43" s="22"/>
      <c r="P43" s="22"/>
      <c r="Q43" s="22"/>
    </row>
    <row r="44" spans="1:17" ht="15" x14ac:dyDescent="0.3">
      <c r="A44" s="22"/>
      <c r="B44" s="21"/>
      <c r="C44" s="21"/>
      <c r="D44" s="12"/>
      <c r="E44" s="95">
        <v>35</v>
      </c>
      <c r="F44" s="93" t="s">
        <v>64</v>
      </c>
      <c r="G44" s="93"/>
      <c r="H44" s="93"/>
      <c r="I44" s="113"/>
      <c r="J44" s="114"/>
      <c r="K44" s="112">
        <v>371.45550600000001</v>
      </c>
      <c r="L44" s="112">
        <v>371.45550600000001</v>
      </c>
      <c r="M44" s="112">
        <f t="shared" si="1"/>
        <v>0</v>
      </c>
      <c r="N44" s="22"/>
      <c r="O44" s="22"/>
      <c r="P44" s="22"/>
      <c r="Q44" s="22"/>
    </row>
    <row r="45" spans="1:17" ht="15" x14ac:dyDescent="0.3">
      <c r="A45" s="22"/>
      <c r="B45" s="21"/>
      <c r="C45" s="21"/>
      <c r="D45" s="12"/>
      <c r="E45" s="23"/>
      <c r="F45" s="12"/>
      <c r="G45" s="62" t="s">
        <v>16</v>
      </c>
      <c r="H45" s="62"/>
      <c r="I45" s="62"/>
      <c r="J45" s="85"/>
      <c r="K45" s="59">
        <v>371.45550600000001</v>
      </c>
      <c r="L45" s="59">
        <v>371.45550600000001</v>
      </c>
      <c r="M45" s="59">
        <f t="shared" si="1"/>
        <v>0</v>
      </c>
      <c r="N45" s="22"/>
      <c r="O45" s="22"/>
      <c r="P45" s="22"/>
      <c r="Q45" s="22"/>
    </row>
    <row r="46" spans="1:17" ht="15" x14ac:dyDescent="0.3">
      <c r="A46" s="22"/>
      <c r="B46" s="21"/>
      <c r="C46" s="21"/>
      <c r="D46" s="12"/>
      <c r="E46" s="23"/>
      <c r="F46" s="12"/>
      <c r="G46" s="12"/>
      <c r="H46" s="93" t="s">
        <v>17</v>
      </c>
      <c r="I46" s="93"/>
      <c r="J46" s="96"/>
      <c r="K46" s="94">
        <v>317.18320199999999</v>
      </c>
      <c r="L46" s="94">
        <v>317.18320199999999</v>
      </c>
      <c r="M46" s="94">
        <f t="shared" si="1"/>
        <v>0</v>
      </c>
      <c r="N46" s="22"/>
      <c r="O46" s="22"/>
      <c r="P46" s="22"/>
      <c r="Q46" s="22"/>
    </row>
    <row r="47" spans="1:17" ht="30" customHeight="1" x14ac:dyDescent="0.3">
      <c r="A47" s="22"/>
      <c r="B47" s="21"/>
      <c r="C47" s="21"/>
      <c r="D47" s="12"/>
      <c r="E47" s="23"/>
      <c r="F47" s="12"/>
      <c r="G47" s="12"/>
      <c r="H47" s="12"/>
      <c r="I47" s="74" t="s">
        <v>1247</v>
      </c>
      <c r="J47" s="76" t="s">
        <v>1248</v>
      </c>
      <c r="K47" s="77">
        <v>195.833923</v>
      </c>
      <c r="L47" s="77">
        <v>195.833923</v>
      </c>
      <c r="M47" s="77">
        <f t="shared" si="1"/>
        <v>0</v>
      </c>
      <c r="N47" s="22"/>
      <c r="O47" s="22"/>
      <c r="P47" s="22"/>
      <c r="Q47" s="22"/>
    </row>
    <row r="48" spans="1:17" ht="30" x14ac:dyDescent="0.3">
      <c r="A48" s="22"/>
      <c r="B48" s="21"/>
      <c r="C48" s="21"/>
      <c r="D48" s="12"/>
      <c r="E48" s="23"/>
      <c r="F48" s="12"/>
      <c r="G48" s="12"/>
      <c r="H48" s="12"/>
      <c r="I48" s="82" t="s">
        <v>1249</v>
      </c>
      <c r="J48" s="83" t="s">
        <v>1250</v>
      </c>
      <c r="K48" s="84">
        <v>11.076422000000001</v>
      </c>
      <c r="L48" s="84">
        <v>11.076422000000001</v>
      </c>
      <c r="M48" s="84">
        <f t="shared" si="1"/>
        <v>0</v>
      </c>
      <c r="N48" s="22"/>
      <c r="O48" s="22"/>
      <c r="P48" s="22"/>
      <c r="Q48" s="22"/>
    </row>
    <row r="49" spans="1:17" ht="30" x14ac:dyDescent="0.3">
      <c r="A49" s="22"/>
      <c r="B49" s="21"/>
      <c r="C49" s="21"/>
      <c r="D49" s="12"/>
      <c r="E49" s="23"/>
      <c r="F49" s="12"/>
      <c r="G49" s="12"/>
      <c r="H49" s="12"/>
      <c r="I49" s="82" t="s">
        <v>1251</v>
      </c>
      <c r="J49" s="83" t="s">
        <v>1252</v>
      </c>
      <c r="K49" s="84">
        <v>6.1844020000000004</v>
      </c>
      <c r="L49" s="84">
        <v>6.1844020000000004</v>
      </c>
      <c r="M49" s="84">
        <f t="shared" si="1"/>
        <v>0</v>
      </c>
      <c r="N49" s="22"/>
      <c r="O49" s="22"/>
      <c r="P49" s="22"/>
      <c r="Q49" s="22"/>
    </row>
    <row r="50" spans="1:17" ht="30" x14ac:dyDescent="0.3">
      <c r="A50" s="22"/>
      <c r="B50" s="21"/>
      <c r="C50" s="21"/>
      <c r="D50" s="12"/>
      <c r="E50" s="23"/>
      <c r="F50" s="12"/>
      <c r="G50" s="12"/>
      <c r="H50" s="12"/>
      <c r="I50" s="82" t="s">
        <v>1253</v>
      </c>
      <c r="J50" s="83" t="s">
        <v>1254</v>
      </c>
      <c r="K50" s="84">
        <v>4.1277749999999997</v>
      </c>
      <c r="L50" s="84">
        <v>4.1277749999999997</v>
      </c>
      <c r="M50" s="84">
        <f t="shared" si="1"/>
        <v>0</v>
      </c>
      <c r="N50" s="22"/>
      <c r="O50" s="22"/>
      <c r="P50" s="22"/>
      <c r="Q50" s="22"/>
    </row>
    <row r="51" spans="1:17" ht="15" x14ac:dyDescent="0.3">
      <c r="A51" s="22"/>
      <c r="B51" s="21"/>
      <c r="C51" s="21"/>
      <c r="D51" s="12"/>
      <c r="E51" s="23"/>
      <c r="F51" s="12"/>
      <c r="G51" s="12"/>
      <c r="H51" s="12"/>
      <c r="I51" s="82" t="s">
        <v>1255</v>
      </c>
      <c r="J51" s="83" t="s">
        <v>1256</v>
      </c>
      <c r="K51" s="84">
        <v>7.5133150000000004</v>
      </c>
      <c r="L51" s="84">
        <v>7.5133150000000004</v>
      </c>
      <c r="M51" s="84">
        <f t="shared" si="1"/>
        <v>0</v>
      </c>
      <c r="N51" s="22"/>
      <c r="O51" s="22"/>
      <c r="P51" s="22"/>
      <c r="Q51" s="22"/>
    </row>
    <row r="52" spans="1:17" ht="30" x14ac:dyDescent="0.3">
      <c r="A52" s="22"/>
      <c r="B52" s="21"/>
      <c r="C52" s="21"/>
      <c r="D52" s="12"/>
      <c r="E52" s="23"/>
      <c r="F52" s="12"/>
      <c r="G52" s="12"/>
      <c r="H52" s="12"/>
      <c r="I52" s="82" t="s">
        <v>1257</v>
      </c>
      <c r="J52" s="83" t="s">
        <v>1258</v>
      </c>
      <c r="K52" s="84">
        <v>2.223252</v>
      </c>
      <c r="L52" s="84">
        <v>2.223252</v>
      </c>
      <c r="M52" s="84">
        <f t="shared" si="1"/>
        <v>0</v>
      </c>
      <c r="N52" s="22"/>
      <c r="O52" s="22"/>
      <c r="P52" s="22"/>
      <c r="Q52" s="22"/>
    </row>
    <row r="53" spans="1:17" ht="15" x14ac:dyDescent="0.3">
      <c r="A53" s="22"/>
      <c r="B53" s="21"/>
      <c r="C53" s="21"/>
      <c r="D53" s="12"/>
      <c r="E53" s="23"/>
      <c r="F53" s="12"/>
      <c r="G53" s="12"/>
      <c r="H53" s="12"/>
      <c r="I53" s="82" t="s">
        <v>1259</v>
      </c>
      <c r="J53" s="83" t="s">
        <v>1260</v>
      </c>
      <c r="K53" s="84">
        <v>1.6420920000000001</v>
      </c>
      <c r="L53" s="84">
        <v>1.6420920000000001</v>
      </c>
      <c r="M53" s="84">
        <f t="shared" si="1"/>
        <v>0</v>
      </c>
      <c r="N53" s="22"/>
      <c r="O53" s="22"/>
      <c r="P53" s="22"/>
      <c r="Q53" s="22"/>
    </row>
    <row r="54" spans="1:17" ht="45" x14ac:dyDescent="0.3">
      <c r="A54" s="22"/>
      <c r="B54" s="21"/>
      <c r="C54" s="21"/>
      <c r="D54" s="12"/>
      <c r="E54" s="23"/>
      <c r="F54" s="12"/>
      <c r="G54" s="12"/>
      <c r="H54" s="12"/>
      <c r="I54" s="82" t="s">
        <v>1261</v>
      </c>
      <c r="J54" s="83" t="s">
        <v>1262</v>
      </c>
      <c r="K54" s="84">
        <v>6.8042239999999996</v>
      </c>
      <c r="L54" s="84">
        <v>6.8042239999999996</v>
      </c>
      <c r="M54" s="84">
        <f t="shared" si="1"/>
        <v>0</v>
      </c>
      <c r="N54" s="22"/>
      <c r="O54" s="22"/>
      <c r="P54" s="22"/>
      <c r="Q54" s="22"/>
    </row>
    <row r="55" spans="1:17" ht="30" x14ac:dyDescent="0.3">
      <c r="A55" s="22"/>
      <c r="B55" s="21"/>
      <c r="C55" s="21"/>
      <c r="D55" s="12"/>
      <c r="E55" s="23"/>
      <c r="F55" s="12"/>
      <c r="G55" s="12"/>
      <c r="H55" s="12"/>
      <c r="I55" s="82" t="s">
        <v>1263</v>
      </c>
      <c r="J55" s="83" t="s">
        <v>1264</v>
      </c>
      <c r="K55" s="84">
        <v>3.9197609999999998</v>
      </c>
      <c r="L55" s="84">
        <v>3.9197609999999998</v>
      </c>
      <c r="M55" s="84">
        <f t="shared" si="1"/>
        <v>0</v>
      </c>
      <c r="N55" s="22"/>
      <c r="O55" s="22"/>
      <c r="P55" s="22"/>
      <c r="Q55" s="22"/>
    </row>
    <row r="56" spans="1:17" ht="45" x14ac:dyDescent="0.3">
      <c r="A56" s="22"/>
      <c r="B56" s="21"/>
      <c r="C56" s="21"/>
      <c r="D56" s="12"/>
      <c r="E56" s="23"/>
      <c r="F56" s="12"/>
      <c r="G56" s="12"/>
      <c r="H56" s="12"/>
      <c r="I56" s="82" t="s">
        <v>1265</v>
      </c>
      <c r="J56" s="83" t="s">
        <v>1266</v>
      </c>
      <c r="K56" s="84">
        <v>13.923940999999999</v>
      </c>
      <c r="L56" s="84">
        <v>13.923940999999999</v>
      </c>
      <c r="M56" s="84">
        <f t="shared" si="1"/>
        <v>0</v>
      </c>
      <c r="N56" s="22"/>
      <c r="O56" s="22"/>
      <c r="P56" s="22"/>
      <c r="Q56" s="22"/>
    </row>
    <row r="57" spans="1:17" ht="60" x14ac:dyDescent="0.3">
      <c r="A57" s="22"/>
      <c r="B57" s="21"/>
      <c r="C57" s="21"/>
      <c r="D57" s="12"/>
      <c r="E57" s="23"/>
      <c r="F57" s="12"/>
      <c r="G57" s="12"/>
      <c r="H57" s="12"/>
      <c r="I57" s="82" t="s">
        <v>1267</v>
      </c>
      <c r="J57" s="83" t="s">
        <v>1268</v>
      </c>
      <c r="K57" s="84">
        <v>11.167533000000001</v>
      </c>
      <c r="L57" s="84">
        <v>11.167533000000001</v>
      </c>
      <c r="M57" s="84">
        <f t="shared" si="1"/>
        <v>0</v>
      </c>
      <c r="N57" s="22"/>
      <c r="O57" s="22"/>
      <c r="P57" s="22"/>
      <c r="Q57" s="22"/>
    </row>
    <row r="58" spans="1:17" ht="15" x14ac:dyDescent="0.3">
      <c r="A58" s="22"/>
      <c r="B58" s="21"/>
      <c r="C58" s="21"/>
      <c r="D58" s="12"/>
      <c r="E58" s="23"/>
      <c r="F58" s="12"/>
      <c r="G58" s="12"/>
      <c r="H58" s="12"/>
      <c r="I58" s="82" t="s">
        <v>1269</v>
      </c>
      <c r="J58" s="83" t="s">
        <v>1270</v>
      </c>
      <c r="K58" s="84">
        <v>8.8463329999999996</v>
      </c>
      <c r="L58" s="84">
        <v>8.8463329999999996</v>
      </c>
      <c r="M58" s="84">
        <f t="shared" si="1"/>
        <v>0</v>
      </c>
      <c r="N58" s="22"/>
      <c r="O58" s="22"/>
      <c r="P58" s="22"/>
      <c r="Q58" s="22"/>
    </row>
    <row r="59" spans="1:17" ht="30" x14ac:dyDescent="0.3">
      <c r="A59" s="22"/>
      <c r="B59" s="21"/>
      <c r="C59" s="21"/>
      <c r="D59" s="12"/>
      <c r="E59" s="23"/>
      <c r="F59" s="12"/>
      <c r="G59" s="12"/>
      <c r="H59" s="12"/>
      <c r="I59" s="82" t="s">
        <v>1271</v>
      </c>
      <c r="J59" s="83" t="s">
        <v>1272</v>
      </c>
      <c r="K59" s="84">
        <v>11.680609</v>
      </c>
      <c r="L59" s="84">
        <v>11.680609</v>
      </c>
      <c r="M59" s="84">
        <f t="shared" si="1"/>
        <v>0</v>
      </c>
      <c r="N59" s="22"/>
      <c r="O59" s="22"/>
      <c r="P59" s="22"/>
      <c r="Q59" s="22"/>
    </row>
    <row r="60" spans="1:17" ht="30" x14ac:dyDescent="0.3">
      <c r="A60" s="22"/>
      <c r="B60" s="21"/>
      <c r="C60" s="21"/>
      <c r="D60" s="12"/>
      <c r="E60" s="23"/>
      <c r="F60" s="12"/>
      <c r="G60" s="12"/>
      <c r="H60" s="12"/>
      <c r="I60" s="82" t="s">
        <v>1273</v>
      </c>
      <c r="J60" s="83" t="s">
        <v>1274</v>
      </c>
      <c r="K60" s="84">
        <v>3.5050509999999999</v>
      </c>
      <c r="L60" s="84">
        <v>3.5050509999999999</v>
      </c>
      <c r="M60" s="84">
        <f t="shared" si="1"/>
        <v>0</v>
      </c>
      <c r="N60" s="22"/>
      <c r="O60" s="22"/>
      <c r="P60" s="22"/>
      <c r="Q60" s="22"/>
    </row>
    <row r="61" spans="1:17" ht="30" x14ac:dyDescent="0.3">
      <c r="A61" s="22"/>
      <c r="B61" s="21"/>
      <c r="C61" s="21"/>
      <c r="D61" s="12"/>
      <c r="E61" s="23"/>
      <c r="F61" s="12"/>
      <c r="G61" s="12"/>
      <c r="H61" s="12"/>
      <c r="I61" s="82" t="s">
        <v>1275</v>
      </c>
      <c r="J61" s="83" t="s">
        <v>1276</v>
      </c>
      <c r="K61" s="84">
        <v>5.5579679999999998</v>
      </c>
      <c r="L61" s="84">
        <v>5.5579679999999998</v>
      </c>
      <c r="M61" s="84">
        <f t="shared" si="1"/>
        <v>0</v>
      </c>
      <c r="N61" s="22"/>
      <c r="O61" s="22"/>
      <c r="P61" s="22"/>
      <c r="Q61" s="22"/>
    </row>
    <row r="62" spans="1:17" ht="45" x14ac:dyDescent="0.3">
      <c r="A62" s="22"/>
      <c r="B62" s="21"/>
      <c r="C62" s="21"/>
      <c r="D62" s="12"/>
      <c r="E62" s="23"/>
      <c r="F62" s="12"/>
      <c r="G62" s="12"/>
      <c r="H62" s="12"/>
      <c r="I62" s="82" t="s">
        <v>1277</v>
      </c>
      <c r="J62" s="83" t="s">
        <v>1278</v>
      </c>
      <c r="K62" s="84">
        <v>2.7704219999999999</v>
      </c>
      <c r="L62" s="84">
        <v>2.7704219999999999</v>
      </c>
      <c r="M62" s="84">
        <f t="shared" si="1"/>
        <v>0</v>
      </c>
      <c r="N62" s="22"/>
      <c r="O62" s="22"/>
      <c r="P62" s="22"/>
      <c r="Q62" s="22"/>
    </row>
    <row r="63" spans="1:17" ht="30" x14ac:dyDescent="0.3">
      <c r="A63" s="22"/>
      <c r="B63" s="21"/>
      <c r="C63" s="21"/>
      <c r="D63" s="12"/>
      <c r="E63" s="23"/>
      <c r="F63" s="12"/>
      <c r="G63" s="12"/>
      <c r="H63" s="12"/>
      <c r="I63" s="82" t="s">
        <v>1279</v>
      </c>
      <c r="J63" s="83" t="s">
        <v>1280</v>
      </c>
      <c r="K63" s="84">
        <v>1.957951</v>
      </c>
      <c r="L63" s="84">
        <v>1.957951</v>
      </c>
      <c r="M63" s="84">
        <f t="shared" si="1"/>
        <v>0</v>
      </c>
      <c r="N63" s="22"/>
      <c r="O63" s="22"/>
      <c r="P63" s="22"/>
      <c r="Q63" s="22"/>
    </row>
    <row r="64" spans="1:17" ht="15" x14ac:dyDescent="0.3">
      <c r="A64" s="22"/>
      <c r="B64" s="21"/>
      <c r="C64" s="21"/>
      <c r="D64" s="12"/>
      <c r="E64" s="23"/>
      <c r="F64" s="12"/>
      <c r="G64" s="12"/>
      <c r="H64" s="12"/>
      <c r="I64" s="82" t="s">
        <v>1281</v>
      </c>
      <c r="J64" s="83" t="s">
        <v>1282</v>
      </c>
      <c r="K64" s="84">
        <v>1.4959800000000001</v>
      </c>
      <c r="L64" s="84">
        <v>1.4959800000000001</v>
      </c>
      <c r="M64" s="84">
        <f t="shared" si="1"/>
        <v>0</v>
      </c>
      <c r="N64" s="22"/>
      <c r="O64" s="22"/>
      <c r="P64" s="22"/>
      <c r="Q64" s="22"/>
    </row>
    <row r="65" spans="1:17" ht="30" x14ac:dyDescent="0.3">
      <c r="A65" s="22"/>
      <c r="B65" s="21"/>
      <c r="C65" s="21"/>
      <c r="D65" s="12"/>
      <c r="E65" s="23"/>
      <c r="F65" s="12"/>
      <c r="G65" s="12"/>
      <c r="H65" s="12"/>
      <c r="I65" s="82" t="s">
        <v>1283</v>
      </c>
      <c r="J65" s="83" t="s">
        <v>1284</v>
      </c>
      <c r="K65" s="84">
        <v>3.3788719999999999</v>
      </c>
      <c r="L65" s="84">
        <v>3.3788719999999999</v>
      </c>
      <c r="M65" s="84">
        <f t="shared" si="1"/>
        <v>0</v>
      </c>
      <c r="N65" s="22"/>
      <c r="O65" s="22"/>
      <c r="P65" s="22"/>
      <c r="Q65" s="22"/>
    </row>
    <row r="66" spans="1:17" ht="45" x14ac:dyDescent="0.3">
      <c r="A66" s="22"/>
      <c r="B66" s="21"/>
      <c r="C66" s="21"/>
      <c r="D66" s="12"/>
      <c r="E66" s="23"/>
      <c r="F66" s="12"/>
      <c r="G66" s="12"/>
      <c r="H66" s="12"/>
      <c r="I66" s="82" t="s">
        <v>1285</v>
      </c>
      <c r="J66" s="83" t="s">
        <v>1286</v>
      </c>
      <c r="K66" s="84">
        <v>0.76590400000000003</v>
      </c>
      <c r="L66" s="84">
        <v>0.76590400000000003</v>
      </c>
      <c r="M66" s="84">
        <f t="shared" si="1"/>
        <v>0</v>
      </c>
      <c r="N66" s="22"/>
      <c r="O66" s="22"/>
      <c r="P66" s="22"/>
      <c r="Q66" s="22"/>
    </row>
    <row r="67" spans="1:17" ht="60" customHeight="1" x14ac:dyDescent="0.3">
      <c r="A67" s="22"/>
      <c r="B67" s="21"/>
      <c r="C67" s="21"/>
      <c r="D67" s="12"/>
      <c r="E67" s="23"/>
      <c r="F67" s="12"/>
      <c r="G67" s="12"/>
      <c r="H67" s="12"/>
      <c r="I67" s="82" t="s">
        <v>1287</v>
      </c>
      <c r="J67" s="83" t="s">
        <v>1288</v>
      </c>
      <c r="K67" s="84">
        <v>1.399842</v>
      </c>
      <c r="L67" s="84">
        <v>1.399842</v>
      </c>
      <c r="M67" s="84">
        <f t="shared" si="1"/>
        <v>0</v>
      </c>
      <c r="N67" s="22"/>
      <c r="O67" s="22"/>
      <c r="P67" s="22"/>
      <c r="Q67" s="22"/>
    </row>
    <row r="68" spans="1:17" ht="30" customHeight="1" x14ac:dyDescent="0.3">
      <c r="A68" s="22"/>
      <c r="B68" s="21"/>
      <c r="C68" s="21"/>
      <c r="D68" s="12"/>
      <c r="E68" s="23"/>
      <c r="F68" s="12"/>
      <c r="G68" s="12"/>
      <c r="H68" s="12"/>
      <c r="I68" s="82" t="s">
        <v>1289</v>
      </c>
      <c r="J68" s="83" t="s">
        <v>2487</v>
      </c>
      <c r="K68" s="84">
        <v>11.407629999999999</v>
      </c>
      <c r="L68" s="84">
        <v>11.407629999999999</v>
      </c>
      <c r="M68" s="84">
        <f t="shared" si="1"/>
        <v>0</v>
      </c>
      <c r="N68" s="22"/>
      <c r="O68" s="22"/>
      <c r="P68" s="22"/>
      <c r="Q68" s="22"/>
    </row>
    <row r="69" spans="1:17" ht="15" x14ac:dyDescent="0.3">
      <c r="A69" s="22"/>
      <c r="B69" s="21"/>
      <c r="C69" s="21"/>
      <c r="D69" s="12"/>
      <c r="E69" s="23"/>
      <c r="F69" s="12"/>
      <c r="G69" s="12"/>
      <c r="H69" s="93" t="s">
        <v>1239</v>
      </c>
      <c r="I69" s="113"/>
      <c r="J69" s="114"/>
      <c r="K69" s="112">
        <v>54.272303999999998</v>
      </c>
      <c r="L69" s="112">
        <v>54.272303999999998</v>
      </c>
      <c r="M69" s="112">
        <f t="shared" si="1"/>
        <v>0</v>
      </c>
      <c r="N69" s="22"/>
      <c r="O69" s="22"/>
      <c r="P69" s="22"/>
      <c r="Q69" s="22"/>
    </row>
    <row r="70" spans="1:17" ht="15" x14ac:dyDescent="0.3">
      <c r="A70" s="22"/>
      <c r="B70" s="21"/>
      <c r="C70" s="21"/>
      <c r="D70" s="12"/>
      <c r="E70" s="23"/>
      <c r="F70" s="12"/>
      <c r="G70" s="12"/>
      <c r="H70" s="12"/>
      <c r="I70" s="74" t="s">
        <v>1240</v>
      </c>
      <c r="J70" s="76" t="s">
        <v>1290</v>
      </c>
      <c r="K70" s="77">
        <v>43.623173000000001</v>
      </c>
      <c r="L70" s="77">
        <v>43.623173000000001</v>
      </c>
      <c r="M70" s="77">
        <f t="shared" si="1"/>
        <v>0</v>
      </c>
      <c r="N70" s="22"/>
      <c r="O70" s="22"/>
      <c r="P70" s="22"/>
      <c r="Q70" s="22"/>
    </row>
    <row r="71" spans="1:17" ht="15" x14ac:dyDescent="0.3">
      <c r="A71" s="22"/>
      <c r="B71" s="21"/>
      <c r="C71" s="21"/>
      <c r="D71" s="12"/>
      <c r="E71" s="23"/>
      <c r="F71" s="12"/>
      <c r="G71" s="12"/>
      <c r="H71" s="12"/>
      <c r="I71" s="82" t="s">
        <v>1242</v>
      </c>
      <c r="J71" s="83" t="s">
        <v>1291</v>
      </c>
      <c r="K71" s="84">
        <v>1.0806</v>
      </c>
      <c r="L71" s="84">
        <v>1.0806</v>
      </c>
      <c r="M71" s="84">
        <f t="shared" ref="M71:M134" si="2">L71-K71</f>
        <v>0</v>
      </c>
      <c r="N71" s="22"/>
      <c r="O71" s="22"/>
      <c r="P71" s="22"/>
      <c r="Q71" s="22"/>
    </row>
    <row r="72" spans="1:17" ht="15" x14ac:dyDescent="0.3">
      <c r="A72" s="22"/>
      <c r="B72" s="21"/>
      <c r="C72" s="21"/>
      <c r="D72" s="12"/>
      <c r="E72" s="23"/>
      <c r="F72" s="12"/>
      <c r="G72" s="12"/>
      <c r="H72" s="12"/>
      <c r="I72" s="82" t="s">
        <v>1244</v>
      </c>
      <c r="J72" s="83" t="s">
        <v>1292</v>
      </c>
      <c r="K72" s="84">
        <v>9.5685310000000001</v>
      </c>
      <c r="L72" s="84">
        <v>9.5685310000000001</v>
      </c>
      <c r="M72" s="84">
        <f t="shared" si="2"/>
        <v>0</v>
      </c>
      <c r="N72" s="22"/>
      <c r="O72" s="22"/>
      <c r="P72" s="22"/>
      <c r="Q72" s="22"/>
    </row>
    <row r="73" spans="1:17" ht="15" x14ac:dyDescent="0.3">
      <c r="A73" s="22"/>
      <c r="B73" s="21"/>
      <c r="C73" s="21"/>
      <c r="D73" s="12"/>
      <c r="E73" s="95">
        <v>41</v>
      </c>
      <c r="F73" s="93" t="s">
        <v>87</v>
      </c>
      <c r="G73" s="93"/>
      <c r="H73" s="93"/>
      <c r="I73" s="113"/>
      <c r="J73" s="114"/>
      <c r="K73" s="112">
        <v>187.83443700000001</v>
      </c>
      <c r="L73" s="112">
        <v>195.34594100000001</v>
      </c>
      <c r="M73" s="112">
        <f t="shared" si="2"/>
        <v>7.5115040000000022</v>
      </c>
      <c r="N73" s="22"/>
      <c r="O73" s="22"/>
      <c r="P73" s="22"/>
      <c r="Q73" s="22"/>
    </row>
    <row r="74" spans="1:17" ht="15" x14ac:dyDescent="0.3">
      <c r="A74" s="22"/>
      <c r="B74" s="21"/>
      <c r="C74" s="21"/>
      <c r="D74" s="12"/>
      <c r="E74" s="23"/>
      <c r="F74" s="12"/>
      <c r="G74" s="62" t="s">
        <v>16</v>
      </c>
      <c r="H74" s="62"/>
      <c r="I74" s="62"/>
      <c r="J74" s="85"/>
      <c r="K74" s="59">
        <v>187.83443700000001</v>
      </c>
      <c r="L74" s="59">
        <v>195.34594100000001</v>
      </c>
      <c r="M74" s="59">
        <f t="shared" si="2"/>
        <v>7.5115040000000022</v>
      </c>
      <c r="N74" s="22"/>
      <c r="O74" s="22"/>
      <c r="P74" s="22"/>
      <c r="Q74" s="22"/>
    </row>
    <row r="75" spans="1:17" ht="15" x14ac:dyDescent="0.3">
      <c r="A75" s="22"/>
      <c r="B75" s="21"/>
      <c r="C75" s="21"/>
      <c r="D75" s="12"/>
      <c r="E75" s="23"/>
      <c r="F75" s="12"/>
      <c r="G75" s="12"/>
      <c r="H75" s="93" t="s">
        <v>17</v>
      </c>
      <c r="I75" s="93"/>
      <c r="J75" s="96"/>
      <c r="K75" s="94">
        <v>156.529066</v>
      </c>
      <c r="L75" s="94">
        <v>164.04057</v>
      </c>
      <c r="M75" s="94">
        <f t="shared" si="2"/>
        <v>7.5115040000000022</v>
      </c>
      <c r="N75" s="22"/>
      <c r="O75" s="22"/>
      <c r="P75" s="22"/>
      <c r="Q75" s="22"/>
    </row>
    <row r="76" spans="1:17" ht="30" x14ac:dyDescent="0.3">
      <c r="A76" s="22"/>
      <c r="B76" s="21"/>
      <c r="C76" s="21"/>
      <c r="D76" s="12"/>
      <c r="E76" s="23"/>
      <c r="F76" s="12"/>
      <c r="G76" s="12"/>
      <c r="H76" s="12"/>
      <c r="I76" s="74" t="s">
        <v>1293</v>
      </c>
      <c r="J76" s="76" t="s">
        <v>1294</v>
      </c>
      <c r="K76" s="77">
        <v>132.57716099999999</v>
      </c>
      <c r="L76" s="77">
        <v>140.08866499999999</v>
      </c>
      <c r="M76" s="77">
        <f t="shared" si="2"/>
        <v>7.5115040000000022</v>
      </c>
      <c r="N76" s="22"/>
      <c r="O76" s="22"/>
      <c r="P76" s="22"/>
      <c r="Q76" s="22"/>
    </row>
    <row r="77" spans="1:17" ht="15" x14ac:dyDescent="0.3">
      <c r="A77" s="22"/>
      <c r="B77" s="21"/>
      <c r="C77" s="21"/>
      <c r="D77" s="12"/>
      <c r="E77" s="23"/>
      <c r="F77" s="12"/>
      <c r="G77" s="12"/>
      <c r="H77" s="12"/>
      <c r="I77" s="82" t="s">
        <v>1295</v>
      </c>
      <c r="J77" s="83" t="s">
        <v>1296</v>
      </c>
      <c r="K77" s="84">
        <v>23.951905</v>
      </c>
      <c r="L77" s="84">
        <v>23.951905</v>
      </c>
      <c r="M77" s="84">
        <f t="shared" si="2"/>
        <v>0</v>
      </c>
      <c r="N77" s="22"/>
      <c r="O77" s="22"/>
      <c r="P77" s="22"/>
      <c r="Q77" s="22"/>
    </row>
    <row r="78" spans="1:17" ht="15" x14ac:dyDescent="0.3">
      <c r="A78" s="22"/>
      <c r="B78" s="21"/>
      <c r="C78" s="21"/>
      <c r="D78" s="12"/>
      <c r="E78" s="23"/>
      <c r="F78" s="12"/>
      <c r="G78" s="12"/>
      <c r="H78" s="93" t="s">
        <v>1239</v>
      </c>
      <c r="I78" s="113"/>
      <c r="J78" s="114"/>
      <c r="K78" s="112">
        <v>31.305371000000001</v>
      </c>
      <c r="L78" s="112">
        <v>31.305371000000001</v>
      </c>
      <c r="M78" s="112">
        <f t="shared" si="2"/>
        <v>0</v>
      </c>
      <c r="N78" s="22"/>
      <c r="O78" s="22"/>
      <c r="P78" s="22"/>
      <c r="Q78" s="22"/>
    </row>
    <row r="79" spans="1:17" ht="15" x14ac:dyDescent="0.3">
      <c r="A79" s="22"/>
      <c r="B79" s="21"/>
      <c r="C79" s="21"/>
      <c r="D79" s="12"/>
      <c r="E79" s="23"/>
      <c r="F79" s="12"/>
      <c r="G79" s="12"/>
      <c r="H79" s="12"/>
      <c r="I79" s="74" t="s">
        <v>1240</v>
      </c>
      <c r="J79" s="76" t="s">
        <v>1290</v>
      </c>
      <c r="K79" s="77">
        <v>24.415077</v>
      </c>
      <c r="L79" s="77">
        <v>24.415077</v>
      </c>
      <c r="M79" s="77">
        <f t="shared" si="2"/>
        <v>0</v>
      </c>
      <c r="N79" s="22"/>
      <c r="O79" s="22"/>
      <c r="P79" s="22"/>
      <c r="Q79" s="22"/>
    </row>
    <row r="80" spans="1:17" ht="15" x14ac:dyDescent="0.3">
      <c r="A80" s="22"/>
      <c r="B80" s="21"/>
      <c r="C80" s="21"/>
      <c r="D80" s="12"/>
      <c r="E80" s="23"/>
      <c r="F80" s="12"/>
      <c r="G80" s="12"/>
      <c r="H80" s="12"/>
      <c r="I80" s="82" t="s">
        <v>1244</v>
      </c>
      <c r="J80" s="83" t="s">
        <v>1297</v>
      </c>
      <c r="K80" s="84">
        <v>6.8902939999999999</v>
      </c>
      <c r="L80" s="84">
        <v>6.8902939999999999</v>
      </c>
      <c r="M80" s="84">
        <f t="shared" si="2"/>
        <v>0</v>
      </c>
      <c r="N80" s="22"/>
      <c r="O80" s="22"/>
      <c r="P80" s="22"/>
      <c r="Q80" s="22"/>
    </row>
    <row r="81" spans="1:17" ht="15" x14ac:dyDescent="0.3">
      <c r="A81" s="22"/>
      <c r="B81" s="21"/>
      <c r="C81" s="21"/>
      <c r="D81" s="12"/>
      <c r="E81" s="95">
        <v>43</v>
      </c>
      <c r="F81" s="93" t="s">
        <v>93</v>
      </c>
      <c r="G81" s="93"/>
      <c r="H81" s="93"/>
      <c r="I81" s="113"/>
      <c r="J81" s="114"/>
      <c r="K81" s="112">
        <v>339.516257</v>
      </c>
      <c r="L81" s="112">
        <v>339.516257</v>
      </c>
      <c r="M81" s="112">
        <f t="shared" si="2"/>
        <v>0</v>
      </c>
      <c r="N81" s="22"/>
      <c r="O81" s="22"/>
      <c r="P81" s="22"/>
      <c r="Q81" s="22"/>
    </row>
    <row r="82" spans="1:17" ht="15" x14ac:dyDescent="0.3">
      <c r="A82" s="22"/>
      <c r="B82" s="21"/>
      <c r="C82" s="21"/>
      <c r="D82" s="12"/>
      <c r="E82" s="23"/>
      <c r="F82" s="12"/>
      <c r="G82" s="62" t="s">
        <v>16</v>
      </c>
      <c r="H82" s="62"/>
      <c r="I82" s="62"/>
      <c r="J82" s="85"/>
      <c r="K82" s="59">
        <v>339.516257</v>
      </c>
      <c r="L82" s="59">
        <v>339.516257</v>
      </c>
      <c r="M82" s="59">
        <f t="shared" si="2"/>
        <v>0</v>
      </c>
      <c r="N82" s="22"/>
      <c r="O82" s="22"/>
      <c r="P82" s="22"/>
      <c r="Q82" s="22"/>
    </row>
    <row r="83" spans="1:17" ht="15" x14ac:dyDescent="0.3">
      <c r="A83" s="22"/>
      <c r="B83" s="21"/>
      <c r="C83" s="21"/>
      <c r="D83" s="12"/>
      <c r="E83" s="23"/>
      <c r="F83" s="12"/>
      <c r="G83" s="12"/>
      <c r="H83" s="93" t="s">
        <v>17</v>
      </c>
      <c r="I83" s="93"/>
      <c r="J83" s="96"/>
      <c r="K83" s="94">
        <v>277.90244999999999</v>
      </c>
      <c r="L83" s="94">
        <v>277.90244999999999</v>
      </c>
      <c r="M83" s="94">
        <f t="shared" si="2"/>
        <v>0</v>
      </c>
      <c r="N83" s="22"/>
      <c r="O83" s="22"/>
      <c r="P83" s="22"/>
      <c r="Q83" s="22"/>
    </row>
    <row r="84" spans="1:17" ht="30" x14ac:dyDescent="0.3">
      <c r="A84" s="22"/>
      <c r="B84" s="21"/>
      <c r="C84" s="21"/>
      <c r="D84" s="12"/>
      <c r="E84" s="23"/>
      <c r="F84" s="12"/>
      <c r="G84" s="12"/>
      <c r="H84" s="12"/>
      <c r="I84" s="74" t="s">
        <v>1246</v>
      </c>
      <c r="J84" s="76" t="s">
        <v>1298</v>
      </c>
      <c r="K84" s="77">
        <v>95.512997999999996</v>
      </c>
      <c r="L84" s="77">
        <v>95.512997999999996</v>
      </c>
      <c r="M84" s="77">
        <f t="shared" si="2"/>
        <v>0</v>
      </c>
      <c r="N84" s="22"/>
      <c r="O84" s="22"/>
      <c r="P84" s="22"/>
      <c r="Q84" s="22"/>
    </row>
    <row r="85" spans="1:17" ht="30" x14ac:dyDescent="0.3">
      <c r="A85" s="22"/>
      <c r="B85" s="21"/>
      <c r="C85" s="21"/>
      <c r="D85" s="12"/>
      <c r="E85" s="23"/>
      <c r="F85" s="12"/>
      <c r="G85" s="12"/>
      <c r="H85" s="12"/>
      <c r="I85" s="82" t="s">
        <v>1299</v>
      </c>
      <c r="J85" s="83" t="s">
        <v>1300</v>
      </c>
      <c r="K85" s="84">
        <v>134.28233700000001</v>
      </c>
      <c r="L85" s="84">
        <v>134.28233700000001</v>
      </c>
      <c r="M85" s="84">
        <f t="shared" si="2"/>
        <v>0</v>
      </c>
      <c r="N85" s="22"/>
      <c r="O85" s="22"/>
      <c r="P85" s="22"/>
      <c r="Q85" s="22"/>
    </row>
    <row r="86" spans="1:17" ht="30" x14ac:dyDescent="0.3">
      <c r="A86" s="22"/>
      <c r="B86" s="21"/>
      <c r="C86" s="21"/>
      <c r="D86" s="12"/>
      <c r="E86" s="23"/>
      <c r="F86" s="12"/>
      <c r="G86" s="12"/>
      <c r="H86" s="12"/>
      <c r="I86" s="82" t="s">
        <v>1301</v>
      </c>
      <c r="J86" s="83" t="s">
        <v>1302</v>
      </c>
      <c r="K86" s="84">
        <v>29.038948000000001</v>
      </c>
      <c r="L86" s="84">
        <v>29.038948000000001</v>
      </c>
      <c r="M86" s="84">
        <f t="shared" si="2"/>
        <v>0</v>
      </c>
      <c r="N86" s="22"/>
      <c r="O86" s="22"/>
      <c r="P86" s="22"/>
      <c r="Q86" s="22"/>
    </row>
    <row r="87" spans="1:17" ht="15" x14ac:dyDescent="0.3">
      <c r="A87" s="22"/>
      <c r="B87" s="21"/>
      <c r="C87" s="21"/>
      <c r="D87" s="12"/>
      <c r="E87" s="23"/>
      <c r="F87" s="12"/>
      <c r="G87" s="12"/>
      <c r="H87" s="12"/>
      <c r="I87" s="82" t="s">
        <v>1303</v>
      </c>
      <c r="J87" s="83" t="s">
        <v>1304</v>
      </c>
      <c r="K87" s="84">
        <v>4.6399999999999997E-2</v>
      </c>
      <c r="L87" s="84">
        <v>4.6399999999999997E-2</v>
      </c>
      <c r="M87" s="84">
        <f t="shared" si="2"/>
        <v>0</v>
      </c>
      <c r="N87" s="22"/>
      <c r="O87" s="22"/>
      <c r="P87" s="22"/>
      <c r="Q87" s="22"/>
    </row>
    <row r="88" spans="1:17" ht="30" x14ac:dyDescent="0.3">
      <c r="A88" s="22"/>
      <c r="B88" s="21"/>
      <c r="C88" s="21"/>
      <c r="D88" s="12"/>
      <c r="E88" s="23"/>
      <c r="F88" s="12"/>
      <c r="G88" s="12"/>
      <c r="H88" s="12"/>
      <c r="I88" s="82" t="s">
        <v>1305</v>
      </c>
      <c r="J88" s="83" t="s">
        <v>1306</v>
      </c>
      <c r="K88" s="84">
        <v>19.021767000000001</v>
      </c>
      <c r="L88" s="84">
        <v>19.021767000000001</v>
      </c>
      <c r="M88" s="84">
        <f t="shared" si="2"/>
        <v>0</v>
      </c>
      <c r="N88" s="22"/>
      <c r="O88" s="22"/>
      <c r="P88" s="22"/>
      <c r="Q88" s="22"/>
    </row>
    <row r="89" spans="1:17" ht="15" x14ac:dyDescent="0.3">
      <c r="A89" s="22"/>
      <c r="B89" s="21"/>
      <c r="C89" s="21"/>
      <c r="D89" s="12"/>
      <c r="E89" s="23"/>
      <c r="F89" s="12"/>
      <c r="G89" s="12"/>
      <c r="H89" s="93" t="s">
        <v>1239</v>
      </c>
      <c r="I89" s="113"/>
      <c r="J89" s="114"/>
      <c r="K89" s="112">
        <v>61.613807000000001</v>
      </c>
      <c r="L89" s="112">
        <v>61.613807000000001</v>
      </c>
      <c r="M89" s="112">
        <f t="shared" si="2"/>
        <v>0</v>
      </c>
      <c r="N89" s="22"/>
      <c r="O89" s="22"/>
      <c r="P89" s="22"/>
      <c r="Q89" s="22"/>
    </row>
    <row r="90" spans="1:17" ht="15" x14ac:dyDescent="0.3">
      <c r="A90" s="22"/>
      <c r="B90" s="21"/>
      <c r="C90" s="21"/>
      <c r="D90" s="12"/>
      <c r="E90" s="23"/>
      <c r="F90" s="12"/>
      <c r="G90" s="12"/>
      <c r="H90" s="12"/>
      <c r="I90" s="74" t="s">
        <v>1240</v>
      </c>
      <c r="J90" s="76" t="s">
        <v>1290</v>
      </c>
      <c r="K90" s="77">
        <v>51.831394000000003</v>
      </c>
      <c r="L90" s="77">
        <v>51.831394000000003</v>
      </c>
      <c r="M90" s="77">
        <f t="shared" si="2"/>
        <v>0</v>
      </c>
      <c r="N90" s="22"/>
      <c r="O90" s="22"/>
      <c r="P90" s="22"/>
      <c r="Q90" s="22"/>
    </row>
    <row r="91" spans="1:17" ht="15" x14ac:dyDescent="0.3">
      <c r="A91" s="22"/>
      <c r="B91" s="21"/>
      <c r="C91" s="21"/>
      <c r="D91" s="12"/>
      <c r="E91" s="23"/>
      <c r="F91" s="12"/>
      <c r="G91" s="12"/>
      <c r="H91" s="12"/>
      <c r="I91" s="82" t="s">
        <v>1244</v>
      </c>
      <c r="J91" s="83" t="s">
        <v>1297</v>
      </c>
      <c r="K91" s="84">
        <v>9.782413</v>
      </c>
      <c r="L91" s="84">
        <v>9.782413</v>
      </c>
      <c r="M91" s="84">
        <f t="shared" si="2"/>
        <v>0</v>
      </c>
      <c r="N91" s="22"/>
      <c r="O91" s="22"/>
      <c r="P91" s="22"/>
      <c r="Q91" s="22"/>
    </row>
    <row r="92" spans="1:17" ht="15" x14ac:dyDescent="0.3">
      <c r="A92" s="22"/>
      <c r="B92" s="21"/>
      <c r="C92" s="21"/>
      <c r="D92" s="12"/>
      <c r="E92" s="95">
        <v>44</v>
      </c>
      <c r="F92" s="93" t="s">
        <v>111</v>
      </c>
      <c r="G92" s="93"/>
      <c r="H92" s="93"/>
      <c r="I92" s="113"/>
      <c r="J92" s="114"/>
      <c r="K92" s="112">
        <v>267.21025500000002</v>
      </c>
      <c r="L92" s="112">
        <v>267.21025500000002</v>
      </c>
      <c r="M92" s="112">
        <f t="shared" si="2"/>
        <v>0</v>
      </c>
      <c r="N92" s="22"/>
      <c r="O92" s="22"/>
      <c r="P92" s="22"/>
      <c r="Q92" s="22"/>
    </row>
    <row r="93" spans="1:17" ht="15" x14ac:dyDescent="0.3">
      <c r="A93" s="22"/>
      <c r="B93" s="21"/>
      <c r="C93" s="21"/>
      <c r="D93" s="12"/>
      <c r="E93" s="23"/>
      <c r="F93" s="12"/>
      <c r="G93" s="62" t="s">
        <v>16</v>
      </c>
      <c r="H93" s="62"/>
      <c r="I93" s="62"/>
      <c r="J93" s="85"/>
      <c r="K93" s="59">
        <v>267.21025500000002</v>
      </c>
      <c r="L93" s="59">
        <v>267.21025500000002</v>
      </c>
      <c r="M93" s="59">
        <f t="shared" si="2"/>
        <v>0</v>
      </c>
      <c r="N93" s="22"/>
      <c r="O93" s="22"/>
      <c r="P93" s="22"/>
      <c r="Q93" s="22"/>
    </row>
    <row r="94" spans="1:17" ht="15" x14ac:dyDescent="0.3">
      <c r="A94" s="22"/>
      <c r="B94" s="21"/>
      <c r="C94" s="21"/>
      <c r="D94" s="12"/>
      <c r="E94" s="23"/>
      <c r="F94" s="12"/>
      <c r="G94" s="12"/>
      <c r="H94" s="93" t="s">
        <v>17</v>
      </c>
      <c r="I94" s="93"/>
      <c r="J94" s="96"/>
      <c r="K94" s="94">
        <v>225.48292000000001</v>
      </c>
      <c r="L94" s="94">
        <v>225.48292000000001</v>
      </c>
      <c r="M94" s="94">
        <f t="shared" si="2"/>
        <v>0</v>
      </c>
      <c r="N94" s="22"/>
      <c r="O94" s="22"/>
      <c r="P94" s="22"/>
      <c r="Q94" s="22"/>
    </row>
    <row r="95" spans="1:17" ht="30" x14ac:dyDescent="0.3">
      <c r="A95" s="22"/>
      <c r="B95" s="21"/>
      <c r="C95" s="21"/>
      <c r="D95" s="12"/>
      <c r="E95" s="23"/>
      <c r="F95" s="12"/>
      <c r="G95" s="12"/>
      <c r="H95" s="12"/>
      <c r="I95" s="74" t="s">
        <v>1246</v>
      </c>
      <c r="J95" s="76" t="s">
        <v>1307</v>
      </c>
      <c r="K95" s="77">
        <v>95.467215999999993</v>
      </c>
      <c r="L95" s="77">
        <v>95.467215999999993</v>
      </c>
      <c r="M95" s="77">
        <f t="shared" si="2"/>
        <v>0</v>
      </c>
      <c r="N95" s="22"/>
      <c r="O95" s="22"/>
      <c r="P95" s="22"/>
      <c r="Q95" s="22"/>
    </row>
    <row r="96" spans="1:17" ht="30" x14ac:dyDescent="0.3">
      <c r="A96" s="22"/>
      <c r="B96" s="21"/>
      <c r="C96" s="21"/>
      <c r="D96" s="12"/>
      <c r="E96" s="23"/>
      <c r="F96" s="12"/>
      <c r="G96" s="12"/>
      <c r="H96" s="12"/>
      <c r="I96" s="82" t="s">
        <v>1247</v>
      </c>
      <c r="J96" s="83" t="s">
        <v>1308</v>
      </c>
      <c r="K96" s="84">
        <v>48.410580000000003</v>
      </c>
      <c r="L96" s="84">
        <v>48.410580000000003</v>
      </c>
      <c r="M96" s="84">
        <f t="shared" si="2"/>
        <v>0</v>
      </c>
      <c r="N96" s="22"/>
      <c r="O96" s="22"/>
      <c r="P96" s="22"/>
      <c r="Q96" s="22"/>
    </row>
    <row r="97" spans="1:17" ht="60" x14ac:dyDescent="0.3">
      <c r="A97" s="22"/>
      <c r="B97" s="21"/>
      <c r="C97" s="21"/>
      <c r="D97" s="12"/>
      <c r="E97" s="23"/>
      <c r="F97" s="12"/>
      <c r="G97" s="12"/>
      <c r="H97" s="12"/>
      <c r="I97" s="82" t="s">
        <v>1249</v>
      </c>
      <c r="J97" s="83" t="s">
        <v>1309</v>
      </c>
      <c r="K97" s="84">
        <v>45.196187999999999</v>
      </c>
      <c r="L97" s="84">
        <v>45.196187999999999</v>
      </c>
      <c r="M97" s="84">
        <f t="shared" si="2"/>
        <v>0</v>
      </c>
      <c r="N97" s="22"/>
      <c r="O97" s="22"/>
      <c r="P97" s="22"/>
      <c r="Q97" s="22"/>
    </row>
    <row r="98" spans="1:17" ht="30" x14ac:dyDescent="0.3">
      <c r="A98" s="22"/>
      <c r="B98" s="21"/>
      <c r="C98" s="21"/>
      <c r="D98" s="12"/>
      <c r="E98" s="23"/>
      <c r="F98" s="12"/>
      <c r="G98" s="12"/>
      <c r="H98" s="12"/>
      <c r="I98" s="82" t="s">
        <v>1310</v>
      </c>
      <c r="J98" s="83" t="s">
        <v>1311</v>
      </c>
      <c r="K98" s="84">
        <v>16.908936000000001</v>
      </c>
      <c r="L98" s="84">
        <v>16.908936000000001</v>
      </c>
      <c r="M98" s="84">
        <f t="shared" si="2"/>
        <v>0</v>
      </c>
      <c r="N98" s="22"/>
      <c r="O98" s="22"/>
      <c r="P98" s="22"/>
      <c r="Q98" s="22"/>
    </row>
    <row r="99" spans="1:17" ht="15" x14ac:dyDescent="0.3">
      <c r="A99" s="22"/>
      <c r="B99" s="21"/>
      <c r="C99" s="21"/>
      <c r="D99" s="12"/>
      <c r="E99" s="23"/>
      <c r="F99" s="12"/>
      <c r="G99" s="12"/>
      <c r="H99" s="12"/>
      <c r="I99" s="82" t="s">
        <v>28</v>
      </c>
      <c r="J99" s="83" t="s">
        <v>29</v>
      </c>
      <c r="K99" s="84">
        <v>19.5</v>
      </c>
      <c r="L99" s="84">
        <v>19.5</v>
      </c>
      <c r="M99" s="84">
        <f t="shared" si="2"/>
        <v>0</v>
      </c>
      <c r="N99" s="22"/>
      <c r="O99" s="22"/>
      <c r="P99" s="22"/>
      <c r="Q99" s="22"/>
    </row>
    <row r="100" spans="1:17" ht="15" x14ac:dyDescent="0.3">
      <c r="A100" s="22"/>
      <c r="B100" s="21"/>
      <c r="C100" s="21"/>
      <c r="D100" s="12"/>
      <c r="E100" s="23"/>
      <c r="F100" s="12"/>
      <c r="G100" s="12"/>
      <c r="H100" s="93" t="s">
        <v>1239</v>
      </c>
      <c r="I100" s="113"/>
      <c r="J100" s="114"/>
      <c r="K100" s="112">
        <v>41.727334999999997</v>
      </c>
      <c r="L100" s="112">
        <v>41.727334999999997</v>
      </c>
      <c r="M100" s="112">
        <f t="shared" si="2"/>
        <v>0</v>
      </c>
      <c r="N100" s="22"/>
      <c r="O100" s="22"/>
      <c r="P100" s="22"/>
      <c r="Q100" s="22"/>
    </row>
    <row r="101" spans="1:17" ht="15" x14ac:dyDescent="0.3">
      <c r="A101" s="22"/>
      <c r="B101" s="21"/>
      <c r="C101" s="21"/>
      <c r="D101" s="12"/>
      <c r="E101" s="23"/>
      <c r="F101" s="12"/>
      <c r="G101" s="12"/>
      <c r="H101" s="12"/>
      <c r="I101" s="74" t="s">
        <v>1240</v>
      </c>
      <c r="J101" s="76" t="s">
        <v>1290</v>
      </c>
      <c r="K101" s="77">
        <v>36.537759999999999</v>
      </c>
      <c r="L101" s="77">
        <v>36.537759999999999</v>
      </c>
      <c r="M101" s="77">
        <f t="shared" si="2"/>
        <v>0</v>
      </c>
      <c r="N101" s="22"/>
      <c r="O101" s="22"/>
      <c r="P101" s="22"/>
      <c r="Q101" s="22"/>
    </row>
    <row r="102" spans="1:17" ht="15" x14ac:dyDescent="0.3">
      <c r="A102" s="22"/>
      <c r="B102" s="21"/>
      <c r="C102" s="21"/>
      <c r="D102" s="12"/>
      <c r="E102" s="23"/>
      <c r="F102" s="12"/>
      <c r="G102" s="12"/>
      <c r="H102" s="12"/>
      <c r="I102" s="82" t="s">
        <v>1244</v>
      </c>
      <c r="J102" s="83" t="s">
        <v>1297</v>
      </c>
      <c r="K102" s="84">
        <v>5.1895749999999996</v>
      </c>
      <c r="L102" s="84">
        <v>5.1895749999999996</v>
      </c>
      <c r="M102" s="84">
        <f t="shared" si="2"/>
        <v>0</v>
      </c>
      <c r="N102" s="22"/>
      <c r="O102" s="22"/>
      <c r="P102" s="22"/>
      <c r="Q102" s="22"/>
    </row>
    <row r="103" spans="1:17" ht="15" x14ac:dyDescent="0.3">
      <c r="A103" s="22"/>
      <c r="B103" s="21"/>
      <c r="C103" s="21"/>
      <c r="D103" s="12"/>
      <c r="E103" s="95">
        <v>49</v>
      </c>
      <c r="F103" s="93" t="s">
        <v>114</v>
      </c>
      <c r="G103" s="93"/>
      <c r="H103" s="93"/>
      <c r="I103" s="113"/>
      <c r="J103" s="114"/>
      <c r="K103" s="112">
        <v>4615.5909490000004</v>
      </c>
      <c r="L103" s="112">
        <v>4615.5909490000004</v>
      </c>
      <c r="M103" s="112">
        <f t="shared" si="2"/>
        <v>0</v>
      </c>
      <c r="N103" s="22"/>
      <c r="O103" s="22"/>
      <c r="P103" s="22"/>
      <c r="Q103" s="22"/>
    </row>
    <row r="104" spans="1:17" ht="15" x14ac:dyDescent="0.3">
      <c r="A104" s="22"/>
      <c r="B104" s="21"/>
      <c r="C104" s="21"/>
      <c r="D104" s="12"/>
      <c r="E104" s="23"/>
      <c r="F104" s="12"/>
      <c r="G104" s="62" t="s">
        <v>16</v>
      </c>
      <c r="H104" s="62"/>
      <c r="I104" s="62"/>
      <c r="J104" s="85"/>
      <c r="K104" s="59">
        <v>4615.5909490000004</v>
      </c>
      <c r="L104" s="59">
        <v>4615.5909490000004</v>
      </c>
      <c r="M104" s="59">
        <f t="shared" si="2"/>
        <v>0</v>
      </c>
      <c r="N104" s="22"/>
      <c r="O104" s="22"/>
      <c r="P104" s="22"/>
      <c r="Q104" s="22"/>
    </row>
    <row r="105" spans="1:17" ht="15" x14ac:dyDescent="0.3">
      <c r="A105" s="22"/>
      <c r="B105" s="21"/>
      <c r="C105" s="21"/>
      <c r="D105" s="12"/>
      <c r="E105" s="23"/>
      <c r="F105" s="12"/>
      <c r="G105" s="12"/>
      <c r="H105" s="93" t="s">
        <v>17</v>
      </c>
      <c r="I105" s="93"/>
      <c r="J105" s="96"/>
      <c r="K105" s="94">
        <v>4240.6243530000002</v>
      </c>
      <c r="L105" s="94">
        <v>4240.6243530000002</v>
      </c>
      <c r="M105" s="94">
        <f t="shared" si="2"/>
        <v>0</v>
      </c>
      <c r="N105" s="22"/>
      <c r="O105" s="22"/>
      <c r="P105" s="22"/>
      <c r="Q105" s="22"/>
    </row>
    <row r="106" spans="1:17" ht="15" x14ac:dyDescent="0.3">
      <c r="A106" s="22"/>
      <c r="B106" s="21"/>
      <c r="C106" s="21"/>
      <c r="D106" s="12"/>
      <c r="E106" s="23"/>
      <c r="F106" s="12"/>
      <c r="G106" s="12"/>
      <c r="H106" s="12"/>
      <c r="I106" s="74" t="s">
        <v>1247</v>
      </c>
      <c r="J106" s="76" t="s">
        <v>1312</v>
      </c>
      <c r="K106" s="77">
        <v>3157.6826569999998</v>
      </c>
      <c r="L106" s="77">
        <v>3157.6826569999998</v>
      </c>
      <c r="M106" s="77">
        <f t="shared" si="2"/>
        <v>0</v>
      </c>
      <c r="N106" s="22"/>
      <c r="O106" s="22"/>
      <c r="P106" s="22"/>
      <c r="Q106" s="22"/>
    </row>
    <row r="107" spans="1:17" ht="15" x14ac:dyDescent="0.3">
      <c r="A107" s="22"/>
      <c r="B107" s="21"/>
      <c r="C107" s="21"/>
      <c r="D107" s="12"/>
      <c r="E107" s="23"/>
      <c r="F107" s="12"/>
      <c r="G107" s="12"/>
      <c r="H107" s="12"/>
      <c r="I107" s="82" t="s">
        <v>1249</v>
      </c>
      <c r="J107" s="83" t="s">
        <v>1313</v>
      </c>
      <c r="K107" s="84">
        <v>323.92762299999998</v>
      </c>
      <c r="L107" s="84">
        <v>323.92762299999998</v>
      </c>
      <c r="M107" s="84">
        <f t="shared" si="2"/>
        <v>0</v>
      </c>
      <c r="N107" s="22"/>
      <c r="O107" s="22"/>
      <c r="P107" s="22"/>
      <c r="Q107" s="22"/>
    </row>
    <row r="108" spans="1:17" ht="30" x14ac:dyDescent="0.3">
      <c r="A108" s="22"/>
      <c r="B108" s="21"/>
      <c r="C108" s="21"/>
      <c r="D108" s="12"/>
      <c r="E108" s="23"/>
      <c r="F108" s="12"/>
      <c r="G108" s="12"/>
      <c r="H108" s="12"/>
      <c r="I108" s="82" t="s">
        <v>1310</v>
      </c>
      <c r="J108" s="83" t="s">
        <v>1314</v>
      </c>
      <c r="K108" s="84">
        <v>29.032568999999999</v>
      </c>
      <c r="L108" s="84">
        <v>29.032568999999999</v>
      </c>
      <c r="M108" s="84">
        <f t="shared" si="2"/>
        <v>0</v>
      </c>
      <c r="N108" s="22"/>
      <c r="O108" s="22"/>
      <c r="P108" s="22"/>
      <c r="Q108" s="22"/>
    </row>
    <row r="109" spans="1:17" ht="15" x14ac:dyDescent="0.3">
      <c r="A109" s="22"/>
      <c r="B109" s="21"/>
      <c r="C109" s="21"/>
      <c r="D109" s="12"/>
      <c r="E109" s="23"/>
      <c r="F109" s="12"/>
      <c r="G109" s="12"/>
      <c r="H109" s="12"/>
      <c r="I109" s="82" t="s">
        <v>1251</v>
      </c>
      <c r="J109" s="83" t="s">
        <v>1315</v>
      </c>
      <c r="K109" s="84">
        <v>190.54835399999999</v>
      </c>
      <c r="L109" s="84">
        <v>190.54835399999999</v>
      </c>
      <c r="M109" s="84">
        <f t="shared" si="2"/>
        <v>0</v>
      </c>
      <c r="N109" s="22"/>
      <c r="O109" s="22"/>
      <c r="P109" s="22"/>
      <c r="Q109" s="22"/>
    </row>
    <row r="110" spans="1:17" ht="15" x14ac:dyDescent="0.3">
      <c r="A110" s="22"/>
      <c r="B110" s="21"/>
      <c r="C110" s="21"/>
      <c r="D110" s="12"/>
      <c r="E110" s="23"/>
      <c r="F110" s="12"/>
      <c r="G110" s="12"/>
      <c r="H110" s="12"/>
      <c r="I110" s="82" t="s">
        <v>1255</v>
      </c>
      <c r="J110" s="83" t="s">
        <v>1316</v>
      </c>
      <c r="K110" s="84">
        <v>102.269909</v>
      </c>
      <c r="L110" s="84">
        <v>102.269909</v>
      </c>
      <c r="M110" s="84">
        <f t="shared" si="2"/>
        <v>0</v>
      </c>
      <c r="N110" s="22"/>
      <c r="O110" s="22"/>
      <c r="P110" s="22"/>
      <c r="Q110" s="22"/>
    </row>
    <row r="111" spans="1:17" ht="30" x14ac:dyDescent="0.3">
      <c r="A111" s="22"/>
      <c r="B111" s="21"/>
      <c r="C111" s="21"/>
      <c r="D111" s="12"/>
      <c r="E111" s="23"/>
      <c r="F111" s="12"/>
      <c r="G111" s="12"/>
      <c r="H111" s="12"/>
      <c r="I111" s="82" t="s">
        <v>1317</v>
      </c>
      <c r="J111" s="83" t="s">
        <v>1318</v>
      </c>
      <c r="K111" s="84">
        <v>137.89392799999999</v>
      </c>
      <c r="L111" s="84">
        <v>137.89392799999999</v>
      </c>
      <c r="M111" s="84">
        <f t="shared" si="2"/>
        <v>0</v>
      </c>
      <c r="N111" s="22"/>
      <c r="O111" s="22"/>
      <c r="P111" s="22"/>
      <c r="Q111" s="22"/>
    </row>
    <row r="112" spans="1:17" ht="15" x14ac:dyDescent="0.3">
      <c r="A112" s="22"/>
      <c r="B112" s="21"/>
      <c r="C112" s="21"/>
      <c r="D112" s="12"/>
      <c r="E112" s="23"/>
      <c r="F112" s="12"/>
      <c r="G112" s="12"/>
      <c r="H112" s="12"/>
      <c r="I112" s="82" t="s">
        <v>1319</v>
      </c>
      <c r="J112" s="83" t="s">
        <v>1320</v>
      </c>
      <c r="K112" s="84">
        <v>29.912347</v>
      </c>
      <c r="L112" s="84">
        <v>29.912347</v>
      </c>
      <c r="M112" s="84">
        <f t="shared" si="2"/>
        <v>0</v>
      </c>
      <c r="N112" s="22"/>
      <c r="O112" s="22"/>
      <c r="P112" s="22"/>
      <c r="Q112" s="22"/>
    </row>
    <row r="113" spans="1:17" ht="15" x14ac:dyDescent="0.3">
      <c r="A113" s="22"/>
      <c r="B113" s="21"/>
      <c r="C113" s="21"/>
      <c r="D113" s="12"/>
      <c r="E113" s="23"/>
      <c r="F113" s="12"/>
      <c r="G113" s="12"/>
      <c r="H113" s="12"/>
      <c r="I113" s="82" t="s">
        <v>1257</v>
      </c>
      <c r="J113" s="83" t="s">
        <v>1321</v>
      </c>
      <c r="K113" s="84">
        <v>46.921692</v>
      </c>
      <c r="L113" s="84">
        <v>46.921692</v>
      </c>
      <c r="M113" s="84">
        <f t="shared" si="2"/>
        <v>0</v>
      </c>
      <c r="N113" s="22"/>
      <c r="O113" s="22"/>
      <c r="P113" s="22"/>
      <c r="Q113" s="22"/>
    </row>
    <row r="114" spans="1:17" ht="30" x14ac:dyDescent="0.3">
      <c r="A114" s="22"/>
      <c r="B114" s="21"/>
      <c r="C114" s="21"/>
      <c r="D114" s="12"/>
      <c r="E114" s="23"/>
      <c r="F114" s="12"/>
      <c r="G114" s="12"/>
      <c r="H114" s="12"/>
      <c r="I114" s="82" t="s">
        <v>1259</v>
      </c>
      <c r="J114" s="83" t="s">
        <v>1322</v>
      </c>
      <c r="K114" s="84">
        <v>67.212613000000005</v>
      </c>
      <c r="L114" s="84">
        <v>67.212613000000005</v>
      </c>
      <c r="M114" s="84">
        <f t="shared" si="2"/>
        <v>0</v>
      </c>
      <c r="N114" s="22"/>
      <c r="O114" s="22"/>
      <c r="P114" s="22"/>
      <c r="Q114" s="22"/>
    </row>
    <row r="115" spans="1:17" ht="15" x14ac:dyDescent="0.3">
      <c r="A115" s="22"/>
      <c r="B115" s="21"/>
      <c r="C115" s="21"/>
      <c r="D115" s="12"/>
      <c r="E115" s="23"/>
      <c r="F115" s="12"/>
      <c r="G115" s="12"/>
      <c r="H115" s="12"/>
      <c r="I115" s="82" t="s">
        <v>1261</v>
      </c>
      <c r="J115" s="83" t="s">
        <v>1323</v>
      </c>
      <c r="K115" s="84">
        <v>88.222661000000002</v>
      </c>
      <c r="L115" s="84">
        <v>88.222661000000002</v>
      </c>
      <c r="M115" s="84">
        <f t="shared" si="2"/>
        <v>0</v>
      </c>
      <c r="N115" s="22"/>
      <c r="O115" s="22"/>
      <c r="P115" s="22"/>
      <c r="Q115" s="22"/>
    </row>
    <row r="116" spans="1:17" ht="15" x14ac:dyDescent="0.3">
      <c r="A116" s="22"/>
      <c r="B116" s="21"/>
      <c r="C116" s="21"/>
      <c r="D116" s="12"/>
      <c r="E116" s="23"/>
      <c r="F116" s="12"/>
      <c r="G116" s="12"/>
      <c r="H116" s="12"/>
      <c r="I116" s="82" t="s">
        <v>1324</v>
      </c>
      <c r="J116" s="83" t="s">
        <v>1325</v>
      </c>
      <c r="K116" s="84">
        <v>67</v>
      </c>
      <c r="L116" s="84">
        <v>67</v>
      </c>
      <c r="M116" s="84">
        <f t="shared" si="2"/>
        <v>0</v>
      </c>
      <c r="N116" s="22"/>
      <c r="O116" s="22"/>
      <c r="P116" s="22"/>
      <c r="Q116" s="22"/>
    </row>
    <row r="117" spans="1:17" ht="15" x14ac:dyDescent="0.3">
      <c r="A117" s="22"/>
      <c r="B117" s="21"/>
      <c r="C117" s="21"/>
      <c r="D117" s="12"/>
      <c r="E117" s="23"/>
      <c r="F117" s="12"/>
      <c r="G117" s="12"/>
      <c r="H117" s="93" t="s">
        <v>1239</v>
      </c>
      <c r="I117" s="113"/>
      <c r="J117" s="114"/>
      <c r="K117" s="112">
        <v>374.96659599999998</v>
      </c>
      <c r="L117" s="112">
        <v>374.96659599999998</v>
      </c>
      <c r="M117" s="112">
        <f t="shared" si="2"/>
        <v>0</v>
      </c>
      <c r="N117" s="22"/>
      <c r="O117" s="22"/>
      <c r="P117" s="22"/>
      <c r="Q117" s="22"/>
    </row>
    <row r="118" spans="1:17" ht="15" x14ac:dyDescent="0.3">
      <c r="A118" s="22"/>
      <c r="B118" s="21"/>
      <c r="C118" s="21"/>
      <c r="D118" s="12"/>
      <c r="E118" s="23"/>
      <c r="F118" s="12"/>
      <c r="G118" s="12"/>
      <c r="H118" s="12"/>
      <c r="I118" s="74" t="s">
        <v>1240</v>
      </c>
      <c r="J118" s="76" t="s">
        <v>1290</v>
      </c>
      <c r="K118" s="77">
        <v>347.66355600000003</v>
      </c>
      <c r="L118" s="77">
        <v>347.66355600000003</v>
      </c>
      <c r="M118" s="77">
        <f t="shared" si="2"/>
        <v>0</v>
      </c>
      <c r="N118" s="22"/>
      <c r="O118" s="22"/>
      <c r="P118" s="22"/>
      <c r="Q118" s="22"/>
    </row>
    <row r="119" spans="1:17" ht="15" x14ac:dyDescent="0.3">
      <c r="A119" s="22"/>
      <c r="B119" s="21"/>
      <c r="C119" s="21"/>
      <c r="D119" s="12"/>
      <c r="E119" s="23"/>
      <c r="F119" s="12"/>
      <c r="G119" s="12"/>
      <c r="H119" s="12"/>
      <c r="I119" s="82" t="s">
        <v>1244</v>
      </c>
      <c r="J119" s="83" t="s">
        <v>1297</v>
      </c>
      <c r="K119" s="84">
        <v>27.303039999999999</v>
      </c>
      <c r="L119" s="84">
        <v>27.303039999999999</v>
      </c>
      <c r="M119" s="84">
        <f t="shared" si="2"/>
        <v>0</v>
      </c>
      <c r="N119" s="22"/>
      <c r="O119" s="22"/>
      <c r="P119" s="22"/>
      <c r="Q119" s="22"/>
    </row>
    <row r="120" spans="1:17" ht="15" x14ac:dyDescent="0.3">
      <c r="A120" s="22"/>
      <c r="B120" s="21"/>
      <c r="C120" s="21"/>
      <c r="D120" s="75" t="s">
        <v>141</v>
      </c>
      <c r="E120" s="78"/>
      <c r="F120" s="75"/>
      <c r="G120" s="75"/>
      <c r="H120" s="75"/>
      <c r="I120" s="110"/>
      <c r="J120" s="111"/>
      <c r="K120" s="109">
        <v>3790.558747</v>
      </c>
      <c r="L120" s="109">
        <v>3908.8587470000002</v>
      </c>
      <c r="M120" s="109">
        <f t="shared" si="2"/>
        <v>118.30000000000018</v>
      </c>
      <c r="N120" s="22"/>
      <c r="O120" s="22"/>
      <c r="P120" s="22"/>
      <c r="Q120" s="22"/>
    </row>
    <row r="121" spans="1:17" ht="15" x14ac:dyDescent="0.3">
      <c r="A121" s="22"/>
      <c r="B121" s="21"/>
      <c r="C121" s="21"/>
      <c r="D121" s="12"/>
      <c r="E121" s="95">
        <v>40</v>
      </c>
      <c r="F121" s="93" t="s">
        <v>142</v>
      </c>
      <c r="G121" s="93"/>
      <c r="H121" s="93"/>
      <c r="I121" s="93"/>
      <c r="J121" s="96"/>
      <c r="K121" s="94">
        <v>3790.558747</v>
      </c>
      <c r="L121" s="94">
        <v>3908.8587470000002</v>
      </c>
      <c r="M121" s="94">
        <f t="shared" si="2"/>
        <v>118.30000000000018</v>
      </c>
      <c r="N121" s="22"/>
      <c r="O121" s="22"/>
      <c r="P121" s="22"/>
      <c r="Q121" s="22"/>
    </row>
    <row r="122" spans="1:17" ht="15" x14ac:dyDescent="0.3">
      <c r="A122" s="22"/>
      <c r="B122" s="21"/>
      <c r="C122" s="21"/>
      <c r="D122" s="12"/>
      <c r="E122" s="23"/>
      <c r="F122" s="12"/>
      <c r="G122" s="62" t="s">
        <v>16</v>
      </c>
      <c r="H122" s="62"/>
      <c r="I122" s="62"/>
      <c r="J122" s="85"/>
      <c r="K122" s="59">
        <v>3790.558747</v>
      </c>
      <c r="L122" s="59">
        <v>3908.8587470000002</v>
      </c>
      <c r="M122" s="59">
        <f t="shared" si="2"/>
        <v>118.30000000000018</v>
      </c>
      <c r="N122" s="22"/>
      <c r="O122" s="22"/>
      <c r="P122" s="22"/>
      <c r="Q122" s="22"/>
    </row>
    <row r="123" spans="1:17" ht="15" x14ac:dyDescent="0.3">
      <c r="A123" s="22"/>
      <c r="B123" s="21"/>
      <c r="C123" s="21"/>
      <c r="D123" s="12"/>
      <c r="E123" s="23"/>
      <c r="F123" s="12"/>
      <c r="G123" s="12"/>
      <c r="H123" s="93" t="s">
        <v>17</v>
      </c>
      <c r="I123" s="93"/>
      <c r="J123" s="96"/>
      <c r="K123" s="94">
        <v>3630.9488999999999</v>
      </c>
      <c r="L123" s="94">
        <v>3749.2489</v>
      </c>
      <c r="M123" s="94">
        <f t="shared" si="2"/>
        <v>118.30000000000018</v>
      </c>
      <c r="N123" s="22"/>
      <c r="O123" s="22"/>
      <c r="P123" s="22"/>
      <c r="Q123" s="22"/>
    </row>
    <row r="124" spans="1:17" ht="30" x14ac:dyDescent="0.3">
      <c r="A124" s="22"/>
      <c r="B124" s="21"/>
      <c r="C124" s="21"/>
      <c r="D124" s="12"/>
      <c r="E124" s="23"/>
      <c r="F124" s="12"/>
      <c r="G124" s="12"/>
      <c r="H124" s="12"/>
      <c r="I124" s="74" t="s">
        <v>1224</v>
      </c>
      <c r="J124" s="76" t="s">
        <v>1326</v>
      </c>
      <c r="K124" s="77">
        <v>74.693775000000002</v>
      </c>
      <c r="L124" s="77">
        <v>74.693775000000002</v>
      </c>
      <c r="M124" s="77">
        <f t="shared" si="2"/>
        <v>0</v>
      </c>
      <c r="N124" s="22"/>
      <c r="O124" s="22"/>
      <c r="P124" s="22"/>
      <c r="Q124" s="22"/>
    </row>
    <row r="125" spans="1:17" ht="15" x14ac:dyDescent="0.3">
      <c r="A125" s="22"/>
      <c r="B125" s="21"/>
      <c r="C125" s="21"/>
      <c r="D125" s="12"/>
      <c r="E125" s="23"/>
      <c r="F125" s="12"/>
      <c r="G125" s="12"/>
      <c r="H125" s="12"/>
      <c r="I125" s="82" t="s">
        <v>1327</v>
      </c>
      <c r="J125" s="83" t="s">
        <v>1328</v>
      </c>
      <c r="K125" s="84">
        <v>1896.833682</v>
      </c>
      <c r="L125" s="84">
        <v>1911.333682</v>
      </c>
      <c r="M125" s="84">
        <f t="shared" si="2"/>
        <v>14.5</v>
      </c>
      <c r="N125" s="22"/>
      <c r="O125" s="22"/>
      <c r="P125" s="22"/>
      <c r="Q125" s="22"/>
    </row>
    <row r="126" spans="1:17" ht="15" x14ac:dyDescent="0.3">
      <c r="A126" s="22"/>
      <c r="B126" s="21"/>
      <c r="C126" s="21"/>
      <c r="D126" s="12"/>
      <c r="E126" s="23"/>
      <c r="F126" s="12"/>
      <c r="G126" s="12"/>
      <c r="H126" s="12"/>
      <c r="I126" s="82" t="s">
        <v>1330</v>
      </c>
      <c r="J126" s="83" t="s">
        <v>1331</v>
      </c>
      <c r="K126" s="84">
        <v>56.745702999999999</v>
      </c>
      <c r="L126" s="84">
        <v>56.745702999999999</v>
      </c>
      <c r="M126" s="84">
        <f t="shared" si="2"/>
        <v>0</v>
      </c>
      <c r="N126" s="22"/>
      <c r="O126" s="22"/>
      <c r="P126" s="22"/>
      <c r="Q126" s="22"/>
    </row>
    <row r="127" spans="1:17" ht="15" x14ac:dyDescent="0.3">
      <c r="A127" s="22"/>
      <c r="B127" s="21"/>
      <c r="C127" s="21"/>
      <c r="D127" s="12"/>
      <c r="E127" s="23"/>
      <c r="F127" s="12"/>
      <c r="G127" s="12"/>
      <c r="H127" s="12"/>
      <c r="I127" s="82" t="s">
        <v>1332</v>
      </c>
      <c r="J127" s="83" t="s">
        <v>1333</v>
      </c>
      <c r="K127" s="84">
        <v>1602.6757399999999</v>
      </c>
      <c r="L127" s="84">
        <v>1706.4757400000001</v>
      </c>
      <c r="M127" s="84">
        <f t="shared" si="2"/>
        <v>103.80000000000018</v>
      </c>
      <c r="N127" s="22"/>
      <c r="O127" s="22"/>
      <c r="P127" s="22"/>
      <c r="Q127" s="22"/>
    </row>
    <row r="128" spans="1:17" ht="15" x14ac:dyDescent="0.3">
      <c r="A128" s="22"/>
      <c r="B128" s="21"/>
      <c r="C128" s="21"/>
      <c r="D128" s="12"/>
      <c r="E128" s="23"/>
      <c r="F128" s="12"/>
      <c r="G128" s="12"/>
      <c r="H128" s="93" t="s">
        <v>1239</v>
      </c>
      <c r="I128" s="113"/>
      <c r="J128" s="114"/>
      <c r="K128" s="112">
        <v>159.609847</v>
      </c>
      <c r="L128" s="112">
        <v>159.609847</v>
      </c>
      <c r="M128" s="112">
        <f t="shared" si="2"/>
        <v>0</v>
      </c>
      <c r="N128" s="22"/>
      <c r="O128" s="22"/>
      <c r="P128" s="22"/>
      <c r="Q128" s="22"/>
    </row>
    <row r="129" spans="1:17" ht="15" x14ac:dyDescent="0.3">
      <c r="A129" s="22"/>
      <c r="B129" s="21"/>
      <c r="C129" s="21"/>
      <c r="D129" s="12"/>
      <c r="E129" s="23"/>
      <c r="F129" s="12"/>
      <c r="G129" s="12"/>
      <c r="H129" s="12"/>
      <c r="I129" s="74" t="s">
        <v>1240</v>
      </c>
      <c r="J129" s="76" t="s">
        <v>1290</v>
      </c>
      <c r="K129" s="77">
        <v>137.32744700000001</v>
      </c>
      <c r="L129" s="77">
        <v>137.32744700000001</v>
      </c>
      <c r="M129" s="77">
        <f t="shared" si="2"/>
        <v>0</v>
      </c>
      <c r="N129" s="22"/>
      <c r="O129" s="22"/>
      <c r="P129" s="22"/>
      <c r="Q129" s="22"/>
    </row>
    <row r="130" spans="1:17" ht="15" x14ac:dyDescent="0.3">
      <c r="A130" s="22"/>
      <c r="B130" s="21"/>
      <c r="C130" s="21"/>
      <c r="D130" s="12"/>
      <c r="E130" s="23"/>
      <c r="F130" s="12"/>
      <c r="G130" s="12"/>
      <c r="H130" s="12"/>
      <c r="I130" s="82" t="s">
        <v>1244</v>
      </c>
      <c r="J130" s="83" t="s">
        <v>1297</v>
      </c>
      <c r="K130" s="84">
        <v>22.282399999999999</v>
      </c>
      <c r="L130" s="84">
        <v>22.282399999999999</v>
      </c>
      <c r="M130" s="84">
        <f t="shared" si="2"/>
        <v>0</v>
      </c>
      <c r="N130" s="22"/>
      <c r="O130" s="22"/>
      <c r="P130" s="22"/>
      <c r="Q130" s="22"/>
    </row>
    <row r="131" spans="1:17" ht="15" x14ac:dyDescent="0.3">
      <c r="A131" s="22"/>
      <c r="B131" s="21"/>
      <c r="C131" s="21"/>
      <c r="D131" s="75" t="s">
        <v>144</v>
      </c>
      <c r="E131" s="78"/>
      <c r="F131" s="75"/>
      <c r="G131" s="75"/>
      <c r="H131" s="75"/>
      <c r="I131" s="110"/>
      <c r="J131" s="111"/>
      <c r="K131" s="109">
        <v>876.87871700000005</v>
      </c>
      <c r="L131" s="109">
        <v>876.87871700000005</v>
      </c>
      <c r="M131" s="109">
        <f t="shared" si="2"/>
        <v>0</v>
      </c>
      <c r="N131" s="22"/>
      <c r="O131" s="22"/>
      <c r="P131" s="22"/>
      <c r="Q131" s="22"/>
    </row>
    <row r="132" spans="1:17" ht="15" x14ac:dyDescent="0.3">
      <c r="A132" s="22"/>
      <c r="B132" s="21"/>
      <c r="C132" s="21"/>
      <c r="D132" s="12"/>
      <c r="E132" s="95">
        <v>32</v>
      </c>
      <c r="F132" s="93" t="s">
        <v>145</v>
      </c>
      <c r="G132" s="93"/>
      <c r="H132" s="93"/>
      <c r="I132" s="93"/>
      <c r="J132" s="96"/>
      <c r="K132" s="94">
        <v>876.87871700000005</v>
      </c>
      <c r="L132" s="94">
        <v>876.87871700000005</v>
      </c>
      <c r="M132" s="94">
        <f t="shared" si="2"/>
        <v>0</v>
      </c>
      <c r="N132" s="22"/>
      <c r="O132" s="22"/>
      <c r="P132" s="22"/>
      <c r="Q132" s="22"/>
    </row>
    <row r="133" spans="1:17" ht="15" x14ac:dyDescent="0.3">
      <c r="A133" s="22"/>
      <c r="B133" s="21"/>
      <c r="C133" s="21"/>
      <c r="D133" s="12"/>
      <c r="E133" s="23"/>
      <c r="F133" s="12"/>
      <c r="G133" s="62" t="s">
        <v>16</v>
      </c>
      <c r="H133" s="62"/>
      <c r="I133" s="62"/>
      <c r="J133" s="85"/>
      <c r="K133" s="59">
        <v>876.87871700000005</v>
      </c>
      <c r="L133" s="59">
        <v>876.87871700000005</v>
      </c>
      <c r="M133" s="59">
        <f t="shared" si="2"/>
        <v>0</v>
      </c>
      <c r="N133" s="22"/>
      <c r="O133" s="22"/>
      <c r="P133" s="22"/>
      <c r="Q133" s="22"/>
    </row>
    <row r="134" spans="1:17" ht="15" x14ac:dyDescent="0.3">
      <c r="A134" s="22"/>
      <c r="B134" s="21"/>
      <c r="C134" s="21"/>
      <c r="D134" s="12"/>
      <c r="E134" s="23"/>
      <c r="F134" s="12"/>
      <c r="G134" s="12"/>
      <c r="H134" s="93" t="s">
        <v>17</v>
      </c>
      <c r="I134" s="93"/>
      <c r="J134" s="96"/>
      <c r="K134" s="94">
        <v>840.98416799999995</v>
      </c>
      <c r="L134" s="94">
        <v>840.98416799999995</v>
      </c>
      <c r="M134" s="94">
        <f t="shared" si="2"/>
        <v>0</v>
      </c>
      <c r="N134" s="22"/>
      <c r="O134" s="22"/>
      <c r="P134" s="22"/>
      <c r="Q134" s="22"/>
    </row>
    <row r="135" spans="1:17" ht="15" x14ac:dyDescent="0.3">
      <c r="A135" s="22"/>
      <c r="B135" s="21"/>
      <c r="C135" s="21"/>
      <c r="D135" s="12"/>
      <c r="E135" s="23"/>
      <c r="F135" s="12"/>
      <c r="G135" s="12"/>
      <c r="H135" s="12"/>
      <c r="I135" s="74" t="s">
        <v>1246</v>
      </c>
      <c r="J135" s="76" t="s">
        <v>1334</v>
      </c>
      <c r="K135" s="77">
        <v>831.98416799999995</v>
      </c>
      <c r="L135" s="77">
        <v>831.98416799999995</v>
      </c>
      <c r="M135" s="77">
        <f t="shared" ref="M135:M198" si="3">L135-K135</f>
        <v>0</v>
      </c>
      <c r="N135" s="22"/>
      <c r="O135" s="22"/>
      <c r="P135" s="22"/>
      <c r="Q135" s="22"/>
    </row>
    <row r="136" spans="1:17" ht="15" x14ac:dyDescent="0.3">
      <c r="A136" s="22"/>
      <c r="B136" s="21"/>
      <c r="C136" s="21"/>
      <c r="D136" s="12"/>
      <c r="E136" s="23"/>
      <c r="F136" s="12"/>
      <c r="G136" s="12"/>
      <c r="H136" s="12"/>
      <c r="I136" s="82" t="s">
        <v>28</v>
      </c>
      <c r="J136" s="83" t="s">
        <v>29</v>
      </c>
      <c r="K136" s="84">
        <v>9</v>
      </c>
      <c r="L136" s="84">
        <v>9</v>
      </c>
      <c r="M136" s="84">
        <f t="shared" si="3"/>
        <v>0</v>
      </c>
      <c r="N136" s="22"/>
      <c r="O136" s="22"/>
      <c r="P136" s="22"/>
      <c r="Q136" s="22"/>
    </row>
    <row r="137" spans="1:17" ht="15" x14ac:dyDescent="0.3">
      <c r="A137" s="22"/>
      <c r="B137" s="21"/>
      <c r="C137" s="21"/>
      <c r="D137" s="12"/>
      <c r="E137" s="23"/>
      <c r="F137" s="12"/>
      <c r="G137" s="12"/>
      <c r="H137" s="93" t="s">
        <v>1239</v>
      </c>
      <c r="I137" s="113"/>
      <c r="J137" s="114"/>
      <c r="K137" s="112">
        <v>35.894548999999998</v>
      </c>
      <c r="L137" s="112">
        <v>35.894548999999998</v>
      </c>
      <c r="M137" s="112">
        <f t="shared" si="3"/>
        <v>0</v>
      </c>
      <c r="N137" s="22"/>
      <c r="O137" s="22"/>
      <c r="P137" s="22"/>
      <c r="Q137" s="22"/>
    </row>
    <row r="138" spans="1:17" ht="15" x14ac:dyDescent="0.3">
      <c r="A138" s="22"/>
      <c r="B138" s="21"/>
      <c r="C138" s="21"/>
      <c r="D138" s="12"/>
      <c r="E138" s="23"/>
      <c r="F138" s="12"/>
      <c r="G138" s="12"/>
      <c r="H138" s="12"/>
      <c r="I138" s="74" t="s">
        <v>1240</v>
      </c>
      <c r="J138" s="76" t="s">
        <v>1290</v>
      </c>
      <c r="K138" s="77">
        <v>35.894548999999998</v>
      </c>
      <c r="L138" s="77">
        <v>35.894548999999998</v>
      </c>
      <c r="M138" s="77">
        <f t="shared" si="3"/>
        <v>0</v>
      </c>
      <c r="N138" s="22"/>
      <c r="O138" s="22"/>
      <c r="P138" s="22"/>
      <c r="Q138" s="22"/>
    </row>
    <row r="139" spans="1:17" ht="15" x14ac:dyDescent="0.3">
      <c r="A139" s="22"/>
      <c r="B139" s="21"/>
      <c r="C139" s="21"/>
      <c r="D139" s="75" t="s">
        <v>191</v>
      </c>
      <c r="E139" s="78"/>
      <c r="F139" s="75"/>
      <c r="G139" s="75"/>
      <c r="H139" s="75"/>
      <c r="I139" s="110"/>
      <c r="J139" s="111"/>
      <c r="K139" s="109">
        <v>679389.30240199994</v>
      </c>
      <c r="L139" s="109">
        <v>785618.84372053959</v>
      </c>
      <c r="M139" s="109">
        <f t="shared" si="3"/>
        <v>106229.54131853965</v>
      </c>
      <c r="N139" s="22"/>
      <c r="O139" s="22"/>
      <c r="P139" s="22"/>
      <c r="Q139" s="22"/>
    </row>
    <row r="140" spans="1:17" ht="15" x14ac:dyDescent="0.3">
      <c r="A140" s="22"/>
      <c r="B140" s="21"/>
      <c r="C140" s="21"/>
      <c r="D140" s="12"/>
      <c r="E140" s="95">
        <v>2</v>
      </c>
      <c r="F140" s="93" t="s">
        <v>192</v>
      </c>
      <c r="G140" s="93"/>
      <c r="H140" s="93"/>
      <c r="I140" s="93"/>
      <c r="J140" s="96"/>
      <c r="K140" s="94">
        <v>180.54805200000001</v>
      </c>
      <c r="L140" s="94">
        <v>171.95607506999997</v>
      </c>
      <c r="M140" s="94">
        <f t="shared" si="3"/>
        <v>-8.5919769300000439</v>
      </c>
      <c r="N140" s="22"/>
      <c r="O140" s="22"/>
      <c r="P140" s="22"/>
      <c r="Q140" s="22"/>
    </row>
    <row r="141" spans="1:17" ht="15" x14ac:dyDescent="0.3">
      <c r="A141" s="22"/>
      <c r="B141" s="21"/>
      <c r="C141" s="21"/>
      <c r="D141" s="12"/>
      <c r="E141" s="23"/>
      <c r="F141" s="12"/>
      <c r="G141" s="62" t="s">
        <v>16</v>
      </c>
      <c r="H141" s="62"/>
      <c r="I141" s="62"/>
      <c r="J141" s="85"/>
      <c r="K141" s="59">
        <v>180.54805200000001</v>
      </c>
      <c r="L141" s="59">
        <v>171.95607506999997</v>
      </c>
      <c r="M141" s="59">
        <f t="shared" si="3"/>
        <v>-8.5919769300000439</v>
      </c>
      <c r="N141" s="22"/>
      <c r="O141" s="22"/>
      <c r="P141" s="22"/>
      <c r="Q141" s="22"/>
    </row>
    <row r="142" spans="1:17" ht="15" x14ac:dyDescent="0.3">
      <c r="A142" s="22"/>
      <c r="B142" s="21"/>
      <c r="C142" s="21"/>
      <c r="D142" s="12"/>
      <c r="E142" s="23"/>
      <c r="F142" s="12"/>
      <c r="G142" s="12"/>
      <c r="H142" s="93" t="s">
        <v>17</v>
      </c>
      <c r="I142" s="93"/>
      <c r="J142" s="96"/>
      <c r="K142" s="94">
        <v>169.32746599999999</v>
      </c>
      <c r="L142" s="94">
        <v>156.40982936999998</v>
      </c>
      <c r="M142" s="94">
        <f t="shared" si="3"/>
        <v>-12.917636630000004</v>
      </c>
      <c r="N142" s="22"/>
      <c r="O142" s="22"/>
      <c r="P142" s="22"/>
      <c r="Q142" s="22"/>
    </row>
    <row r="143" spans="1:17" ht="30" x14ac:dyDescent="0.3">
      <c r="A143" s="22"/>
      <c r="B143" s="21"/>
      <c r="C143" s="21"/>
      <c r="D143" s="12"/>
      <c r="E143" s="23"/>
      <c r="F143" s="12"/>
      <c r="G143" s="12"/>
      <c r="H143" s="12"/>
      <c r="I143" s="74" t="s">
        <v>1327</v>
      </c>
      <c r="J143" s="76" t="s">
        <v>1335</v>
      </c>
      <c r="K143" s="77">
        <v>156.32951199999999</v>
      </c>
      <c r="L143" s="77">
        <v>130.99221991999997</v>
      </c>
      <c r="M143" s="77">
        <f t="shared" si="3"/>
        <v>-25.337292080000026</v>
      </c>
      <c r="N143" s="22"/>
      <c r="O143" s="22"/>
      <c r="P143" s="22"/>
      <c r="Q143" s="22"/>
    </row>
    <row r="144" spans="1:17" ht="15" x14ac:dyDescent="0.3">
      <c r="A144" s="22"/>
      <c r="B144" s="21"/>
      <c r="C144" s="21"/>
      <c r="D144" s="12"/>
      <c r="E144" s="23"/>
      <c r="F144" s="12"/>
      <c r="G144" s="12"/>
      <c r="H144" s="12"/>
      <c r="I144" s="82" t="s">
        <v>1329</v>
      </c>
      <c r="J144" s="83" t="s">
        <v>1336</v>
      </c>
      <c r="K144" s="84">
        <v>10.78411</v>
      </c>
      <c r="L144" s="84">
        <v>11.90411945</v>
      </c>
      <c r="M144" s="84">
        <f t="shared" si="3"/>
        <v>1.1200094499999995</v>
      </c>
      <c r="N144" s="22"/>
      <c r="O144" s="22"/>
      <c r="P144" s="22"/>
      <c r="Q144" s="22"/>
    </row>
    <row r="145" spans="1:17" ht="30" x14ac:dyDescent="0.3">
      <c r="A145" s="22"/>
      <c r="B145" s="21"/>
      <c r="C145" s="21"/>
      <c r="D145" s="12"/>
      <c r="E145" s="23"/>
      <c r="F145" s="12"/>
      <c r="G145" s="12"/>
      <c r="H145" s="12"/>
      <c r="I145" s="82" t="s">
        <v>1332</v>
      </c>
      <c r="J145" s="83" t="s">
        <v>1337</v>
      </c>
      <c r="K145" s="84">
        <v>2.2138439999999999</v>
      </c>
      <c r="L145" s="84">
        <v>13.513489999999999</v>
      </c>
      <c r="M145" s="84">
        <f t="shared" si="3"/>
        <v>11.299645999999999</v>
      </c>
      <c r="N145" s="22"/>
      <c r="O145" s="22"/>
      <c r="P145" s="22"/>
      <c r="Q145" s="22"/>
    </row>
    <row r="146" spans="1:17" ht="15" x14ac:dyDescent="0.3">
      <c r="A146" s="22"/>
      <c r="B146" s="21"/>
      <c r="C146" s="21"/>
      <c r="D146" s="12"/>
      <c r="E146" s="23"/>
      <c r="F146" s="12"/>
      <c r="G146" s="12"/>
      <c r="H146" s="93" t="s">
        <v>1239</v>
      </c>
      <c r="I146" s="113"/>
      <c r="J146" s="114"/>
      <c r="K146" s="112">
        <v>11.220586000000001</v>
      </c>
      <c r="L146" s="112">
        <v>15.5462457</v>
      </c>
      <c r="M146" s="112">
        <f t="shared" si="3"/>
        <v>4.3256596999999992</v>
      </c>
      <c r="N146" s="22"/>
      <c r="O146" s="22"/>
      <c r="P146" s="22"/>
      <c r="Q146" s="22"/>
    </row>
    <row r="147" spans="1:17" ht="15" x14ac:dyDescent="0.3">
      <c r="A147" s="22"/>
      <c r="B147" s="21"/>
      <c r="C147" s="21"/>
      <c r="D147" s="12"/>
      <c r="E147" s="23"/>
      <c r="F147" s="12"/>
      <c r="G147" s="12"/>
      <c r="H147" s="12"/>
      <c r="I147" s="74" t="s">
        <v>1240</v>
      </c>
      <c r="J147" s="76" t="s">
        <v>1290</v>
      </c>
      <c r="K147" s="77">
        <v>11.220586000000001</v>
      </c>
      <c r="L147" s="77">
        <v>15.5462457</v>
      </c>
      <c r="M147" s="77">
        <f t="shared" si="3"/>
        <v>4.3256596999999992</v>
      </c>
      <c r="N147" s="22"/>
      <c r="O147" s="22"/>
      <c r="P147" s="22"/>
      <c r="Q147" s="22"/>
    </row>
    <row r="148" spans="1:17" ht="15" x14ac:dyDescent="0.3">
      <c r="A148" s="22"/>
      <c r="B148" s="21"/>
      <c r="C148" s="21"/>
      <c r="D148" s="12"/>
      <c r="E148" s="95">
        <v>4</v>
      </c>
      <c r="F148" s="93" t="s">
        <v>205</v>
      </c>
      <c r="G148" s="93"/>
      <c r="H148" s="93"/>
      <c r="I148" s="113"/>
      <c r="J148" s="114"/>
      <c r="K148" s="112">
        <v>2218.1930050000001</v>
      </c>
      <c r="L148" s="112">
        <v>2883.8426507799995</v>
      </c>
      <c r="M148" s="112">
        <f t="shared" si="3"/>
        <v>665.64964577999945</v>
      </c>
      <c r="N148" s="22"/>
      <c r="O148" s="22"/>
      <c r="P148" s="22"/>
      <c r="Q148" s="22"/>
    </row>
    <row r="149" spans="1:17" ht="15" x14ac:dyDescent="0.3">
      <c r="A149" s="22"/>
      <c r="B149" s="21"/>
      <c r="C149" s="21"/>
      <c r="D149" s="12"/>
      <c r="E149" s="23"/>
      <c r="F149" s="12"/>
      <c r="G149" s="62" t="s">
        <v>16</v>
      </c>
      <c r="H149" s="62"/>
      <c r="I149" s="62"/>
      <c r="J149" s="85"/>
      <c r="K149" s="59">
        <v>2218.1930050000001</v>
      </c>
      <c r="L149" s="59">
        <v>2883.8426507799995</v>
      </c>
      <c r="M149" s="59">
        <f t="shared" si="3"/>
        <v>665.64964577999945</v>
      </c>
      <c r="N149" s="22"/>
      <c r="O149" s="22"/>
      <c r="P149" s="22"/>
      <c r="Q149" s="22"/>
    </row>
    <row r="150" spans="1:17" ht="15" x14ac:dyDescent="0.3">
      <c r="A150" s="22"/>
      <c r="B150" s="21"/>
      <c r="C150" s="21"/>
      <c r="D150" s="12"/>
      <c r="E150" s="23"/>
      <c r="F150" s="12"/>
      <c r="G150" s="12"/>
      <c r="H150" s="93" t="s">
        <v>1338</v>
      </c>
      <c r="I150" s="93"/>
      <c r="J150" s="96"/>
      <c r="K150" s="94">
        <v>14.853857</v>
      </c>
      <c r="L150" s="94">
        <v>251.79681823999999</v>
      </c>
      <c r="M150" s="94">
        <f t="shared" si="3"/>
        <v>236.94296123999999</v>
      </c>
      <c r="N150" s="22"/>
      <c r="O150" s="22"/>
      <c r="P150" s="22"/>
      <c r="Q150" s="22"/>
    </row>
    <row r="151" spans="1:17" ht="30" x14ac:dyDescent="0.3">
      <c r="A151" s="22"/>
      <c r="B151" s="21"/>
      <c r="C151" s="21"/>
      <c r="D151" s="12"/>
      <c r="E151" s="23"/>
      <c r="F151" s="12"/>
      <c r="G151" s="12"/>
      <c r="H151" s="12"/>
      <c r="I151" s="74" t="s">
        <v>1339</v>
      </c>
      <c r="J151" s="76" t="s">
        <v>1340</v>
      </c>
      <c r="K151" s="77">
        <v>5.2095219999999998</v>
      </c>
      <c r="L151" s="77">
        <v>1.323175</v>
      </c>
      <c r="M151" s="77">
        <f t="shared" si="3"/>
        <v>-3.8863469999999998</v>
      </c>
      <c r="N151" s="22"/>
      <c r="O151" s="22"/>
      <c r="P151" s="22"/>
      <c r="Q151" s="22"/>
    </row>
    <row r="152" spans="1:17" ht="30" x14ac:dyDescent="0.3">
      <c r="A152" s="22"/>
      <c r="B152" s="21"/>
      <c r="C152" s="21"/>
      <c r="D152" s="12"/>
      <c r="E152" s="23"/>
      <c r="F152" s="12"/>
      <c r="G152" s="12"/>
      <c r="H152" s="12"/>
      <c r="I152" s="82" t="s">
        <v>1341</v>
      </c>
      <c r="J152" s="83" t="s">
        <v>1342</v>
      </c>
      <c r="K152" s="84">
        <v>0</v>
      </c>
      <c r="L152" s="84">
        <v>246.99505345</v>
      </c>
      <c r="M152" s="84">
        <f t="shared" si="3"/>
        <v>246.99505345</v>
      </c>
      <c r="N152" s="22"/>
      <c r="O152" s="22"/>
      <c r="P152" s="22"/>
      <c r="Q152" s="22"/>
    </row>
    <row r="153" spans="1:17" ht="30" x14ac:dyDescent="0.3">
      <c r="A153" s="22"/>
      <c r="B153" s="21"/>
      <c r="C153" s="21"/>
      <c r="D153" s="12"/>
      <c r="E153" s="23"/>
      <c r="F153" s="12"/>
      <c r="G153" s="12"/>
      <c r="H153" s="12"/>
      <c r="I153" s="82" t="s">
        <v>1343</v>
      </c>
      <c r="J153" s="83" t="s">
        <v>1344</v>
      </c>
      <c r="K153" s="84">
        <v>9.6443349999999999</v>
      </c>
      <c r="L153" s="84">
        <v>3.47858979</v>
      </c>
      <c r="M153" s="84">
        <f t="shared" si="3"/>
        <v>-6.1657452099999999</v>
      </c>
      <c r="N153" s="22"/>
      <c r="O153" s="22"/>
      <c r="P153" s="22"/>
      <c r="Q153" s="22"/>
    </row>
    <row r="154" spans="1:17" ht="15" x14ac:dyDescent="0.3">
      <c r="A154" s="22"/>
      <c r="B154" s="21"/>
      <c r="C154" s="21"/>
      <c r="D154" s="12"/>
      <c r="E154" s="23"/>
      <c r="F154" s="12"/>
      <c r="G154" s="12"/>
      <c r="H154" s="93" t="s">
        <v>17</v>
      </c>
      <c r="I154" s="113"/>
      <c r="J154" s="114"/>
      <c r="K154" s="112">
        <v>1920.5567590000001</v>
      </c>
      <c r="L154" s="112">
        <v>1909.7032266499998</v>
      </c>
      <c r="M154" s="112">
        <f t="shared" si="3"/>
        <v>-10.853532350000251</v>
      </c>
      <c r="N154" s="22"/>
      <c r="O154" s="22"/>
      <c r="P154" s="22"/>
      <c r="Q154" s="22"/>
    </row>
    <row r="155" spans="1:17" ht="30" x14ac:dyDescent="0.3">
      <c r="A155" s="22"/>
      <c r="B155" s="21"/>
      <c r="C155" s="21"/>
      <c r="D155" s="12"/>
      <c r="E155" s="23"/>
      <c r="F155" s="12"/>
      <c r="G155" s="12"/>
      <c r="H155" s="12"/>
      <c r="I155" s="74" t="s">
        <v>1310</v>
      </c>
      <c r="J155" s="76" t="s">
        <v>1345</v>
      </c>
      <c r="K155" s="77">
        <v>9.5445259999999994</v>
      </c>
      <c r="L155" s="77">
        <v>12.100839979999998</v>
      </c>
      <c r="M155" s="77">
        <f t="shared" si="3"/>
        <v>2.5563139799999988</v>
      </c>
      <c r="N155" s="22"/>
      <c r="O155" s="22"/>
      <c r="P155" s="22"/>
      <c r="Q155" s="22"/>
    </row>
    <row r="156" spans="1:17" ht="15" x14ac:dyDescent="0.3">
      <c r="A156" s="22"/>
      <c r="B156" s="21"/>
      <c r="C156" s="21"/>
      <c r="D156" s="12"/>
      <c r="E156" s="23"/>
      <c r="F156" s="12"/>
      <c r="G156" s="12"/>
      <c r="H156" s="12"/>
      <c r="I156" s="82" t="s">
        <v>1251</v>
      </c>
      <c r="J156" s="83" t="s">
        <v>1346</v>
      </c>
      <c r="K156" s="84">
        <v>11.035269</v>
      </c>
      <c r="L156" s="84">
        <v>20.828337599999998</v>
      </c>
      <c r="M156" s="84">
        <f t="shared" si="3"/>
        <v>9.793068599999998</v>
      </c>
      <c r="N156" s="22"/>
      <c r="O156" s="22"/>
      <c r="P156" s="22"/>
      <c r="Q156" s="22"/>
    </row>
    <row r="157" spans="1:17" ht="15" x14ac:dyDescent="0.3">
      <c r="A157" s="22"/>
      <c r="B157" s="21"/>
      <c r="C157" s="21"/>
      <c r="D157" s="12"/>
      <c r="E157" s="23"/>
      <c r="F157" s="12"/>
      <c r="G157" s="12"/>
      <c r="H157" s="12"/>
      <c r="I157" s="82" t="s">
        <v>1255</v>
      </c>
      <c r="J157" s="83" t="s">
        <v>1347</v>
      </c>
      <c r="K157" s="84">
        <v>485.55635799999999</v>
      </c>
      <c r="L157" s="84">
        <v>891.55249493000008</v>
      </c>
      <c r="M157" s="84">
        <f t="shared" si="3"/>
        <v>405.99613693000009</v>
      </c>
      <c r="N157" s="22"/>
      <c r="O157" s="22"/>
      <c r="P157" s="22"/>
      <c r="Q157" s="22"/>
    </row>
    <row r="158" spans="1:17" ht="15" x14ac:dyDescent="0.3">
      <c r="A158" s="22"/>
      <c r="B158" s="21"/>
      <c r="C158" s="21"/>
      <c r="D158" s="12"/>
      <c r="E158" s="23"/>
      <c r="F158" s="12"/>
      <c r="G158" s="12"/>
      <c r="H158" s="12"/>
      <c r="I158" s="82" t="s">
        <v>1319</v>
      </c>
      <c r="J158" s="82" t="s">
        <v>1348</v>
      </c>
      <c r="K158" s="84">
        <v>94.550556999999998</v>
      </c>
      <c r="L158" s="84">
        <v>91.434580820000008</v>
      </c>
      <c r="M158" s="84">
        <f t="shared" si="3"/>
        <v>-3.1159761799999899</v>
      </c>
      <c r="N158" s="22"/>
      <c r="O158" s="22"/>
      <c r="P158" s="22"/>
      <c r="Q158" s="22"/>
    </row>
    <row r="159" spans="1:17" ht="15" x14ac:dyDescent="0.3">
      <c r="A159" s="22"/>
      <c r="B159" s="21"/>
      <c r="C159" s="21"/>
      <c r="D159" s="12"/>
      <c r="E159" s="23"/>
      <c r="F159" s="12"/>
      <c r="G159" s="12"/>
      <c r="H159" s="12"/>
      <c r="I159" s="82" t="s">
        <v>1259</v>
      </c>
      <c r="J159" s="83" t="s">
        <v>1349</v>
      </c>
      <c r="K159" s="84">
        <v>62.406571</v>
      </c>
      <c r="L159" s="84">
        <v>33.662211689999999</v>
      </c>
      <c r="M159" s="84">
        <f t="shared" si="3"/>
        <v>-28.74435931</v>
      </c>
      <c r="N159" s="22"/>
      <c r="O159" s="22"/>
      <c r="P159" s="22"/>
      <c r="Q159" s="22"/>
    </row>
    <row r="160" spans="1:17" ht="15" x14ac:dyDescent="0.3">
      <c r="A160" s="22"/>
      <c r="B160" s="21"/>
      <c r="C160" s="21"/>
      <c r="D160" s="12"/>
      <c r="E160" s="23"/>
      <c r="F160" s="12"/>
      <c r="G160" s="12"/>
      <c r="H160" s="12"/>
      <c r="I160" s="82" t="s">
        <v>1265</v>
      </c>
      <c r="J160" s="83" t="s">
        <v>1350</v>
      </c>
      <c r="K160" s="84">
        <v>63.624135000000003</v>
      </c>
      <c r="L160" s="84">
        <v>57.102405329999996</v>
      </c>
      <c r="M160" s="84">
        <f t="shared" si="3"/>
        <v>-6.5217296700000063</v>
      </c>
      <c r="N160" s="22"/>
      <c r="O160" s="22"/>
      <c r="P160" s="22"/>
      <c r="Q160" s="22"/>
    </row>
    <row r="161" spans="1:17" ht="15" x14ac:dyDescent="0.3">
      <c r="A161" s="22"/>
      <c r="B161" s="21"/>
      <c r="C161" s="21"/>
      <c r="D161" s="12"/>
      <c r="E161" s="23"/>
      <c r="F161" s="12"/>
      <c r="G161" s="12"/>
      <c r="H161" s="12"/>
      <c r="I161" s="82" t="s">
        <v>1224</v>
      </c>
      <c r="J161" s="83" t="s">
        <v>1351</v>
      </c>
      <c r="K161" s="84">
        <v>808.27276300000005</v>
      </c>
      <c r="L161" s="84">
        <v>403.52750487999987</v>
      </c>
      <c r="M161" s="84">
        <f t="shared" si="3"/>
        <v>-404.74525812000019</v>
      </c>
      <c r="N161" s="22"/>
      <c r="O161" s="22"/>
      <c r="P161" s="22"/>
      <c r="Q161" s="22"/>
    </row>
    <row r="162" spans="1:17" ht="45" x14ac:dyDescent="0.3">
      <c r="A162" s="22"/>
      <c r="B162" s="21"/>
      <c r="C162" s="21"/>
      <c r="D162" s="12"/>
      <c r="E162" s="23"/>
      <c r="F162" s="12"/>
      <c r="G162" s="12"/>
      <c r="H162" s="12"/>
      <c r="I162" s="82" t="s">
        <v>1332</v>
      </c>
      <c r="J162" s="83" t="s">
        <v>1352</v>
      </c>
      <c r="K162" s="84">
        <v>40.490718000000001</v>
      </c>
      <c r="L162" s="84">
        <v>45.963080400000003</v>
      </c>
      <c r="M162" s="84">
        <f t="shared" si="3"/>
        <v>5.4723624000000015</v>
      </c>
      <c r="N162" s="22"/>
      <c r="O162" s="22"/>
      <c r="P162" s="22"/>
      <c r="Q162" s="22"/>
    </row>
    <row r="163" spans="1:17" ht="15" x14ac:dyDescent="0.3">
      <c r="A163" s="22"/>
      <c r="B163" s="21"/>
      <c r="C163" s="21"/>
      <c r="D163" s="12"/>
      <c r="E163" s="23"/>
      <c r="F163" s="12"/>
      <c r="G163" s="12"/>
      <c r="H163" s="12"/>
      <c r="I163" s="82" t="s">
        <v>1353</v>
      </c>
      <c r="J163" s="83" t="s">
        <v>1354</v>
      </c>
      <c r="K163" s="84">
        <v>12.965799000000001</v>
      </c>
      <c r="L163" s="84">
        <v>13.06739357</v>
      </c>
      <c r="M163" s="84">
        <f t="shared" si="3"/>
        <v>0.10159456999999961</v>
      </c>
      <c r="N163" s="22"/>
      <c r="O163" s="22"/>
      <c r="P163" s="22"/>
      <c r="Q163" s="22"/>
    </row>
    <row r="164" spans="1:17" ht="30" x14ac:dyDescent="0.3">
      <c r="A164" s="22"/>
      <c r="B164" s="21"/>
      <c r="C164" s="21"/>
      <c r="D164" s="12"/>
      <c r="E164" s="23"/>
      <c r="F164" s="12"/>
      <c r="G164" s="12"/>
      <c r="H164" s="12"/>
      <c r="I164" s="82" t="s">
        <v>1355</v>
      </c>
      <c r="J164" s="83" t="s">
        <v>1356</v>
      </c>
      <c r="K164" s="84">
        <v>23.578889</v>
      </c>
      <c r="L164" s="84">
        <v>24.625613389999991</v>
      </c>
      <c r="M164" s="84">
        <f t="shared" si="3"/>
        <v>1.0467243899999907</v>
      </c>
      <c r="N164" s="22"/>
      <c r="O164" s="22"/>
      <c r="P164" s="22"/>
      <c r="Q164" s="22"/>
    </row>
    <row r="165" spans="1:17" ht="30" x14ac:dyDescent="0.3">
      <c r="A165" s="22"/>
      <c r="B165" s="21"/>
      <c r="C165" s="21"/>
      <c r="D165" s="12"/>
      <c r="E165" s="23"/>
      <c r="F165" s="12"/>
      <c r="G165" s="12"/>
      <c r="H165" s="12"/>
      <c r="I165" s="82" t="s">
        <v>1357</v>
      </c>
      <c r="J165" s="83" t="s">
        <v>1358</v>
      </c>
      <c r="K165" s="84">
        <v>14.941882</v>
      </c>
      <c r="L165" s="84">
        <v>15.458896859999998</v>
      </c>
      <c r="M165" s="84">
        <f t="shared" si="3"/>
        <v>0.51701485999999797</v>
      </c>
      <c r="N165" s="22"/>
      <c r="O165" s="22"/>
      <c r="P165" s="22"/>
      <c r="Q165" s="22"/>
    </row>
    <row r="166" spans="1:17" ht="15" x14ac:dyDescent="0.3">
      <c r="A166" s="22"/>
      <c r="B166" s="21"/>
      <c r="C166" s="21"/>
      <c r="D166" s="12"/>
      <c r="E166" s="23"/>
      <c r="F166" s="12"/>
      <c r="G166" s="12"/>
      <c r="H166" s="12"/>
      <c r="I166" s="82" t="s">
        <v>1359</v>
      </c>
      <c r="J166" s="83" t="s">
        <v>1360</v>
      </c>
      <c r="K166" s="84">
        <v>4.7525259999999996</v>
      </c>
      <c r="L166" s="84">
        <v>6.1352398099999998</v>
      </c>
      <c r="M166" s="84">
        <f t="shared" si="3"/>
        <v>1.3827138100000003</v>
      </c>
      <c r="N166" s="22"/>
      <c r="O166" s="22"/>
      <c r="P166" s="22"/>
      <c r="Q166" s="22"/>
    </row>
    <row r="167" spans="1:17" ht="15" x14ac:dyDescent="0.3">
      <c r="A167" s="22"/>
      <c r="B167" s="21"/>
      <c r="C167" s="21"/>
      <c r="D167" s="12"/>
      <c r="E167" s="23"/>
      <c r="F167" s="12"/>
      <c r="G167" s="12"/>
      <c r="H167" s="12"/>
      <c r="I167" s="82" t="s">
        <v>1361</v>
      </c>
      <c r="J167" s="83" t="s">
        <v>1362</v>
      </c>
      <c r="K167" s="84">
        <v>183.654607</v>
      </c>
      <c r="L167" s="84">
        <v>174.19815241999999</v>
      </c>
      <c r="M167" s="84">
        <f t="shared" si="3"/>
        <v>-9.4564545800000133</v>
      </c>
      <c r="N167" s="22"/>
      <c r="O167" s="22"/>
      <c r="P167" s="22"/>
      <c r="Q167" s="22"/>
    </row>
    <row r="168" spans="1:17" ht="30" x14ac:dyDescent="0.3">
      <c r="A168" s="22"/>
      <c r="B168" s="21"/>
      <c r="C168" s="21"/>
      <c r="D168" s="12"/>
      <c r="E168" s="23"/>
      <c r="F168" s="12"/>
      <c r="G168" s="12"/>
      <c r="H168" s="12"/>
      <c r="I168" s="82" t="s">
        <v>1363</v>
      </c>
      <c r="J168" s="83" t="s">
        <v>1364</v>
      </c>
      <c r="K168" s="84">
        <v>18.742281999999999</v>
      </c>
      <c r="L168" s="84">
        <v>30.031034860000002</v>
      </c>
      <c r="M168" s="84">
        <f t="shared" si="3"/>
        <v>11.288752860000002</v>
      </c>
      <c r="N168" s="22"/>
      <c r="O168" s="22"/>
      <c r="P168" s="22"/>
      <c r="Q168" s="22"/>
    </row>
    <row r="169" spans="1:17" ht="30" x14ac:dyDescent="0.3">
      <c r="A169" s="22"/>
      <c r="B169" s="21"/>
      <c r="C169" s="21"/>
      <c r="D169" s="12"/>
      <c r="E169" s="23"/>
      <c r="F169" s="12"/>
      <c r="G169" s="12"/>
      <c r="H169" s="12"/>
      <c r="I169" s="82" t="s">
        <v>1365</v>
      </c>
      <c r="J169" s="83" t="s">
        <v>1366</v>
      </c>
      <c r="K169" s="84">
        <v>30.849656</v>
      </c>
      <c r="L169" s="84">
        <v>36.718078010000006</v>
      </c>
      <c r="M169" s="84">
        <f t="shared" si="3"/>
        <v>5.8684220100000068</v>
      </c>
      <c r="N169" s="22"/>
      <c r="O169" s="22"/>
      <c r="P169" s="22"/>
      <c r="Q169" s="22"/>
    </row>
    <row r="170" spans="1:17" ht="30" x14ac:dyDescent="0.3">
      <c r="A170" s="22"/>
      <c r="B170" s="21"/>
      <c r="C170" s="21"/>
      <c r="D170" s="12"/>
      <c r="E170" s="23"/>
      <c r="F170" s="12"/>
      <c r="G170" s="12"/>
      <c r="H170" s="12"/>
      <c r="I170" s="82" t="s">
        <v>1367</v>
      </c>
      <c r="J170" s="83" t="s">
        <v>1368</v>
      </c>
      <c r="K170" s="84">
        <v>16.822859000000001</v>
      </c>
      <c r="L170" s="84">
        <v>8.3388659599999997</v>
      </c>
      <c r="M170" s="84">
        <f t="shared" si="3"/>
        <v>-8.4839930400000014</v>
      </c>
      <c r="N170" s="22"/>
      <c r="O170" s="22"/>
      <c r="P170" s="22"/>
      <c r="Q170" s="22"/>
    </row>
    <row r="171" spans="1:17" ht="30" x14ac:dyDescent="0.3">
      <c r="A171" s="22"/>
      <c r="B171" s="21"/>
      <c r="C171" s="21"/>
      <c r="D171" s="12"/>
      <c r="E171" s="23"/>
      <c r="F171" s="12"/>
      <c r="G171" s="12"/>
      <c r="H171" s="12"/>
      <c r="I171" s="82" t="s">
        <v>1369</v>
      </c>
      <c r="J171" s="83" t="s">
        <v>1370</v>
      </c>
      <c r="K171" s="84">
        <v>31.442530000000001</v>
      </c>
      <c r="L171" s="84">
        <v>35.323439290000003</v>
      </c>
      <c r="M171" s="84">
        <f t="shared" si="3"/>
        <v>3.8809092900000017</v>
      </c>
      <c r="N171" s="22"/>
      <c r="O171" s="22"/>
      <c r="P171" s="22"/>
      <c r="Q171" s="22"/>
    </row>
    <row r="172" spans="1:17" ht="30" x14ac:dyDescent="0.3">
      <c r="A172" s="22"/>
      <c r="B172" s="21"/>
      <c r="C172" s="21"/>
      <c r="D172" s="12"/>
      <c r="E172" s="23"/>
      <c r="F172" s="12"/>
      <c r="G172" s="12"/>
      <c r="H172" s="12"/>
      <c r="I172" s="82" t="s">
        <v>1371</v>
      </c>
      <c r="J172" s="83" t="s">
        <v>1372</v>
      </c>
      <c r="K172" s="84">
        <v>7.3248319999999998</v>
      </c>
      <c r="L172" s="84">
        <v>9.6350568499999998</v>
      </c>
      <c r="M172" s="84">
        <f t="shared" si="3"/>
        <v>2.31022485</v>
      </c>
      <c r="N172" s="22"/>
      <c r="O172" s="22"/>
      <c r="P172" s="22"/>
      <c r="Q172" s="22"/>
    </row>
    <row r="173" spans="1:17" ht="15" x14ac:dyDescent="0.3">
      <c r="A173" s="22"/>
      <c r="B173" s="21"/>
      <c r="C173" s="21"/>
      <c r="D173" s="12"/>
      <c r="E173" s="23"/>
      <c r="F173" s="12"/>
      <c r="G173" s="12"/>
      <c r="H173" s="93" t="s">
        <v>1239</v>
      </c>
      <c r="I173" s="113"/>
      <c r="J173" s="114"/>
      <c r="K173" s="112">
        <v>282.78238900000002</v>
      </c>
      <c r="L173" s="112">
        <v>722.34260589000007</v>
      </c>
      <c r="M173" s="112">
        <f t="shared" si="3"/>
        <v>439.56021689000005</v>
      </c>
      <c r="N173" s="22"/>
      <c r="O173" s="22"/>
      <c r="P173" s="22"/>
      <c r="Q173" s="22"/>
    </row>
    <row r="174" spans="1:17" ht="15" x14ac:dyDescent="0.3">
      <c r="A174" s="22"/>
      <c r="B174" s="21"/>
      <c r="C174" s="21"/>
      <c r="D174" s="12"/>
      <c r="E174" s="23"/>
      <c r="F174" s="12"/>
      <c r="G174" s="12"/>
      <c r="H174" s="12"/>
      <c r="I174" s="74" t="s">
        <v>1240</v>
      </c>
      <c r="J174" s="76" t="s">
        <v>1290</v>
      </c>
      <c r="K174" s="77">
        <v>281.768597</v>
      </c>
      <c r="L174" s="77">
        <v>722.34260589000007</v>
      </c>
      <c r="M174" s="77">
        <f t="shared" si="3"/>
        <v>440.57400889000007</v>
      </c>
      <c r="N174" s="22"/>
      <c r="O174" s="22"/>
      <c r="P174" s="22"/>
      <c r="Q174" s="22"/>
    </row>
    <row r="175" spans="1:17" ht="15" x14ac:dyDescent="0.3">
      <c r="A175" s="22"/>
      <c r="B175" s="21"/>
      <c r="C175" s="21"/>
      <c r="D175" s="12"/>
      <c r="E175" s="23"/>
      <c r="F175" s="12"/>
      <c r="G175" s="12"/>
      <c r="H175" s="12"/>
      <c r="I175" s="82" t="s">
        <v>1244</v>
      </c>
      <c r="J175" s="83" t="s">
        <v>1297</v>
      </c>
      <c r="K175" s="84">
        <v>1.013792</v>
      </c>
      <c r="L175" s="84">
        <v>0</v>
      </c>
      <c r="M175" s="84">
        <f t="shared" si="3"/>
        <v>-1.013792</v>
      </c>
      <c r="N175" s="22"/>
      <c r="O175" s="22"/>
      <c r="P175" s="22"/>
      <c r="Q175" s="22"/>
    </row>
    <row r="176" spans="1:17" ht="15" x14ac:dyDescent="0.3">
      <c r="A176" s="22"/>
      <c r="B176" s="21"/>
      <c r="C176" s="21"/>
      <c r="D176" s="12"/>
      <c r="E176" s="95">
        <v>5</v>
      </c>
      <c r="F176" s="93" t="s">
        <v>270</v>
      </c>
      <c r="G176" s="93"/>
      <c r="H176" s="93"/>
      <c r="I176" s="113"/>
      <c r="J176" s="114"/>
      <c r="K176" s="112">
        <v>2717.3229970000002</v>
      </c>
      <c r="L176" s="112">
        <v>3880.6829699200002</v>
      </c>
      <c r="M176" s="112">
        <f t="shared" si="3"/>
        <v>1163.35997292</v>
      </c>
      <c r="N176" s="22"/>
      <c r="O176" s="22"/>
      <c r="P176" s="22"/>
      <c r="Q176" s="22"/>
    </row>
    <row r="177" spans="1:17" ht="15" x14ac:dyDescent="0.3">
      <c r="A177" s="22"/>
      <c r="B177" s="21"/>
      <c r="C177" s="21"/>
      <c r="D177" s="12"/>
      <c r="E177" s="23"/>
      <c r="F177" s="12"/>
      <c r="G177" s="62" t="s">
        <v>16</v>
      </c>
      <c r="H177" s="62"/>
      <c r="I177" s="62"/>
      <c r="J177" s="85"/>
      <c r="K177" s="59">
        <v>2717.3229970000002</v>
      </c>
      <c r="L177" s="59">
        <v>3880.6829699200002</v>
      </c>
      <c r="M177" s="59">
        <f t="shared" si="3"/>
        <v>1163.35997292</v>
      </c>
      <c r="N177" s="22"/>
      <c r="O177" s="22"/>
      <c r="P177" s="22"/>
      <c r="Q177" s="22"/>
    </row>
    <row r="178" spans="1:17" ht="15" x14ac:dyDescent="0.3">
      <c r="A178" s="22"/>
      <c r="B178" s="21"/>
      <c r="C178" s="21"/>
      <c r="D178" s="12"/>
      <c r="E178" s="23"/>
      <c r="F178" s="12"/>
      <c r="G178" s="12"/>
      <c r="H178" s="93" t="s">
        <v>17</v>
      </c>
      <c r="I178" s="93"/>
      <c r="J178" s="96"/>
      <c r="K178" s="94">
        <v>2405.0322550000001</v>
      </c>
      <c r="L178" s="94">
        <v>3547.7930985399998</v>
      </c>
      <c r="M178" s="94">
        <f t="shared" si="3"/>
        <v>1142.7608435399998</v>
      </c>
      <c r="N178" s="22"/>
      <c r="O178" s="22"/>
      <c r="P178" s="22"/>
      <c r="Q178" s="22"/>
    </row>
    <row r="179" spans="1:17" ht="15" x14ac:dyDescent="0.3">
      <c r="A179" s="22"/>
      <c r="B179" s="21"/>
      <c r="C179" s="21"/>
      <c r="D179" s="12"/>
      <c r="E179" s="23"/>
      <c r="F179" s="12"/>
      <c r="G179" s="12"/>
      <c r="H179" s="12"/>
      <c r="I179" s="74" t="s">
        <v>1247</v>
      </c>
      <c r="J179" s="76" t="s">
        <v>1373</v>
      </c>
      <c r="K179" s="77">
        <v>150.822947</v>
      </c>
      <c r="L179" s="77">
        <v>1122.1113931699999</v>
      </c>
      <c r="M179" s="77">
        <f t="shared" si="3"/>
        <v>971.28844616999993</v>
      </c>
      <c r="N179" s="22"/>
      <c r="O179" s="22"/>
      <c r="P179" s="22"/>
      <c r="Q179" s="22"/>
    </row>
    <row r="180" spans="1:17" ht="30" x14ac:dyDescent="0.3">
      <c r="A180" s="22"/>
      <c r="B180" s="21"/>
      <c r="C180" s="21"/>
      <c r="D180" s="12"/>
      <c r="E180" s="23"/>
      <c r="F180" s="12"/>
      <c r="G180" s="12"/>
      <c r="H180" s="12"/>
      <c r="I180" s="82" t="s">
        <v>1251</v>
      </c>
      <c r="J180" s="83" t="s">
        <v>1374</v>
      </c>
      <c r="K180" s="84">
        <v>3.6691349999999998</v>
      </c>
      <c r="L180" s="84">
        <v>3.5401550700000004</v>
      </c>
      <c r="M180" s="84">
        <f t="shared" si="3"/>
        <v>-0.12897992999999941</v>
      </c>
      <c r="N180" s="22"/>
      <c r="O180" s="22"/>
      <c r="P180" s="22"/>
      <c r="Q180" s="22"/>
    </row>
    <row r="181" spans="1:17" ht="15" x14ac:dyDescent="0.3">
      <c r="A181" s="22"/>
      <c r="B181" s="21"/>
      <c r="C181" s="21"/>
      <c r="D181" s="12"/>
      <c r="E181" s="23"/>
      <c r="F181" s="12"/>
      <c r="G181" s="12"/>
      <c r="H181" s="12"/>
      <c r="I181" s="82" t="s">
        <v>28</v>
      </c>
      <c r="J181" s="83" t="s">
        <v>29</v>
      </c>
      <c r="K181" s="84">
        <v>37.950000000000003</v>
      </c>
      <c r="L181" s="84">
        <v>37.209550540000002</v>
      </c>
      <c r="M181" s="84">
        <f t="shared" si="3"/>
        <v>-0.74044946000000067</v>
      </c>
      <c r="N181" s="22"/>
      <c r="O181" s="22"/>
      <c r="P181" s="22"/>
      <c r="Q181" s="22"/>
    </row>
    <row r="182" spans="1:17" ht="30" x14ac:dyDescent="0.3">
      <c r="A182" s="22"/>
      <c r="B182" s="21"/>
      <c r="C182" s="21"/>
      <c r="D182" s="12"/>
      <c r="E182" s="23"/>
      <c r="F182" s="12"/>
      <c r="G182" s="12"/>
      <c r="H182" s="12"/>
      <c r="I182" s="82" t="s">
        <v>1224</v>
      </c>
      <c r="J182" s="83" t="s">
        <v>1375</v>
      </c>
      <c r="K182" s="84">
        <v>32.396594999999998</v>
      </c>
      <c r="L182" s="84">
        <v>227.59472929</v>
      </c>
      <c r="M182" s="84">
        <f t="shared" si="3"/>
        <v>195.19813429000001</v>
      </c>
      <c r="N182" s="22"/>
      <c r="O182" s="22"/>
      <c r="P182" s="22"/>
      <c r="Q182" s="22"/>
    </row>
    <row r="183" spans="1:17" ht="15" x14ac:dyDescent="0.3">
      <c r="A183" s="22"/>
      <c r="B183" s="21"/>
      <c r="C183" s="21"/>
      <c r="D183" s="12"/>
      <c r="E183" s="23"/>
      <c r="F183" s="12"/>
      <c r="G183" s="12"/>
      <c r="H183" s="12"/>
      <c r="I183" s="82" t="s">
        <v>1327</v>
      </c>
      <c r="J183" s="83" t="s">
        <v>1376</v>
      </c>
      <c r="K183" s="84">
        <v>1627.1976890000001</v>
      </c>
      <c r="L183" s="84">
        <v>1611.7332412599999</v>
      </c>
      <c r="M183" s="84">
        <f t="shared" si="3"/>
        <v>-15.464447740000196</v>
      </c>
      <c r="N183" s="22"/>
      <c r="O183" s="22"/>
      <c r="P183" s="22"/>
      <c r="Q183" s="22"/>
    </row>
    <row r="184" spans="1:17" ht="15" x14ac:dyDescent="0.3">
      <c r="A184" s="22"/>
      <c r="B184" s="21"/>
      <c r="C184" s="21"/>
      <c r="D184" s="12"/>
      <c r="E184" s="23"/>
      <c r="F184" s="12"/>
      <c r="G184" s="12"/>
      <c r="H184" s="12"/>
      <c r="I184" s="82" t="s">
        <v>1332</v>
      </c>
      <c r="J184" s="82" t="s">
        <v>1377</v>
      </c>
      <c r="K184" s="84">
        <v>552.99588900000003</v>
      </c>
      <c r="L184" s="84">
        <v>545.60402920999991</v>
      </c>
      <c r="M184" s="84">
        <f t="shared" si="3"/>
        <v>-7.3918597900001259</v>
      </c>
      <c r="N184" s="22"/>
      <c r="O184" s="22"/>
      <c r="P184" s="22"/>
      <c r="Q184" s="22"/>
    </row>
    <row r="185" spans="1:17" ht="15" x14ac:dyDescent="0.3">
      <c r="A185" s="22"/>
      <c r="B185" s="21"/>
      <c r="C185" s="21"/>
      <c r="D185" s="12"/>
      <c r="E185" s="23"/>
      <c r="F185" s="12"/>
      <c r="G185" s="12"/>
      <c r="H185" s="93" t="s">
        <v>1239</v>
      </c>
      <c r="I185" s="113"/>
      <c r="J185" s="114"/>
      <c r="K185" s="112">
        <v>312.29074200000002</v>
      </c>
      <c r="L185" s="112">
        <v>332.8898713800001</v>
      </c>
      <c r="M185" s="112">
        <f t="shared" si="3"/>
        <v>20.599129380000079</v>
      </c>
      <c r="N185" s="22"/>
      <c r="O185" s="22"/>
      <c r="P185" s="22"/>
      <c r="Q185" s="22"/>
    </row>
    <row r="186" spans="1:17" ht="15" x14ac:dyDescent="0.3">
      <c r="A186" s="22"/>
      <c r="B186" s="21"/>
      <c r="C186" s="21"/>
      <c r="D186" s="12"/>
      <c r="E186" s="23"/>
      <c r="F186" s="12"/>
      <c r="G186" s="12"/>
      <c r="H186" s="12"/>
      <c r="I186" s="74" t="s">
        <v>1240</v>
      </c>
      <c r="J186" s="76" t="s">
        <v>1290</v>
      </c>
      <c r="K186" s="77">
        <v>312.29074200000002</v>
      </c>
      <c r="L186" s="77">
        <v>332.8898713800001</v>
      </c>
      <c r="M186" s="77">
        <f t="shared" si="3"/>
        <v>20.599129380000079</v>
      </c>
      <c r="N186" s="22"/>
      <c r="O186" s="22"/>
      <c r="P186" s="22"/>
      <c r="Q186" s="22"/>
    </row>
    <row r="187" spans="1:17" ht="15" x14ac:dyDescent="0.3">
      <c r="A187" s="22"/>
      <c r="B187" s="21"/>
      <c r="C187" s="21"/>
      <c r="D187" s="12"/>
      <c r="E187" s="95">
        <v>6</v>
      </c>
      <c r="F187" s="93" t="s">
        <v>311</v>
      </c>
      <c r="G187" s="93"/>
      <c r="H187" s="93"/>
      <c r="I187" s="113"/>
      <c r="J187" s="114"/>
      <c r="K187" s="112">
        <v>8044.9449359999999</v>
      </c>
      <c r="L187" s="112">
        <v>10748.774183940006</v>
      </c>
      <c r="M187" s="112">
        <f t="shared" si="3"/>
        <v>2703.8292479400061</v>
      </c>
      <c r="N187" s="22"/>
      <c r="O187" s="22"/>
      <c r="P187" s="22"/>
      <c r="Q187" s="22"/>
    </row>
    <row r="188" spans="1:17" ht="15" x14ac:dyDescent="0.3">
      <c r="A188" s="22"/>
      <c r="B188" s="21"/>
      <c r="C188" s="21"/>
      <c r="D188" s="12"/>
      <c r="E188" s="23"/>
      <c r="F188" s="12"/>
      <c r="G188" s="62" t="s">
        <v>16</v>
      </c>
      <c r="H188" s="62"/>
      <c r="I188" s="62"/>
      <c r="J188" s="85"/>
      <c r="K188" s="59">
        <v>8044.9449359999999</v>
      </c>
      <c r="L188" s="59">
        <v>10748.774183940006</v>
      </c>
      <c r="M188" s="59">
        <f t="shared" si="3"/>
        <v>2703.8292479400061</v>
      </c>
      <c r="N188" s="22"/>
      <c r="O188" s="22"/>
      <c r="P188" s="22"/>
      <c r="Q188" s="22"/>
    </row>
    <row r="189" spans="1:17" ht="15" x14ac:dyDescent="0.3">
      <c r="A189" s="22"/>
      <c r="B189" s="21"/>
      <c r="C189" s="21"/>
      <c r="D189" s="12"/>
      <c r="E189" s="23"/>
      <c r="F189" s="12"/>
      <c r="G189" s="12"/>
      <c r="H189" s="93" t="s">
        <v>17</v>
      </c>
      <c r="I189" s="93"/>
      <c r="J189" s="96"/>
      <c r="K189" s="94">
        <v>7238.8094250000004</v>
      </c>
      <c r="L189" s="94">
        <v>9911.6351819100055</v>
      </c>
      <c r="M189" s="94">
        <f t="shared" si="3"/>
        <v>2672.8257569100051</v>
      </c>
      <c r="N189" s="22"/>
      <c r="O189" s="22"/>
      <c r="P189" s="22"/>
      <c r="Q189" s="22"/>
    </row>
    <row r="190" spans="1:17" ht="30" x14ac:dyDescent="0.3">
      <c r="A190" s="22"/>
      <c r="B190" s="21"/>
      <c r="C190" s="21"/>
      <c r="D190" s="12"/>
      <c r="E190" s="23"/>
      <c r="F190" s="12"/>
      <c r="G190" s="12"/>
      <c r="H190" s="12"/>
      <c r="I190" s="74" t="s">
        <v>1378</v>
      </c>
      <c r="J190" s="76" t="s">
        <v>1379</v>
      </c>
      <c r="K190" s="77">
        <v>25.340579999999999</v>
      </c>
      <c r="L190" s="77">
        <v>23.621671570000004</v>
      </c>
      <c r="M190" s="77">
        <f t="shared" si="3"/>
        <v>-1.7189084299999955</v>
      </c>
      <c r="N190" s="22"/>
      <c r="O190" s="22"/>
      <c r="P190" s="22"/>
      <c r="Q190" s="22"/>
    </row>
    <row r="191" spans="1:17" ht="15" x14ac:dyDescent="0.3">
      <c r="A191" s="22"/>
      <c r="B191" s="21"/>
      <c r="C191" s="21"/>
      <c r="D191" s="12"/>
      <c r="E191" s="23"/>
      <c r="F191" s="12"/>
      <c r="G191" s="12"/>
      <c r="H191" s="12"/>
      <c r="I191" s="82" t="s">
        <v>1249</v>
      </c>
      <c r="J191" s="83" t="s">
        <v>1380</v>
      </c>
      <c r="K191" s="84">
        <v>148.49653000000001</v>
      </c>
      <c r="L191" s="84">
        <v>209.11730296000002</v>
      </c>
      <c r="M191" s="84">
        <f t="shared" si="3"/>
        <v>60.620772960000011</v>
      </c>
      <c r="N191" s="22"/>
      <c r="O191" s="22"/>
      <c r="P191" s="22"/>
      <c r="Q191" s="22"/>
    </row>
    <row r="192" spans="1:17" ht="30" x14ac:dyDescent="0.3">
      <c r="A192" s="22"/>
      <c r="B192" s="21"/>
      <c r="C192" s="21"/>
      <c r="D192" s="12"/>
      <c r="E192" s="23"/>
      <c r="F192" s="12"/>
      <c r="G192" s="12"/>
      <c r="H192" s="12"/>
      <c r="I192" s="82" t="s">
        <v>1255</v>
      </c>
      <c r="J192" s="83" t="s">
        <v>1381</v>
      </c>
      <c r="K192" s="84">
        <v>32.857782</v>
      </c>
      <c r="L192" s="84">
        <v>34.191239650000007</v>
      </c>
      <c r="M192" s="84">
        <f t="shared" si="3"/>
        <v>1.3334576500000068</v>
      </c>
      <c r="N192" s="22"/>
      <c r="O192" s="22"/>
      <c r="P192" s="22"/>
      <c r="Q192" s="22"/>
    </row>
    <row r="193" spans="1:17" ht="15" x14ac:dyDescent="0.3">
      <c r="A193" s="22"/>
      <c r="B193" s="21"/>
      <c r="C193" s="21"/>
      <c r="D193" s="12"/>
      <c r="E193" s="23"/>
      <c r="F193" s="12"/>
      <c r="G193" s="12"/>
      <c r="H193" s="12"/>
      <c r="I193" s="82" t="s">
        <v>1257</v>
      </c>
      <c r="J193" s="83" t="s">
        <v>1382</v>
      </c>
      <c r="K193" s="84">
        <v>135.466103</v>
      </c>
      <c r="L193" s="84">
        <v>128.54526038</v>
      </c>
      <c r="M193" s="84">
        <f t="shared" si="3"/>
        <v>-6.9208426200000019</v>
      </c>
      <c r="N193" s="22"/>
      <c r="O193" s="22"/>
      <c r="P193" s="22"/>
      <c r="Q193" s="22"/>
    </row>
    <row r="194" spans="1:17" ht="15" x14ac:dyDescent="0.3">
      <c r="A194" s="22"/>
      <c r="B194" s="21"/>
      <c r="C194" s="21"/>
      <c r="D194" s="12"/>
      <c r="E194" s="23"/>
      <c r="F194" s="12"/>
      <c r="G194" s="12"/>
      <c r="H194" s="12"/>
      <c r="I194" s="82" t="s">
        <v>1383</v>
      </c>
      <c r="J194" s="83" t="s">
        <v>1384</v>
      </c>
      <c r="K194" s="84">
        <v>545.86098700000002</v>
      </c>
      <c r="L194" s="84">
        <v>837.53248724000002</v>
      </c>
      <c r="M194" s="84">
        <f t="shared" si="3"/>
        <v>291.67150024</v>
      </c>
      <c r="N194" s="22"/>
      <c r="O194" s="22"/>
      <c r="P194" s="22"/>
      <c r="Q194" s="22"/>
    </row>
    <row r="195" spans="1:17" ht="15" x14ac:dyDescent="0.3">
      <c r="A195" s="22"/>
      <c r="B195" s="21"/>
      <c r="C195" s="21"/>
      <c r="D195" s="12"/>
      <c r="E195" s="23"/>
      <c r="F195" s="12"/>
      <c r="G195" s="12"/>
      <c r="H195" s="12"/>
      <c r="I195" s="82" t="s">
        <v>1279</v>
      </c>
      <c r="J195" s="83" t="s">
        <v>1385</v>
      </c>
      <c r="K195" s="84">
        <v>2395.0433320000002</v>
      </c>
      <c r="L195" s="84">
        <v>2510.95838675</v>
      </c>
      <c r="M195" s="84">
        <f t="shared" si="3"/>
        <v>115.91505474999985</v>
      </c>
      <c r="N195" s="22"/>
      <c r="O195" s="22"/>
      <c r="P195" s="22"/>
      <c r="Q195" s="22"/>
    </row>
    <row r="196" spans="1:17" ht="15" x14ac:dyDescent="0.3">
      <c r="A196" s="22"/>
      <c r="B196" s="21"/>
      <c r="C196" s="21"/>
      <c r="D196" s="12"/>
      <c r="E196" s="23"/>
      <c r="F196" s="12"/>
      <c r="G196" s="12"/>
      <c r="H196" s="12"/>
      <c r="I196" s="82" t="s">
        <v>1281</v>
      </c>
      <c r="J196" s="83" t="s">
        <v>1386</v>
      </c>
      <c r="K196" s="84">
        <v>1856.160486</v>
      </c>
      <c r="L196" s="84">
        <v>1871.234475</v>
      </c>
      <c r="M196" s="84">
        <f t="shared" si="3"/>
        <v>15.073988999999983</v>
      </c>
      <c r="N196" s="22"/>
      <c r="O196" s="22"/>
      <c r="P196" s="22"/>
      <c r="Q196" s="22"/>
    </row>
    <row r="197" spans="1:17" ht="15" x14ac:dyDescent="0.3">
      <c r="A197" s="22"/>
      <c r="B197" s="21"/>
      <c r="C197" s="21"/>
      <c r="D197" s="12"/>
      <c r="E197" s="23"/>
      <c r="F197" s="12"/>
      <c r="G197" s="12"/>
      <c r="H197" s="12"/>
      <c r="I197" s="82" t="s">
        <v>2488</v>
      </c>
      <c r="J197" s="83" t="s">
        <v>2489</v>
      </c>
      <c r="K197" s="84">
        <v>0</v>
      </c>
      <c r="L197" s="84">
        <v>55</v>
      </c>
      <c r="M197" s="84">
        <f t="shared" si="3"/>
        <v>55</v>
      </c>
      <c r="N197" s="22"/>
      <c r="O197" s="22"/>
      <c r="P197" s="22"/>
      <c r="Q197" s="22"/>
    </row>
    <row r="198" spans="1:17" ht="15" x14ac:dyDescent="0.3">
      <c r="A198" s="22"/>
      <c r="B198" s="21"/>
      <c r="C198" s="21"/>
      <c r="D198" s="12"/>
      <c r="E198" s="23"/>
      <c r="F198" s="12"/>
      <c r="G198" s="12"/>
      <c r="H198" s="12"/>
      <c r="I198" s="82" t="s">
        <v>1387</v>
      </c>
      <c r="J198" s="83" t="s">
        <v>1388</v>
      </c>
      <c r="K198" s="84">
        <v>1070.5659209999999</v>
      </c>
      <c r="L198" s="84">
        <v>1070.5659209999999</v>
      </c>
      <c r="M198" s="84">
        <f t="shared" si="3"/>
        <v>0</v>
      </c>
      <c r="N198" s="22"/>
      <c r="O198" s="22"/>
      <c r="P198" s="22"/>
      <c r="Q198" s="22"/>
    </row>
    <row r="199" spans="1:17" ht="15" x14ac:dyDescent="0.3">
      <c r="A199" s="22"/>
      <c r="B199" s="21"/>
      <c r="C199" s="21"/>
      <c r="D199" s="12"/>
      <c r="E199" s="23"/>
      <c r="F199" s="12"/>
      <c r="G199" s="12"/>
      <c r="H199" s="12"/>
      <c r="I199" s="82" t="s">
        <v>1389</v>
      </c>
      <c r="J199" s="83" t="s">
        <v>1390</v>
      </c>
      <c r="K199" s="84">
        <v>38.825031000000003</v>
      </c>
      <c r="L199" s="84">
        <v>2147.1059362199999</v>
      </c>
      <c r="M199" s="84">
        <f t="shared" ref="M199:M262" si="4">L199-K199</f>
        <v>2108.28090522</v>
      </c>
      <c r="N199" s="22"/>
      <c r="O199" s="22"/>
      <c r="P199" s="22"/>
      <c r="Q199" s="22"/>
    </row>
    <row r="200" spans="1:17" ht="15" x14ac:dyDescent="0.3">
      <c r="A200" s="22"/>
      <c r="B200" s="21"/>
      <c r="C200" s="21"/>
      <c r="D200" s="12"/>
      <c r="E200" s="23"/>
      <c r="F200" s="12"/>
      <c r="G200" s="12"/>
      <c r="H200" s="12"/>
      <c r="I200" s="82" t="s">
        <v>1391</v>
      </c>
      <c r="J200" s="83" t="s">
        <v>1392</v>
      </c>
      <c r="K200" s="84">
        <v>37.692165000000003</v>
      </c>
      <c r="L200" s="84">
        <v>43.532771279999984</v>
      </c>
      <c r="M200" s="84">
        <f t="shared" si="4"/>
        <v>5.8406062799999816</v>
      </c>
      <c r="N200" s="22"/>
      <c r="O200" s="22"/>
      <c r="P200" s="22"/>
      <c r="Q200" s="22"/>
    </row>
    <row r="201" spans="1:17" ht="15" x14ac:dyDescent="0.3">
      <c r="A201" s="22"/>
      <c r="B201" s="21"/>
      <c r="C201" s="21"/>
      <c r="D201" s="12"/>
      <c r="E201" s="23"/>
      <c r="F201" s="12"/>
      <c r="G201" s="12"/>
      <c r="H201" s="12"/>
      <c r="I201" s="82" t="s">
        <v>1393</v>
      </c>
      <c r="J201" s="83" t="s">
        <v>1394</v>
      </c>
      <c r="K201" s="84">
        <v>38.871729999999999</v>
      </c>
      <c r="L201" s="84">
        <v>38.976788870000007</v>
      </c>
      <c r="M201" s="84">
        <f t="shared" si="4"/>
        <v>0.10505887000000769</v>
      </c>
      <c r="N201" s="22"/>
      <c r="O201" s="22"/>
      <c r="P201" s="22"/>
      <c r="Q201" s="22"/>
    </row>
    <row r="202" spans="1:17" ht="15" x14ac:dyDescent="0.3">
      <c r="A202" s="22"/>
      <c r="B202" s="21"/>
      <c r="C202" s="21"/>
      <c r="D202" s="12"/>
      <c r="E202" s="23"/>
      <c r="F202" s="12"/>
      <c r="G202" s="12"/>
      <c r="H202" s="12"/>
      <c r="I202" s="82" t="s">
        <v>1299</v>
      </c>
      <c r="J202" s="83" t="s">
        <v>1395</v>
      </c>
      <c r="K202" s="84">
        <v>51.003186999999997</v>
      </c>
      <c r="L202" s="84">
        <v>150.07439579999996</v>
      </c>
      <c r="M202" s="84">
        <f t="shared" si="4"/>
        <v>99.071208799999965</v>
      </c>
      <c r="N202" s="22"/>
      <c r="O202" s="22"/>
      <c r="P202" s="22"/>
      <c r="Q202" s="22"/>
    </row>
    <row r="203" spans="1:17" ht="30" x14ac:dyDescent="0.3">
      <c r="A203" s="22"/>
      <c r="B203" s="21"/>
      <c r="C203" s="21"/>
      <c r="D203" s="12"/>
      <c r="E203" s="23"/>
      <c r="F203" s="12"/>
      <c r="G203" s="12"/>
      <c r="H203" s="12"/>
      <c r="I203" s="82" t="s">
        <v>1396</v>
      </c>
      <c r="J203" s="83" t="s">
        <v>1397</v>
      </c>
      <c r="K203" s="84">
        <v>321.83990399999999</v>
      </c>
      <c r="L203" s="84">
        <v>346.56980904000011</v>
      </c>
      <c r="M203" s="84">
        <f t="shared" si="4"/>
        <v>24.729905040000119</v>
      </c>
      <c r="N203" s="22"/>
      <c r="O203" s="22"/>
      <c r="P203" s="22"/>
      <c r="Q203" s="22"/>
    </row>
    <row r="204" spans="1:17" ht="15" x14ac:dyDescent="0.3">
      <c r="A204" s="22"/>
      <c r="B204" s="21"/>
      <c r="C204" s="21"/>
      <c r="D204" s="12"/>
      <c r="E204" s="23"/>
      <c r="F204" s="12"/>
      <c r="G204" s="12"/>
      <c r="H204" s="12"/>
      <c r="I204" s="82" t="s">
        <v>1293</v>
      </c>
      <c r="J204" s="83" t="s">
        <v>2490</v>
      </c>
      <c r="K204" s="84">
        <v>36.703322</v>
      </c>
      <c r="L204" s="84">
        <v>6.80802979</v>
      </c>
      <c r="M204" s="84">
        <f t="shared" si="4"/>
        <v>-29.895292210000001</v>
      </c>
      <c r="N204" s="22"/>
      <c r="O204" s="22"/>
      <c r="P204" s="22"/>
      <c r="Q204" s="22"/>
    </row>
    <row r="205" spans="1:17" ht="15" x14ac:dyDescent="0.3">
      <c r="A205" s="22"/>
      <c r="B205" s="21"/>
      <c r="C205" s="21"/>
      <c r="D205" s="12"/>
      <c r="E205" s="23"/>
      <c r="F205" s="12"/>
      <c r="G205" s="12"/>
      <c r="H205" s="12"/>
      <c r="I205" s="82" t="s">
        <v>1461</v>
      </c>
      <c r="J205" s="83" t="s">
        <v>1462</v>
      </c>
      <c r="K205" s="84">
        <v>18.958646999999999</v>
      </c>
      <c r="L205" s="84">
        <v>35.75170636</v>
      </c>
      <c r="M205" s="84">
        <f t="shared" si="4"/>
        <v>16.793059360000001</v>
      </c>
      <c r="N205" s="22"/>
      <c r="O205" s="22"/>
      <c r="P205" s="22"/>
      <c r="Q205" s="22"/>
    </row>
    <row r="206" spans="1:17" ht="15" x14ac:dyDescent="0.3">
      <c r="A206" s="22"/>
      <c r="B206" s="21"/>
      <c r="C206" s="21"/>
      <c r="D206" s="12"/>
      <c r="E206" s="23"/>
      <c r="F206" s="12"/>
      <c r="G206" s="12"/>
      <c r="H206" s="12"/>
      <c r="I206" s="82" t="s">
        <v>1224</v>
      </c>
      <c r="J206" s="83" t="s">
        <v>1398</v>
      </c>
      <c r="K206" s="84">
        <v>88.276363000000003</v>
      </c>
      <c r="L206" s="84">
        <v>77.286870260000015</v>
      </c>
      <c r="M206" s="84">
        <f t="shared" si="4"/>
        <v>-10.989492739999989</v>
      </c>
      <c r="N206" s="22"/>
      <c r="O206" s="22"/>
      <c r="P206" s="22"/>
      <c r="Q206" s="22"/>
    </row>
    <row r="207" spans="1:17" ht="15" x14ac:dyDescent="0.3">
      <c r="A207" s="22"/>
      <c r="B207" s="21"/>
      <c r="C207" s="21"/>
      <c r="D207" s="12"/>
      <c r="E207" s="23"/>
      <c r="F207" s="12"/>
      <c r="G207" s="12"/>
      <c r="H207" s="12"/>
      <c r="I207" s="82" t="s">
        <v>1327</v>
      </c>
      <c r="J207" s="83" t="s">
        <v>1399</v>
      </c>
      <c r="K207" s="84">
        <v>162.93474399999999</v>
      </c>
      <c r="L207" s="84">
        <v>140.00842044999999</v>
      </c>
      <c r="M207" s="84">
        <f t="shared" si="4"/>
        <v>-22.926323550000006</v>
      </c>
      <c r="N207" s="22"/>
      <c r="O207" s="22"/>
      <c r="P207" s="22"/>
      <c r="Q207" s="22"/>
    </row>
    <row r="208" spans="1:17" ht="15" x14ac:dyDescent="0.3">
      <c r="A208" s="22"/>
      <c r="B208" s="21"/>
      <c r="C208" s="21"/>
      <c r="D208" s="12"/>
      <c r="E208" s="23"/>
      <c r="F208" s="12"/>
      <c r="G208" s="12"/>
      <c r="H208" s="12"/>
      <c r="I208" s="82" t="s">
        <v>1329</v>
      </c>
      <c r="J208" s="83" t="s">
        <v>1400</v>
      </c>
      <c r="K208" s="84">
        <v>101.02602</v>
      </c>
      <c r="L208" s="84">
        <v>94.856848440000064</v>
      </c>
      <c r="M208" s="84">
        <f t="shared" si="4"/>
        <v>-6.1691715599999384</v>
      </c>
      <c r="N208" s="22"/>
      <c r="O208" s="22"/>
      <c r="P208" s="22"/>
      <c r="Q208" s="22"/>
    </row>
    <row r="209" spans="1:17" ht="15" x14ac:dyDescent="0.3">
      <c r="A209" s="22"/>
      <c r="B209" s="21"/>
      <c r="C209" s="21"/>
      <c r="D209" s="12"/>
      <c r="E209" s="23"/>
      <c r="F209" s="12"/>
      <c r="G209" s="12"/>
      <c r="H209" s="12"/>
      <c r="I209" s="82" t="s">
        <v>1330</v>
      </c>
      <c r="J209" s="83" t="s">
        <v>1401</v>
      </c>
      <c r="K209" s="84">
        <v>85.422414000000003</v>
      </c>
      <c r="L209" s="84">
        <v>88.716626120000015</v>
      </c>
      <c r="M209" s="84">
        <f t="shared" si="4"/>
        <v>3.2942121200000116</v>
      </c>
      <c r="N209" s="22"/>
      <c r="O209" s="22"/>
      <c r="P209" s="22"/>
      <c r="Q209" s="22"/>
    </row>
    <row r="210" spans="1:17" ht="30" x14ac:dyDescent="0.3">
      <c r="A210" s="22"/>
      <c r="B210" s="21"/>
      <c r="C210" s="21"/>
      <c r="D210" s="12"/>
      <c r="E210" s="23"/>
      <c r="F210" s="12"/>
      <c r="G210" s="12"/>
      <c r="H210" s="12"/>
      <c r="I210" s="82" t="s">
        <v>1353</v>
      </c>
      <c r="J210" s="83" t="s">
        <v>2491</v>
      </c>
      <c r="K210" s="84">
        <v>7.9896079999999996</v>
      </c>
      <c r="L210" s="84">
        <v>1.18023473</v>
      </c>
      <c r="M210" s="84">
        <f t="shared" si="4"/>
        <v>-6.80937327</v>
      </c>
      <c r="N210" s="22"/>
      <c r="O210" s="22"/>
      <c r="P210" s="22"/>
      <c r="Q210" s="22"/>
    </row>
    <row r="211" spans="1:17" ht="15" x14ac:dyDescent="0.3">
      <c r="A211" s="22"/>
      <c r="B211" s="21"/>
      <c r="C211" s="21"/>
      <c r="D211" s="12"/>
      <c r="E211" s="23"/>
      <c r="F211" s="12"/>
      <c r="G211" s="12"/>
      <c r="H211" s="12"/>
      <c r="I211" s="82" t="s">
        <v>2050</v>
      </c>
      <c r="J211" s="83" t="s">
        <v>2492</v>
      </c>
      <c r="K211" s="84">
        <v>39.474569000000002</v>
      </c>
      <c r="L211" s="84">
        <v>0</v>
      </c>
      <c r="M211" s="84">
        <f t="shared" si="4"/>
        <v>-39.474569000000002</v>
      </c>
      <c r="N211" s="22"/>
      <c r="O211" s="22"/>
      <c r="P211" s="22"/>
      <c r="Q211" s="22"/>
    </row>
    <row r="212" spans="1:17" ht="15" x14ac:dyDescent="0.3">
      <c r="A212" s="22"/>
      <c r="B212" s="21"/>
      <c r="C212" s="21"/>
      <c r="D212" s="12"/>
      <c r="E212" s="23"/>
      <c r="F212" s="12"/>
      <c r="G212" s="12"/>
      <c r="H212" s="93" t="s">
        <v>1239</v>
      </c>
      <c r="I212" s="113"/>
      <c r="J212" s="114"/>
      <c r="K212" s="112">
        <v>806.13551099999995</v>
      </c>
      <c r="L212" s="112">
        <v>837.13900203000037</v>
      </c>
      <c r="M212" s="112">
        <f t="shared" si="4"/>
        <v>31.003491030000419</v>
      </c>
      <c r="N212" s="22"/>
      <c r="O212" s="22"/>
      <c r="P212" s="22"/>
      <c r="Q212" s="22"/>
    </row>
    <row r="213" spans="1:17" ht="15" x14ac:dyDescent="0.3">
      <c r="A213" s="22"/>
      <c r="B213" s="21"/>
      <c r="C213" s="21"/>
      <c r="D213" s="12"/>
      <c r="E213" s="23"/>
      <c r="F213" s="12"/>
      <c r="G213" s="12"/>
      <c r="H213" s="12"/>
      <c r="I213" s="74" t="s">
        <v>1240</v>
      </c>
      <c r="J213" s="76" t="s">
        <v>1290</v>
      </c>
      <c r="K213" s="77">
        <v>716.12795400000005</v>
      </c>
      <c r="L213" s="77">
        <v>750.28767779000032</v>
      </c>
      <c r="M213" s="77">
        <f t="shared" si="4"/>
        <v>34.159723790000271</v>
      </c>
      <c r="N213" s="22"/>
      <c r="O213" s="22"/>
      <c r="P213" s="22"/>
      <c r="Q213" s="22"/>
    </row>
    <row r="214" spans="1:17" ht="15" x14ac:dyDescent="0.3">
      <c r="A214" s="22"/>
      <c r="B214" s="21"/>
      <c r="C214" s="21"/>
      <c r="D214" s="12"/>
      <c r="E214" s="23"/>
      <c r="F214" s="12"/>
      <c r="G214" s="12"/>
      <c r="H214" s="12"/>
      <c r="I214" s="82" t="s">
        <v>1244</v>
      </c>
      <c r="J214" s="83" t="s">
        <v>1297</v>
      </c>
      <c r="K214" s="84">
        <v>60.037322000000003</v>
      </c>
      <c r="L214" s="84">
        <v>50.584609139999998</v>
      </c>
      <c r="M214" s="84">
        <f t="shared" si="4"/>
        <v>-9.4527128600000054</v>
      </c>
      <c r="N214" s="22"/>
      <c r="O214" s="22"/>
      <c r="P214" s="22"/>
      <c r="Q214" s="22"/>
    </row>
    <row r="215" spans="1:17" ht="30" x14ac:dyDescent="0.3">
      <c r="A215" s="22"/>
      <c r="B215" s="21"/>
      <c r="C215" s="21"/>
      <c r="D215" s="12"/>
      <c r="E215" s="23"/>
      <c r="F215" s="12"/>
      <c r="G215" s="12"/>
      <c r="H215" s="12"/>
      <c r="I215" s="82" t="s">
        <v>1402</v>
      </c>
      <c r="J215" s="83" t="s">
        <v>1403</v>
      </c>
      <c r="K215" s="84">
        <v>29.970234999999999</v>
      </c>
      <c r="L215" s="84">
        <v>36.266715099999992</v>
      </c>
      <c r="M215" s="84">
        <f t="shared" si="4"/>
        <v>6.296480099999993</v>
      </c>
      <c r="N215" s="22"/>
      <c r="O215" s="22"/>
      <c r="P215" s="22"/>
      <c r="Q215" s="22"/>
    </row>
    <row r="216" spans="1:17" ht="15" x14ac:dyDescent="0.3">
      <c r="A216" s="22"/>
      <c r="B216" s="21"/>
      <c r="C216" s="21"/>
      <c r="D216" s="12"/>
      <c r="E216" s="95">
        <v>7</v>
      </c>
      <c r="F216" s="93" t="s">
        <v>356</v>
      </c>
      <c r="G216" s="93"/>
      <c r="H216" s="93"/>
      <c r="I216" s="113"/>
      <c r="J216" s="114"/>
      <c r="K216" s="112">
        <v>28295.813354000002</v>
      </c>
      <c r="L216" s="112">
        <v>38996.854494920008</v>
      </c>
      <c r="M216" s="112">
        <f t="shared" si="4"/>
        <v>10701.041140920006</v>
      </c>
      <c r="N216" s="22"/>
      <c r="O216" s="22"/>
      <c r="P216" s="22"/>
      <c r="Q216" s="22"/>
    </row>
    <row r="217" spans="1:17" ht="15" x14ac:dyDescent="0.3">
      <c r="A217" s="22"/>
      <c r="B217" s="21"/>
      <c r="C217" s="21"/>
      <c r="D217" s="12"/>
      <c r="E217" s="23"/>
      <c r="F217" s="12"/>
      <c r="G217" s="62" t="s">
        <v>16</v>
      </c>
      <c r="H217" s="62"/>
      <c r="I217" s="62"/>
      <c r="J217" s="85"/>
      <c r="K217" s="59">
        <v>28295.813354000002</v>
      </c>
      <c r="L217" s="59">
        <v>38996.854494920008</v>
      </c>
      <c r="M217" s="59">
        <f t="shared" si="4"/>
        <v>10701.041140920006</v>
      </c>
      <c r="N217" s="22"/>
      <c r="O217" s="22"/>
      <c r="P217" s="22"/>
      <c r="Q217" s="22"/>
    </row>
    <row r="218" spans="1:17" ht="15" x14ac:dyDescent="0.3">
      <c r="A218" s="22"/>
      <c r="B218" s="21"/>
      <c r="C218" s="21"/>
      <c r="D218" s="12"/>
      <c r="E218" s="23"/>
      <c r="F218" s="12"/>
      <c r="G218" s="12"/>
      <c r="H218" s="93" t="s">
        <v>17</v>
      </c>
      <c r="I218" s="93"/>
      <c r="J218" s="96"/>
      <c r="K218" s="94">
        <v>26112.451493</v>
      </c>
      <c r="L218" s="94">
        <v>37348.542653430006</v>
      </c>
      <c r="M218" s="94">
        <f t="shared" si="4"/>
        <v>11236.091160430005</v>
      </c>
      <c r="N218" s="22"/>
      <c r="O218" s="22"/>
      <c r="P218" s="22"/>
      <c r="Q218" s="22"/>
    </row>
    <row r="219" spans="1:17" ht="45" x14ac:dyDescent="0.3">
      <c r="A219" s="22"/>
      <c r="B219" s="21"/>
      <c r="C219" s="21"/>
      <c r="D219" s="12"/>
      <c r="E219" s="23"/>
      <c r="F219" s="12"/>
      <c r="G219" s="12"/>
      <c r="H219" s="12"/>
      <c r="I219" s="74" t="s">
        <v>1404</v>
      </c>
      <c r="J219" s="76" t="s">
        <v>1405</v>
      </c>
      <c r="K219" s="77">
        <v>394.83297700000003</v>
      </c>
      <c r="L219" s="77">
        <v>138.18351099</v>
      </c>
      <c r="M219" s="77">
        <f t="shared" si="4"/>
        <v>-256.64946601000003</v>
      </c>
      <c r="N219" s="22"/>
      <c r="O219" s="22"/>
      <c r="P219" s="22"/>
      <c r="Q219" s="22"/>
    </row>
    <row r="220" spans="1:17" ht="30" x14ac:dyDescent="0.3">
      <c r="A220" s="22"/>
      <c r="B220" s="21"/>
      <c r="C220" s="21"/>
      <c r="D220" s="12"/>
      <c r="E220" s="23"/>
      <c r="F220" s="12"/>
      <c r="G220" s="12"/>
      <c r="H220" s="12"/>
      <c r="I220" s="82" t="s">
        <v>1406</v>
      </c>
      <c r="J220" s="83" t="s">
        <v>1407</v>
      </c>
      <c r="K220" s="84">
        <v>9213.8508230000007</v>
      </c>
      <c r="L220" s="84">
        <v>8558.7801457800069</v>
      </c>
      <c r="M220" s="84">
        <f t="shared" si="4"/>
        <v>-655.07067721999374</v>
      </c>
      <c r="N220" s="22"/>
      <c r="O220" s="22"/>
      <c r="P220" s="22"/>
      <c r="Q220" s="22"/>
    </row>
    <row r="221" spans="1:17" ht="15" x14ac:dyDescent="0.3">
      <c r="A221" s="22"/>
      <c r="B221" s="21"/>
      <c r="C221" s="21"/>
      <c r="D221" s="12"/>
      <c r="E221" s="23"/>
      <c r="F221" s="12"/>
      <c r="G221" s="12"/>
      <c r="H221" s="12"/>
      <c r="I221" s="82" t="s">
        <v>1408</v>
      </c>
      <c r="J221" s="83" t="s">
        <v>1409</v>
      </c>
      <c r="K221" s="84">
        <v>1905.7066440000001</v>
      </c>
      <c r="L221" s="84">
        <v>1665.9124737899999</v>
      </c>
      <c r="M221" s="84">
        <f t="shared" si="4"/>
        <v>-239.79417021000017</v>
      </c>
      <c r="N221" s="22"/>
      <c r="O221" s="22"/>
      <c r="P221" s="22"/>
      <c r="Q221" s="22"/>
    </row>
    <row r="222" spans="1:17" ht="30" x14ac:dyDescent="0.3">
      <c r="A222" s="22"/>
      <c r="B222" s="21"/>
      <c r="C222" s="21"/>
      <c r="D222" s="12"/>
      <c r="E222" s="23"/>
      <c r="F222" s="12"/>
      <c r="G222" s="12"/>
      <c r="H222" s="12"/>
      <c r="I222" s="82" t="s">
        <v>1410</v>
      </c>
      <c r="J222" s="83" t="s">
        <v>1411</v>
      </c>
      <c r="K222" s="84">
        <v>1036.1163389999999</v>
      </c>
      <c r="L222" s="84">
        <v>705.5127375699999</v>
      </c>
      <c r="M222" s="84">
        <f t="shared" si="4"/>
        <v>-330.60360143000003</v>
      </c>
      <c r="N222" s="22"/>
      <c r="O222" s="22"/>
      <c r="P222" s="22"/>
      <c r="Q222" s="22"/>
    </row>
    <row r="223" spans="1:17" ht="15" x14ac:dyDescent="0.3">
      <c r="A223" s="22"/>
      <c r="B223" s="21"/>
      <c r="C223" s="21"/>
      <c r="D223" s="12"/>
      <c r="E223" s="23"/>
      <c r="F223" s="12"/>
      <c r="G223" s="12"/>
      <c r="H223" s="12"/>
      <c r="I223" s="82" t="s">
        <v>1412</v>
      </c>
      <c r="J223" s="83" t="s">
        <v>1413</v>
      </c>
      <c r="K223" s="84">
        <v>1220.3587010000001</v>
      </c>
      <c r="L223" s="84">
        <v>1618.6709525500003</v>
      </c>
      <c r="M223" s="84">
        <f t="shared" si="4"/>
        <v>398.31225155000016</v>
      </c>
      <c r="N223" s="22"/>
      <c r="O223" s="22"/>
      <c r="P223" s="22"/>
      <c r="Q223" s="22"/>
    </row>
    <row r="224" spans="1:17" ht="15" x14ac:dyDescent="0.3">
      <c r="A224" s="22"/>
      <c r="B224" s="21"/>
      <c r="C224" s="21"/>
      <c r="D224" s="12"/>
      <c r="E224" s="23"/>
      <c r="F224" s="12"/>
      <c r="G224" s="12"/>
      <c r="H224" s="12"/>
      <c r="I224" s="82" t="s">
        <v>1414</v>
      </c>
      <c r="J224" s="83" t="s">
        <v>1415</v>
      </c>
      <c r="K224" s="84">
        <v>0</v>
      </c>
      <c r="L224" s="84">
        <v>1.4130072499999999</v>
      </c>
      <c r="M224" s="84">
        <f t="shared" si="4"/>
        <v>1.4130072499999999</v>
      </c>
      <c r="N224" s="22"/>
      <c r="O224" s="22"/>
      <c r="P224" s="22"/>
      <c r="Q224" s="22"/>
    </row>
    <row r="225" spans="1:17" ht="15" x14ac:dyDescent="0.3">
      <c r="A225" s="22"/>
      <c r="B225" s="21"/>
      <c r="C225" s="21"/>
      <c r="D225" s="12"/>
      <c r="E225" s="23"/>
      <c r="F225" s="12"/>
      <c r="G225" s="12"/>
      <c r="H225" s="12"/>
      <c r="I225" s="82" t="s">
        <v>1416</v>
      </c>
      <c r="J225" s="83" t="s">
        <v>1417</v>
      </c>
      <c r="K225" s="84">
        <v>18.597795000000001</v>
      </c>
      <c r="L225" s="84">
        <v>10.541673059999999</v>
      </c>
      <c r="M225" s="84">
        <f t="shared" si="4"/>
        <v>-8.0561219400000024</v>
      </c>
      <c r="N225" s="22"/>
      <c r="O225" s="22"/>
      <c r="P225" s="22"/>
      <c r="Q225" s="22"/>
    </row>
    <row r="226" spans="1:17" ht="30" x14ac:dyDescent="0.3">
      <c r="A226" s="22"/>
      <c r="B226" s="21"/>
      <c r="C226" s="21"/>
      <c r="D226" s="12"/>
      <c r="E226" s="23"/>
      <c r="F226" s="12"/>
      <c r="G226" s="12"/>
      <c r="H226" s="12"/>
      <c r="I226" s="82" t="s">
        <v>1418</v>
      </c>
      <c r="J226" s="83" t="s">
        <v>1419</v>
      </c>
      <c r="K226" s="84">
        <v>188.640467</v>
      </c>
      <c r="L226" s="84">
        <v>149.10919119000002</v>
      </c>
      <c r="M226" s="84">
        <f t="shared" si="4"/>
        <v>-39.531275809999983</v>
      </c>
      <c r="N226" s="22"/>
      <c r="O226" s="22"/>
      <c r="P226" s="22"/>
      <c r="Q226" s="22"/>
    </row>
    <row r="227" spans="1:17" ht="30" x14ac:dyDescent="0.3">
      <c r="A227" s="22"/>
      <c r="B227" s="21"/>
      <c r="C227" s="21"/>
      <c r="D227" s="12"/>
      <c r="E227" s="23"/>
      <c r="F227" s="12"/>
      <c r="G227" s="12"/>
      <c r="H227" s="12"/>
      <c r="I227" s="82" t="s">
        <v>1420</v>
      </c>
      <c r="J227" s="83" t="s">
        <v>1421</v>
      </c>
      <c r="K227" s="84">
        <v>821.37084700000003</v>
      </c>
      <c r="L227" s="84">
        <v>672.0713506699999</v>
      </c>
      <c r="M227" s="84">
        <f t="shared" si="4"/>
        <v>-149.29949633000012</v>
      </c>
      <c r="N227" s="22"/>
      <c r="O227" s="22"/>
      <c r="P227" s="22"/>
      <c r="Q227" s="22"/>
    </row>
    <row r="228" spans="1:17" ht="15" x14ac:dyDescent="0.3">
      <c r="A228" s="22"/>
      <c r="B228" s="21"/>
      <c r="C228" s="21"/>
      <c r="D228" s="12"/>
      <c r="E228" s="23"/>
      <c r="F228" s="12"/>
      <c r="G228" s="12"/>
      <c r="H228" s="12"/>
      <c r="I228" s="82" t="s">
        <v>1422</v>
      </c>
      <c r="J228" s="83" t="s">
        <v>1423</v>
      </c>
      <c r="K228" s="84">
        <v>284.69656600000002</v>
      </c>
      <c r="L228" s="84">
        <v>94.298314730000016</v>
      </c>
      <c r="M228" s="84">
        <f t="shared" si="4"/>
        <v>-190.39825127</v>
      </c>
      <c r="N228" s="22"/>
      <c r="O228" s="22"/>
      <c r="P228" s="22"/>
      <c r="Q228" s="22"/>
    </row>
    <row r="229" spans="1:17" ht="15" x14ac:dyDescent="0.3">
      <c r="A229" s="22"/>
      <c r="B229" s="21"/>
      <c r="C229" s="21"/>
      <c r="D229" s="12"/>
      <c r="E229" s="23"/>
      <c r="F229" s="12"/>
      <c r="G229" s="12"/>
      <c r="H229" s="12"/>
      <c r="I229" s="82" t="s">
        <v>1424</v>
      </c>
      <c r="J229" s="83" t="s">
        <v>1425</v>
      </c>
      <c r="K229" s="84">
        <v>634.87580200000002</v>
      </c>
      <c r="L229" s="84">
        <v>480.61529270000005</v>
      </c>
      <c r="M229" s="84">
        <f t="shared" si="4"/>
        <v>-154.26050929999997</v>
      </c>
      <c r="N229" s="22"/>
      <c r="O229" s="22"/>
      <c r="P229" s="22"/>
      <c r="Q229" s="22"/>
    </row>
    <row r="230" spans="1:17" ht="45" x14ac:dyDescent="0.3">
      <c r="A230" s="22"/>
      <c r="B230" s="21"/>
      <c r="C230" s="21"/>
      <c r="D230" s="12"/>
      <c r="E230" s="23"/>
      <c r="F230" s="12"/>
      <c r="G230" s="12"/>
      <c r="H230" s="12"/>
      <c r="I230" s="82" t="s">
        <v>1426</v>
      </c>
      <c r="J230" s="83" t="s">
        <v>1427</v>
      </c>
      <c r="K230" s="84">
        <v>5.0589389999999996</v>
      </c>
      <c r="L230" s="84">
        <v>8.9558649700000004</v>
      </c>
      <c r="M230" s="84">
        <f t="shared" si="4"/>
        <v>3.8969259700000007</v>
      </c>
      <c r="N230" s="22"/>
      <c r="O230" s="22"/>
      <c r="P230" s="22"/>
      <c r="Q230" s="22"/>
    </row>
    <row r="231" spans="1:17" ht="15" x14ac:dyDescent="0.3">
      <c r="A231" s="22"/>
      <c r="B231" s="21"/>
      <c r="C231" s="21"/>
      <c r="D231" s="12"/>
      <c r="E231" s="23"/>
      <c r="F231" s="12"/>
      <c r="G231" s="12"/>
      <c r="H231" s="12"/>
      <c r="I231" s="82" t="s">
        <v>1428</v>
      </c>
      <c r="J231" s="83" t="s">
        <v>1429</v>
      </c>
      <c r="K231" s="84">
        <v>0</v>
      </c>
      <c r="L231" s="84">
        <v>17.466817070000001</v>
      </c>
      <c r="M231" s="84">
        <f t="shared" si="4"/>
        <v>17.466817070000001</v>
      </c>
      <c r="N231" s="22"/>
      <c r="O231" s="22"/>
      <c r="P231" s="22"/>
      <c r="Q231" s="22"/>
    </row>
    <row r="232" spans="1:17" ht="30" x14ac:dyDescent="0.3">
      <c r="A232" s="22"/>
      <c r="B232" s="21"/>
      <c r="C232" s="21"/>
      <c r="D232" s="12"/>
      <c r="E232" s="23"/>
      <c r="F232" s="12"/>
      <c r="G232" s="12"/>
      <c r="H232" s="12"/>
      <c r="I232" s="82" t="s">
        <v>1430</v>
      </c>
      <c r="J232" s="83" t="s">
        <v>1431</v>
      </c>
      <c r="K232" s="84">
        <v>16.725123</v>
      </c>
      <c r="L232" s="84">
        <v>1029.0771546200001</v>
      </c>
      <c r="M232" s="84">
        <f t="shared" si="4"/>
        <v>1012.35203162</v>
      </c>
      <c r="N232" s="22"/>
      <c r="O232" s="22"/>
      <c r="P232" s="22"/>
      <c r="Q232" s="22"/>
    </row>
    <row r="233" spans="1:17" ht="30" x14ac:dyDescent="0.3">
      <c r="A233" s="22"/>
      <c r="B233" s="21"/>
      <c r="C233" s="21"/>
      <c r="D233" s="12"/>
      <c r="E233" s="23"/>
      <c r="F233" s="12"/>
      <c r="G233" s="12"/>
      <c r="H233" s="12"/>
      <c r="I233" s="82" t="s">
        <v>1432</v>
      </c>
      <c r="J233" s="83" t="s">
        <v>1433</v>
      </c>
      <c r="K233" s="84">
        <v>3943.5417590000002</v>
      </c>
      <c r="L233" s="84">
        <v>7485.3946202000006</v>
      </c>
      <c r="M233" s="84">
        <f t="shared" si="4"/>
        <v>3541.8528612000005</v>
      </c>
      <c r="N233" s="22"/>
      <c r="O233" s="22"/>
      <c r="P233" s="22"/>
      <c r="Q233" s="22"/>
    </row>
    <row r="234" spans="1:17" ht="30" x14ac:dyDescent="0.3">
      <c r="A234" s="22"/>
      <c r="B234" s="21"/>
      <c r="C234" s="21"/>
      <c r="D234" s="12"/>
      <c r="E234" s="23"/>
      <c r="F234" s="12"/>
      <c r="G234" s="12"/>
      <c r="H234" s="12"/>
      <c r="I234" s="82" t="s">
        <v>1246</v>
      </c>
      <c r="J234" s="83" t="s">
        <v>1434</v>
      </c>
      <c r="K234" s="84">
        <v>431.82524699999999</v>
      </c>
      <c r="L234" s="84">
        <v>381.38599329999994</v>
      </c>
      <c r="M234" s="84">
        <f t="shared" si="4"/>
        <v>-50.439253700000052</v>
      </c>
      <c r="N234" s="22"/>
      <c r="O234" s="22"/>
      <c r="P234" s="22"/>
      <c r="Q234" s="22"/>
    </row>
    <row r="235" spans="1:17" ht="30" x14ac:dyDescent="0.3">
      <c r="A235" s="22"/>
      <c r="B235" s="21"/>
      <c r="C235" s="21"/>
      <c r="D235" s="12"/>
      <c r="E235" s="23"/>
      <c r="F235" s="12"/>
      <c r="G235" s="12"/>
      <c r="H235" s="12"/>
      <c r="I235" s="82" t="s">
        <v>1247</v>
      </c>
      <c r="J235" s="83" t="s">
        <v>1435</v>
      </c>
      <c r="K235" s="84">
        <v>917.74689000000001</v>
      </c>
      <c r="L235" s="84">
        <v>495.0811801700001</v>
      </c>
      <c r="M235" s="84">
        <f t="shared" si="4"/>
        <v>-422.66570982999991</v>
      </c>
      <c r="N235" s="22"/>
      <c r="O235" s="22"/>
      <c r="P235" s="22"/>
      <c r="Q235" s="22"/>
    </row>
    <row r="236" spans="1:17" ht="15" x14ac:dyDescent="0.3">
      <c r="A236" s="22"/>
      <c r="B236" s="21"/>
      <c r="C236" s="21"/>
      <c r="D236" s="12"/>
      <c r="E236" s="23"/>
      <c r="F236" s="12"/>
      <c r="G236" s="12"/>
      <c r="H236" s="12"/>
      <c r="I236" s="82" t="s">
        <v>1249</v>
      </c>
      <c r="J236" s="83" t="s">
        <v>2048</v>
      </c>
      <c r="K236" s="84">
        <v>50.770575000000001</v>
      </c>
      <c r="L236" s="84">
        <v>1099.3527839999999</v>
      </c>
      <c r="M236" s="84">
        <f t="shared" si="4"/>
        <v>1048.5822089999999</v>
      </c>
      <c r="N236" s="22"/>
      <c r="O236" s="22"/>
      <c r="P236" s="22"/>
      <c r="Q236" s="22"/>
    </row>
    <row r="237" spans="1:17" ht="15" x14ac:dyDescent="0.3">
      <c r="A237" s="22"/>
      <c r="B237" s="21"/>
      <c r="C237" s="21"/>
      <c r="D237" s="12"/>
      <c r="E237" s="23"/>
      <c r="F237" s="12"/>
      <c r="G237" s="12"/>
      <c r="H237" s="12"/>
      <c r="I237" s="82" t="s">
        <v>1310</v>
      </c>
      <c r="J237" s="82" t="s">
        <v>2493</v>
      </c>
      <c r="K237" s="84">
        <v>2739.0537479999998</v>
      </c>
      <c r="L237" s="84">
        <v>968.41619065000009</v>
      </c>
      <c r="M237" s="84">
        <f t="shared" si="4"/>
        <v>-1770.6375573499997</v>
      </c>
      <c r="N237" s="22"/>
      <c r="O237" s="22"/>
      <c r="P237" s="22"/>
      <c r="Q237" s="22"/>
    </row>
    <row r="238" spans="1:17" ht="15" x14ac:dyDescent="0.3">
      <c r="A238" s="22"/>
      <c r="B238" s="21"/>
      <c r="C238" s="21"/>
      <c r="D238" s="12"/>
      <c r="E238" s="23"/>
      <c r="F238" s="12"/>
      <c r="G238" s="12"/>
      <c r="H238" s="12"/>
      <c r="I238" s="82" t="s">
        <v>1436</v>
      </c>
      <c r="J238" s="83" t="s">
        <v>1437</v>
      </c>
      <c r="K238" s="84">
        <v>0</v>
      </c>
      <c r="L238" s="84">
        <v>8534.7505202299981</v>
      </c>
      <c r="M238" s="84">
        <f t="shared" si="4"/>
        <v>8534.7505202299981</v>
      </c>
      <c r="N238" s="22"/>
      <c r="O238" s="22"/>
      <c r="P238" s="22"/>
      <c r="Q238" s="22"/>
    </row>
    <row r="239" spans="1:17" ht="15" x14ac:dyDescent="0.3">
      <c r="A239" s="22"/>
      <c r="B239" s="21"/>
      <c r="C239" s="21"/>
      <c r="D239" s="12"/>
      <c r="E239" s="23"/>
      <c r="F239" s="12"/>
      <c r="G239" s="12"/>
      <c r="H239" s="12"/>
      <c r="I239" s="82" t="s">
        <v>1497</v>
      </c>
      <c r="J239" s="83" t="s">
        <v>1498</v>
      </c>
      <c r="K239" s="84">
        <v>2058.2522509999999</v>
      </c>
      <c r="L239" s="84">
        <v>2951.4971950999998</v>
      </c>
      <c r="M239" s="84">
        <f t="shared" si="4"/>
        <v>893.24494409999988</v>
      </c>
      <c r="N239" s="22"/>
      <c r="O239" s="22"/>
      <c r="P239" s="22"/>
      <c r="Q239" s="22"/>
    </row>
    <row r="240" spans="1:17" ht="30" x14ac:dyDescent="0.3">
      <c r="A240" s="22"/>
      <c r="B240" s="21"/>
      <c r="C240" s="21"/>
      <c r="D240" s="12"/>
      <c r="E240" s="23"/>
      <c r="F240" s="12"/>
      <c r="G240" s="12"/>
      <c r="H240" s="12"/>
      <c r="I240" s="82" t="s">
        <v>1438</v>
      </c>
      <c r="J240" s="83" t="s">
        <v>1439</v>
      </c>
      <c r="K240" s="84">
        <v>225</v>
      </c>
      <c r="L240" s="84">
        <v>276.83536934000006</v>
      </c>
      <c r="M240" s="84">
        <f t="shared" si="4"/>
        <v>51.835369340000057</v>
      </c>
      <c r="N240" s="22"/>
      <c r="O240" s="22"/>
      <c r="P240" s="22"/>
      <c r="Q240" s="22"/>
    </row>
    <row r="241" spans="1:17" ht="45" x14ac:dyDescent="0.3">
      <c r="A241" s="22"/>
      <c r="B241" s="21"/>
      <c r="C241" s="21"/>
      <c r="D241" s="12"/>
      <c r="E241" s="23"/>
      <c r="F241" s="12"/>
      <c r="G241" s="12"/>
      <c r="H241" s="12"/>
      <c r="I241" s="82" t="s">
        <v>1440</v>
      </c>
      <c r="J241" s="83" t="s">
        <v>1441</v>
      </c>
      <c r="K241" s="84">
        <v>5.43</v>
      </c>
      <c r="L241" s="84">
        <v>5.2203134999999996</v>
      </c>
      <c r="M241" s="84">
        <f t="shared" si="4"/>
        <v>-0.20968650000000011</v>
      </c>
      <c r="N241" s="22"/>
      <c r="O241" s="22"/>
      <c r="P241" s="22"/>
      <c r="Q241" s="22"/>
    </row>
    <row r="242" spans="1:17" ht="15" x14ac:dyDescent="0.3">
      <c r="A242" s="22"/>
      <c r="B242" s="21"/>
      <c r="C242" s="21"/>
      <c r="D242" s="12"/>
      <c r="E242" s="23"/>
      <c r="F242" s="12"/>
      <c r="G242" s="12"/>
      <c r="H242" s="93" t="s">
        <v>1239</v>
      </c>
      <c r="I242" s="113"/>
      <c r="J242" s="114"/>
      <c r="K242" s="112">
        <v>2183.3618609999999</v>
      </c>
      <c r="L242" s="112">
        <v>1648.3118414899996</v>
      </c>
      <c r="M242" s="112">
        <f t="shared" si="4"/>
        <v>-535.05001951000031</v>
      </c>
      <c r="N242" s="22"/>
      <c r="O242" s="22"/>
      <c r="P242" s="22"/>
      <c r="Q242" s="22"/>
    </row>
    <row r="243" spans="1:17" ht="15" x14ac:dyDescent="0.3">
      <c r="A243" s="22"/>
      <c r="B243" s="21"/>
      <c r="C243" s="21"/>
      <c r="D243" s="12"/>
      <c r="E243" s="23"/>
      <c r="F243" s="12"/>
      <c r="G243" s="12"/>
      <c r="H243" s="12"/>
      <c r="I243" s="74" t="s">
        <v>1240</v>
      </c>
      <c r="J243" s="76" t="s">
        <v>1290</v>
      </c>
      <c r="K243" s="77">
        <v>2183.3618609999999</v>
      </c>
      <c r="L243" s="77">
        <v>1648.3118414899996</v>
      </c>
      <c r="M243" s="77">
        <f t="shared" si="4"/>
        <v>-535.05001951000031</v>
      </c>
      <c r="N243" s="22"/>
      <c r="O243" s="22"/>
      <c r="P243" s="22"/>
      <c r="Q243" s="22"/>
    </row>
    <row r="244" spans="1:17" ht="15" x14ac:dyDescent="0.3">
      <c r="A244" s="22"/>
      <c r="B244" s="21"/>
      <c r="C244" s="21"/>
      <c r="D244" s="12"/>
      <c r="E244" s="95">
        <v>8</v>
      </c>
      <c r="F244" s="93" t="s">
        <v>389</v>
      </c>
      <c r="G244" s="93"/>
      <c r="H244" s="93"/>
      <c r="I244" s="113"/>
      <c r="J244" s="114"/>
      <c r="K244" s="112">
        <v>34828.626978</v>
      </c>
      <c r="L244" s="112">
        <v>41961.36247800001</v>
      </c>
      <c r="M244" s="112">
        <f t="shared" si="4"/>
        <v>7132.7355000000098</v>
      </c>
      <c r="N244" s="22"/>
      <c r="O244" s="22"/>
      <c r="P244" s="22"/>
      <c r="Q244" s="22"/>
    </row>
    <row r="245" spans="1:17" ht="15" x14ac:dyDescent="0.3">
      <c r="A245" s="22"/>
      <c r="B245" s="21"/>
      <c r="C245" s="21"/>
      <c r="D245" s="12"/>
      <c r="E245" s="23"/>
      <c r="F245" s="12"/>
      <c r="G245" s="62" t="s">
        <v>16</v>
      </c>
      <c r="H245" s="62"/>
      <c r="I245" s="62"/>
      <c r="J245" s="85"/>
      <c r="K245" s="59">
        <v>34828.626978</v>
      </c>
      <c r="L245" s="59">
        <v>41961.36247800001</v>
      </c>
      <c r="M245" s="59">
        <f t="shared" si="4"/>
        <v>7132.7355000000098</v>
      </c>
      <c r="N245" s="22"/>
      <c r="O245" s="22"/>
      <c r="P245" s="22"/>
      <c r="Q245" s="22"/>
    </row>
    <row r="246" spans="1:17" ht="15" x14ac:dyDescent="0.3">
      <c r="A246" s="22"/>
      <c r="B246" s="21"/>
      <c r="C246" s="21"/>
      <c r="D246" s="12"/>
      <c r="E246" s="23"/>
      <c r="F246" s="12"/>
      <c r="G246" s="12"/>
      <c r="H246" s="93" t="s">
        <v>1338</v>
      </c>
      <c r="I246" s="93"/>
      <c r="J246" s="96"/>
      <c r="K246" s="94">
        <v>30471.547218</v>
      </c>
      <c r="L246" s="94">
        <v>37411.873227800002</v>
      </c>
      <c r="M246" s="94">
        <f t="shared" si="4"/>
        <v>6940.3260098000028</v>
      </c>
      <c r="N246" s="22"/>
      <c r="O246" s="22"/>
      <c r="P246" s="22"/>
      <c r="Q246" s="22"/>
    </row>
    <row r="247" spans="1:17" ht="15" x14ac:dyDescent="0.3">
      <c r="A247" s="22"/>
      <c r="B247" s="21"/>
      <c r="C247" s="21"/>
      <c r="D247" s="12"/>
      <c r="E247" s="23"/>
      <c r="F247" s="12"/>
      <c r="G247" s="12"/>
      <c r="H247" s="12"/>
      <c r="I247" s="74" t="s">
        <v>1442</v>
      </c>
      <c r="J247" s="76" t="s">
        <v>1443</v>
      </c>
      <c r="K247" s="77">
        <v>675</v>
      </c>
      <c r="L247" s="77">
        <v>675</v>
      </c>
      <c r="M247" s="77">
        <f t="shared" si="4"/>
        <v>0</v>
      </c>
      <c r="N247" s="22"/>
      <c r="O247" s="22"/>
      <c r="P247" s="22"/>
      <c r="Q247" s="22"/>
    </row>
    <row r="248" spans="1:17" ht="15" x14ac:dyDescent="0.3">
      <c r="A248" s="22"/>
      <c r="B248" s="21"/>
      <c r="C248" s="21"/>
      <c r="D248" s="12"/>
      <c r="E248" s="23"/>
      <c r="F248" s="12"/>
      <c r="G248" s="12"/>
      <c r="H248" s="12"/>
      <c r="I248" s="82" t="s">
        <v>1444</v>
      </c>
      <c r="J248" s="83" t="s">
        <v>1445</v>
      </c>
      <c r="K248" s="84">
        <v>769.42414199999996</v>
      </c>
      <c r="L248" s="84">
        <v>769.42414199999996</v>
      </c>
      <c r="M248" s="84">
        <f t="shared" si="4"/>
        <v>0</v>
      </c>
      <c r="N248" s="22"/>
      <c r="O248" s="22"/>
      <c r="P248" s="22"/>
      <c r="Q248" s="22"/>
    </row>
    <row r="249" spans="1:17" ht="15" x14ac:dyDescent="0.3">
      <c r="A249" s="22"/>
      <c r="B249" s="21"/>
      <c r="C249" s="21"/>
      <c r="D249" s="12"/>
      <c r="E249" s="23"/>
      <c r="F249" s="12"/>
      <c r="G249" s="12"/>
      <c r="H249" s="12"/>
      <c r="I249" s="82" t="s">
        <v>1446</v>
      </c>
      <c r="J249" s="83" t="s">
        <v>1447</v>
      </c>
      <c r="K249" s="84">
        <v>446.86108200000001</v>
      </c>
      <c r="L249" s="84">
        <v>948.247253</v>
      </c>
      <c r="M249" s="84">
        <f t="shared" si="4"/>
        <v>501.38617099999999</v>
      </c>
      <c r="N249" s="22"/>
      <c r="O249" s="22"/>
      <c r="P249" s="22"/>
      <c r="Q249" s="22"/>
    </row>
    <row r="250" spans="1:17" ht="15" x14ac:dyDescent="0.3">
      <c r="A250" s="22"/>
      <c r="B250" s="21"/>
      <c r="C250" s="21"/>
      <c r="D250" s="12"/>
      <c r="E250" s="23"/>
      <c r="F250" s="12"/>
      <c r="G250" s="12"/>
      <c r="H250" s="12"/>
      <c r="I250" s="82" t="s">
        <v>1448</v>
      </c>
      <c r="J250" s="83" t="s">
        <v>1449</v>
      </c>
      <c r="K250" s="84">
        <v>5636.8432929999999</v>
      </c>
      <c r="L250" s="84">
        <v>5636.8432929999999</v>
      </c>
      <c r="M250" s="84">
        <f t="shared" si="4"/>
        <v>0</v>
      </c>
      <c r="N250" s="22"/>
      <c r="O250" s="22"/>
      <c r="P250" s="22"/>
      <c r="Q250" s="22"/>
    </row>
    <row r="251" spans="1:17" ht="15" x14ac:dyDescent="0.3">
      <c r="A251" s="22"/>
      <c r="B251" s="21"/>
      <c r="C251" s="21"/>
      <c r="D251" s="12"/>
      <c r="E251" s="23"/>
      <c r="F251" s="12"/>
      <c r="G251" s="12"/>
      <c r="H251" s="12"/>
      <c r="I251" s="82" t="s">
        <v>1450</v>
      </c>
      <c r="J251" s="83" t="s">
        <v>1451</v>
      </c>
      <c r="K251" s="84">
        <v>7030</v>
      </c>
      <c r="L251" s="84">
        <v>13503.719511789999</v>
      </c>
      <c r="M251" s="84">
        <f t="shared" si="4"/>
        <v>6473.7195117899992</v>
      </c>
      <c r="N251" s="22"/>
      <c r="O251" s="22"/>
      <c r="P251" s="22"/>
      <c r="Q251" s="22"/>
    </row>
    <row r="252" spans="1:17" ht="15" x14ac:dyDescent="0.3">
      <c r="A252" s="22"/>
      <c r="B252" s="21"/>
      <c r="C252" s="21"/>
      <c r="D252" s="12"/>
      <c r="E252" s="23"/>
      <c r="F252" s="12"/>
      <c r="G252" s="12"/>
      <c r="H252" s="12"/>
      <c r="I252" s="82" t="s">
        <v>1452</v>
      </c>
      <c r="J252" s="83" t="s">
        <v>1453</v>
      </c>
      <c r="K252" s="84">
        <v>14328.905387999999</v>
      </c>
      <c r="L252" s="84">
        <v>14325.036382010001</v>
      </c>
      <c r="M252" s="84">
        <f t="shared" si="4"/>
        <v>-3.8690059899981861</v>
      </c>
      <c r="N252" s="22"/>
      <c r="O252" s="22"/>
      <c r="P252" s="22"/>
      <c r="Q252" s="22"/>
    </row>
    <row r="253" spans="1:17" ht="15" x14ac:dyDescent="0.3">
      <c r="A253" s="22"/>
      <c r="B253" s="21"/>
      <c r="C253" s="21"/>
      <c r="D253" s="12"/>
      <c r="E253" s="23"/>
      <c r="F253" s="12"/>
      <c r="G253" s="12"/>
      <c r="H253" s="12"/>
      <c r="I253" s="82" t="s">
        <v>1454</v>
      </c>
      <c r="J253" s="83" t="s">
        <v>1455</v>
      </c>
      <c r="K253" s="84">
        <v>1584.5133129999999</v>
      </c>
      <c r="L253" s="84">
        <v>1553.602646</v>
      </c>
      <c r="M253" s="84">
        <f t="shared" si="4"/>
        <v>-30.910666999999876</v>
      </c>
      <c r="N253" s="22"/>
      <c r="O253" s="22"/>
      <c r="P253" s="22"/>
      <c r="Q253" s="22"/>
    </row>
    <row r="254" spans="1:17" ht="15" x14ac:dyDescent="0.3">
      <c r="A254" s="22"/>
      <c r="B254" s="21"/>
      <c r="C254" s="21"/>
      <c r="D254" s="12"/>
      <c r="E254" s="23"/>
      <c r="F254" s="12"/>
      <c r="G254" s="12"/>
      <c r="H254" s="93" t="s">
        <v>17</v>
      </c>
      <c r="I254" s="113"/>
      <c r="J254" s="114"/>
      <c r="K254" s="112">
        <v>3810.1229250000001</v>
      </c>
      <c r="L254" s="112">
        <v>3999.5735953899994</v>
      </c>
      <c r="M254" s="112">
        <f t="shared" si="4"/>
        <v>189.45067038999923</v>
      </c>
      <c r="N254" s="22"/>
      <c r="O254" s="22"/>
      <c r="P254" s="22"/>
      <c r="Q254" s="22"/>
    </row>
    <row r="255" spans="1:17" ht="15" x14ac:dyDescent="0.3">
      <c r="A255" s="22"/>
      <c r="B255" s="21"/>
      <c r="C255" s="21"/>
      <c r="D255" s="12"/>
      <c r="E255" s="23"/>
      <c r="F255" s="12"/>
      <c r="G255" s="12"/>
      <c r="H255" s="12"/>
      <c r="I255" s="74" t="s">
        <v>1456</v>
      </c>
      <c r="J255" s="76" t="s">
        <v>1457</v>
      </c>
      <c r="K255" s="77">
        <v>1204.816898</v>
      </c>
      <c r="L255" s="77">
        <v>1204.816898</v>
      </c>
      <c r="M255" s="77">
        <f t="shared" si="4"/>
        <v>0</v>
      </c>
      <c r="N255" s="22"/>
      <c r="O255" s="22"/>
      <c r="P255" s="22"/>
      <c r="Q255" s="22"/>
    </row>
    <row r="256" spans="1:17" ht="30" x14ac:dyDescent="0.3">
      <c r="A256" s="22"/>
      <c r="B256" s="21"/>
      <c r="C256" s="21"/>
      <c r="D256" s="12"/>
      <c r="E256" s="23"/>
      <c r="F256" s="12"/>
      <c r="G256" s="12"/>
      <c r="H256" s="12"/>
      <c r="I256" s="82" t="s">
        <v>1246</v>
      </c>
      <c r="J256" s="83" t="s">
        <v>1458</v>
      </c>
      <c r="K256" s="84">
        <v>1096.477091</v>
      </c>
      <c r="L256" s="84">
        <v>1141.0351488699998</v>
      </c>
      <c r="M256" s="84">
        <f t="shared" si="4"/>
        <v>44.558057869999857</v>
      </c>
      <c r="N256" s="22"/>
      <c r="O256" s="22"/>
      <c r="P256" s="22"/>
      <c r="Q256" s="22"/>
    </row>
    <row r="257" spans="1:17" ht="15" x14ac:dyDescent="0.3">
      <c r="A257" s="22"/>
      <c r="B257" s="21"/>
      <c r="C257" s="21"/>
      <c r="D257" s="12"/>
      <c r="E257" s="23"/>
      <c r="F257" s="12"/>
      <c r="G257" s="12"/>
      <c r="H257" s="12"/>
      <c r="I257" s="82" t="s">
        <v>1251</v>
      </c>
      <c r="J257" s="83" t="s">
        <v>1459</v>
      </c>
      <c r="K257" s="84">
        <v>397.81088</v>
      </c>
      <c r="L257" s="84">
        <v>426.85910792999999</v>
      </c>
      <c r="M257" s="84">
        <f t="shared" si="4"/>
        <v>29.048227929999996</v>
      </c>
      <c r="N257" s="22"/>
      <c r="O257" s="22"/>
      <c r="P257" s="22"/>
      <c r="Q257" s="22"/>
    </row>
    <row r="258" spans="1:17" ht="30" x14ac:dyDescent="0.3">
      <c r="A258" s="22"/>
      <c r="B258" s="21"/>
      <c r="C258" s="21"/>
      <c r="D258" s="12"/>
      <c r="E258" s="23"/>
      <c r="F258" s="12"/>
      <c r="G258" s="12"/>
      <c r="H258" s="12"/>
      <c r="I258" s="82" t="s">
        <v>1389</v>
      </c>
      <c r="J258" s="83" t="s">
        <v>1460</v>
      </c>
      <c r="K258" s="84">
        <v>334.21372100000002</v>
      </c>
      <c r="L258" s="84">
        <v>461.62388158000005</v>
      </c>
      <c r="M258" s="84">
        <f t="shared" si="4"/>
        <v>127.41016058000002</v>
      </c>
      <c r="N258" s="22"/>
      <c r="O258" s="22"/>
      <c r="P258" s="22"/>
      <c r="Q258" s="22"/>
    </row>
    <row r="259" spans="1:17" ht="15" x14ac:dyDescent="0.3">
      <c r="A259" s="22"/>
      <c r="B259" s="21"/>
      <c r="C259" s="21"/>
      <c r="D259" s="12"/>
      <c r="E259" s="23"/>
      <c r="F259" s="12"/>
      <c r="G259" s="12"/>
      <c r="H259" s="12"/>
      <c r="I259" s="82" t="s">
        <v>1224</v>
      </c>
      <c r="J259" s="83" t="s">
        <v>1463</v>
      </c>
      <c r="K259" s="84">
        <v>776.80433500000004</v>
      </c>
      <c r="L259" s="84">
        <v>765.23855900999956</v>
      </c>
      <c r="M259" s="84">
        <f t="shared" si="4"/>
        <v>-11.565775990000475</v>
      </c>
      <c r="N259" s="22"/>
      <c r="O259" s="22"/>
      <c r="P259" s="22"/>
      <c r="Q259" s="22"/>
    </row>
    <row r="260" spans="1:17" ht="15" x14ac:dyDescent="0.3">
      <c r="A260" s="22"/>
      <c r="B260" s="21"/>
      <c r="C260" s="21"/>
      <c r="D260" s="12"/>
      <c r="E260" s="23"/>
      <c r="F260" s="12"/>
      <c r="G260" s="12"/>
      <c r="H260" s="93" t="s">
        <v>1239</v>
      </c>
      <c r="I260" s="113"/>
      <c r="J260" s="114"/>
      <c r="K260" s="112">
        <v>546.95683499999996</v>
      </c>
      <c r="L260" s="112">
        <v>549.91565480999998</v>
      </c>
      <c r="M260" s="112">
        <f t="shared" si="4"/>
        <v>2.9588198100000227</v>
      </c>
      <c r="N260" s="22"/>
      <c r="O260" s="22"/>
      <c r="P260" s="22"/>
      <c r="Q260" s="22"/>
    </row>
    <row r="261" spans="1:17" ht="15" x14ac:dyDescent="0.3">
      <c r="A261" s="22"/>
      <c r="B261" s="21"/>
      <c r="C261" s="21"/>
      <c r="D261" s="12"/>
      <c r="E261" s="23"/>
      <c r="F261" s="12"/>
      <c r="G261" s="12"/>
      <c r="H261" s="12"/>
      <c r="I261" s="74" t="s">
        <v>1240</v>
      </c>
      <c r="J261" s="76" t="s">
        <v>1290</v>
      </c>
      <c r="K261" s="77">
        <v>537.44959600000004</v>
      </c>
      <c r="L261" s="77">
        <v>539.97798129</v>
      </c>
      <c r="M261" s="77">
        <f t="shared" si="4"/>
        <v>2.5283852899999602</v>
      </c>
      <c r="N261" s="22"/>
      <c r="O261" s="22"/>
      <c r="P261" s="22"/>
      <c r="Q261" s="22"/>
    </row>
    <row r="262" spans="1:17" ht="15" x14ac:dyDescent="0.3">
      <c r="A262" s="22"/>
      <c r="B262" s="21"/>
      <c r="C262" s="21"/>
      <c r="D262" s="12"/>
      <c r="E262" s="23"/>
      <c r="F262" s="12"/>
      <c r="G262" s="12"/>
      <c r="H262" s="12"/>
      <c r="I262" s="82" t="s">
        <v>1244</v>
      </c>
      <c r="J262" s="83" t="s">
        <v>1297</v>
      </c>
      <c r="K262" s="84">
        <v>9.5072390000000002</v>
      </c>
      <c r="L262" s="84">
        <v>9.9376735199999988</v>
      </c>
      <c r="M262" s="84">
        <f t="shared" si="4"/>
        <v>0.4304345199999986</v>
      </c>
      <c r="N262" s="22"/>
      <c r="O262" s="22"/>
      <c r="P262" s="22"/>
      <c r="Q262" s="22"/>
    </row>
    <row r="263" spans="1:17" ht="15" x14ac:dyDescent="0.3">
      <c r="A263" s="22"/>
      <c r="B263" s="21"/>
      <c r="C263" s="21"/>
      <c r="D263" s="12"/>
      <c r="E263" s="95">
        <v>9</v>
      </c>
      <c r="F263" s="93" t="s">
        <v>477</v>
      </c>
      <c r="G263" s="93"/>
      <c r="H263" s="93"/>
      <c r="I263" s="113"/>
      <c r="J263" s="114"/>
      <c r="K263" s="112">
        <v>19533.928390000001</v>
      </c>
      <c r="L263" s="112">
        <v>20039.669849589995</v>
      </c>
      <c r="M263" s="112">
        <f t="shared" ref="M263:M326" si="5">L263-K263</f>
        <v>505.74145958999361</v>
      </c>
      <c r="N263" s="22"/>
      <c r="O263" s="22"/>
      <c r="P263" s="22"/>
      <c r="Q263" s="22"/>
    </row>
    <row r="264" spans="1:17" ht="15" x14ac:dyDescent="0.3">
      <c r="A264" s="22"/>
      <c r="B264" s="21"/>
      <c r="C264" s="21"/>
      <c r="D264" s="12"/>
      <c r="E264" s="23"/>
      <c r="F264" s="12"/>
      <c r="G264" s="62" t="s">
        <v>16</v>
      </c>
      <c r="H264" s="62"/>
      <c r="I264" s="62"/>
      <c r="J264" s="85"/>
      <c r="K264" s="59">
        <v>19533.928390000001</v>
      </c>
      <c r="L264" s="59">
        <v>20039.669849589995</v>
      </c>
      <c r="M264" s="59">
        <f t="shared" si="5"/>
        <v>505.74145958999361</v>
      </c>
      <c r="N264" s="22"/>
      <c r="O264" s="22"/>
      <c r="P264" s="22"/>
      <c r="Q264" s="22"/>
    </row>
    <row r="265" spans="1:17" ht="15" x14ac:dyDescent="0.3">
      <c r="A265" s="22"/>
      <c r="B265" s="21"/>
      <c r="C265" s="21"/>
      <c r="D265" s="12"/>
      <c r="E265" s="23"/>
      <c r="F265" s="12"/>
      <c r="G265" s="12"/>
      <c r="H265" s="93" t="s">
        <v>17</v>
      </c>
      <c r="I265" s="93"/>
      <c r="J265" s="96"/>
      <c r="K265" s="94">
        <v>19040.757915999999</v>
      </c>
      <c r="L265" s="94">
        <v>19607.458346129999</v>
      </c>
      <c r="M265" s="94">
        <f t="shared" si="5"/>
        <v>566.70043013000031</v>
      </c>
      <c r="N265" s="22"/>
      <c r="O265" s="22"/>
      <c r="P265" s="22"/>
      <c r="Q265" s="22"/>
    </row>
    <row r="266" spans="1:17" ht="30" x14ac:dyDescent="0.3">
      <c r="A266" s="22"/>
      <c r="B266" s="21"/>
      <c r="C266" s="21"/>
      <c r="D266" s="12"/>
      <c r="E266" s="23"/>
      <c r="F266" s="12"/>
      <c r="G266" s="12"/>
      <c r="H266" s="12"/>
      <c r="I266" s="74" t="s">
        <v>1310</v>
      </c>
      <c r="J266" s="76" t="s">
        <v>1465</v>
      </c>
      <c r="K266" s="77">
        <v>11.805536</v>
      </c>
      <c r="L266" s="77">
        <v>14.86085793</v>
      </c>
      <c r="M266" s="77">
        <f t="shared" si="5"/>
        <v>3.0553219299999999</v>
      </c>
      <c r="N266" s="22"/>
      <c r="O266" s="22"/>
      <c r="P266" s="22"/>
      <c r="Q266" s="22"/>
    </row>
    <row r="267" spans="1:17" ht="15" x14ac:dyDescent="0.3">
      <c r="A267" s="22"/>
      <c r="B267" s="21"/>
      <c r="C267" s="21"/>
      <c r="D267" s="12"/>
      <c r="E267" s="23"/>
      <c r="F267" s="12"/>
      <c r="G267" s="12"/>
      <c r="H267" s="12"/>
      <c r="I267" s="82" t="s">
        <v>1317</v>
      </c>
      <c r="J267" s="83" t="s">
        <v>1466</v>
      </c>
      <c r="K267" s="84">
        <v>0</v>
      </c>
      <c r="L267" s="84">
        <v>3.5270000000000003E-2</v>
      </c>
      <c r="M267" s="84">
        <f t="shared" si="5"/>
        <v>3.5270000000000003E-2</v>
      </c>
      <c r="N267" s="22"/>
      <c r="O267" s="22"/>
      <c r="P267" s="22"/>
      <c r="Q267" s="22"/>
    </row>
    <row r="268" spans="1:17" ht="15" x14ac:dyDescent="0.3">
      <c r="A268" s="22"/>
      <c r="B268" s="21"/>
      <c r="C268" s="21"/>
      <c r="D268" s="12"/>
      <c r="E268" s="23"/>
      <c r="F268" s="12"/>
      <c r="G268" s="12"/>
      <c r="H268" s="12"/>
      <c r="I268" s="82" t="s">
        <v>1319</v>
      </c>
      <c r="J268" s="83" t="s">
        <v>1467</v>
      </c>
      <c r="K268" s="84">
        <v>808.73025099999995</v>
      </c>
      <c r="L268" s="84">
        <v>847.76384275999999</v>
      </c>
      <c r="M268" s="84">
        <f t="shared" si="5"/>
        <v>39.033591760000036</v>
      </c>
      <c r="N268" s="22"/>
      <c r="O268" s="22"/>
      <c r="P268" s="22"/>
      <c r="Q268" s="22"/>
    </row>
    <row r="269" spans="1:17" ht="15" x14ac:dyDescent="0.3">
      <c r="A269" s="22"/>
      <c r="B269" s="21"/>
      <c r="C269" s="21"/>
      <c r="D269" s="12"/>
      <c r="E269" s="23"/>
      <c r="F269" s="12"/>
      <c r="G269" s="12"/>
      <c r="H269" s="12"/>
      <c r="I269" s="82" t="s">
        <v>1259</v>
      </c>
      <c r="J269" s="83" t="s">
        <v>1468</v>
      </c>
      <c r="K269" s="84">
        <v>1609.1474430000001</v>
      </c>
      <c r="L269" s="84">
        <v>1606.8045302999997</v>
      </c>
      <c r="M269" s="84">
        <f t="shared" si="5"/>
        <v>-2.3429127000003973</v>
      </c>
      <c r="N269" s="22"/>
      <c r="O269" s="22"/>
      <c r="P269" s="22"/>
      <c r="Q269" s="22"/>
    </row>
    <row r="270" spans="1:17" ht="30" x14ac:dyDescent="0.3">
      <c r="A270" s="22"/>
      <c r="B270" s="21"/>
      <c r="C270" s="21"/>
      <c r="D270" s="12"/>
      <c r="E270" s="23"/>
      <c r="F270" s="12"/>
      <c r="G270" s="12"/>
      <c r="H270" s="12"/>
      <c r="I270" s="82" t="s">
        <v>1261</v>
      </c>
      <c r="J270" s="83" t="s">
        <v>1469</v>
      </c>
      <c r="K270" s="84">
        <v>530.69734200000005</v>
      </c>
      <c r="L270" s="84">
        <v>533.83614</v>
      </c>
      <c r="M270" s="84">
        <f t="shared" si="5"/>
        <v>3.1387979999999516</v>
      </c>
      <c r="N270" s="22"/>
      <c r="O270" s="22"/>
      <c r="P270" s="22"/>
      <c r="Q270" s="22"/>
    </row>
    <row r="271" spans="1:17" ht="15" x14ac:dyDescent="0.3">
      <c r="A271" s="22"/>
      <c r="B271" s="21"/>
      <c r="C271" s="21"/>
      <c r="D271" s="12"/>
      <c r="E271" s="23"/>
      <c r="F271" s="12"/>
      <c r="G271" s="12"/>
      <c r="H271" s="12"/>
      <c r="I271" s="82" t="s">
        <v>1265</v>
      </c>
      <c r="J271" s="82" t="s">
        <v>1470</v>
      </c>
      <c r="K271" s="84">
        <v>43.263719000000002</v>
      </c>
      <c r="L271" s="84">
        <v>33.473926449999993</v>
      </c>
      <c r="M271" s="84">
        <f t="shared" si="5"/>
        <v>-9.7897925500000085</v>
      </c>
      <c r="N271" s="22"/>
      <c r="O271" s="22"/>
      <c r="P271" s="22"/>
      <c r="Q271" s="22"/>
    </row>
    <row r="272" spans="1:17" ht="15" x14ac:dyDescent="0.3">
      <c r="A272" s="22"/>
      <c r="B272" s="21"/>
      <c r="C272" s="21"/>
      <c r="D272" s="12"/>
      <c r="E272" s="23"/>
      <c r="F272" s="12"/>
      <c r="G272" s="12"/>
      <c r="H272" s="12"/>
      <c r="I272" s="82" t="s">
        <v>1472</v>
      </c>
      <c r="J272" s="83" t="s">
        <v>1473</v>
      </c>
      <c r="K272" s="84">
        <v>14.055227</v>
      </c>
      <c r="L272" s="84">
        <v>13.179335029999999</v>
      </c>
      <c r="M272" s="84">
        <f t="shared" si="5"/>
        <v>-0.87589197000000141</v>
      </c>
      <c r="N272" s="22"/>
      <c r="O272" s="22"/>
      <c r="P272" s="22"/>
      <c r="Q272" s="22"/>
    </row>
    <row r="273" spans="1:17" ht="15" x14ac:dyDescent="0.3">
      <c r="A273" s="22"/>
      <c r="B273" s="21"/>
      <c r="C273" s="21"/>
      <c r="D273" s="12"/>
      <c r="E273" s="23"/>
      <c r="F273" s="12"/>
      <c r="G273" s="12"/>
      <c r="H273" s="12"/>
      <c r="I273" s="82" t="s">
        <v>1474</v>
      </c>
      <c r="J273" s="83" t="s">
        <v>1475</v>
      </c>
      <c r="K273" s="84">
        <v>77.500985999999997</v>
      </c>
      <c r="L273" s="84">
        <v>0</v>
      </c>
      <c r="M273" s="84">
        <f t="shared" si="5"/>
        <v>-77.500985999999997</v>
      </c>
      <c r="N273" s="22"/>
      <c r="O273" s="22"/>
      <c r="P273" s="22"/>
      <c r="Q273" s="22"/>
    </row>
    <row r="274" spans="1:17" ht="30" x14ac:dyDescent="0.3">
      <c r="A274" s="22"/>
      <c r="B274" s="21"/>
      <c r="C274" s="21"/>
      <c r="D274" s="12"/>
      <c r="E274" s="23"/>
      <c r="F274" s="12"/>
      <c r="G274" s="12"/>
      <c r="H274" s="12"/>
      <c r="I274" s="82" t="s">
        <v>1389</v>
      </c>
      <c r="J274" s="83" t="s">
        <v>1476</v>
      </c>
      <c r="K274" s="84">
        <v>95.704133999999996</v>
      </c>
      <c r="L274" s="84">
        <v>99.431852649999982</v>
      </c>
      <c r="M274" s="84">
        <f t="shared" si="5"/>
        <v>3.7277186499999857</v>
      </c>
      <c r="N274" s="22"/>
      <c r="O274" s="22"/>
      <c r="P274" s="22"/>
      <c r="Q274" s="22"/>
    </row>
    <row r="275" spans="1:17" ht="30" x14ac:dyDescent="0.3">
      <c r="A275" s="22"/>
      <c r="B275" s="21"/>
      <c r="C275" s="21"/>
      <c r="D275" s="12"/>
      <c r="E275" s="23"/>
      <c r="F275" s="12"/>
      <c r="G275" s="12"/>
      <c r="H275" s="12"/>
      <c r="I275" s="82" t="s">
        <v>1391</v>
      </c>
      <c r="J275" s="83" t="s">
        <v>1477</v>
      </c>
      <c r="K275" s="84">
        <v>271.603859</v>
      </c>
      <c r="L275" s="84">
        <v>356.33395116999986</v>
      </c>
      <c r="M275" s="84">
        <f t="shared" si="5"/>
        <v>84.730092169999864</v>
      </c>
      <c r="N275" s="22"/>
      <c r="O275" s="22"/>
      <c r="P275" s="22"/>
      <c r="Q275" s="22"/>
    </row>
    <row r="276" spans="1:17" ht="30" x14ac:dyDescent="0.3">
      <c r="A276" s="22"/>
      <c r="B276" s="21"/>
      <c r="C276" s="21"/>
      <c r="D276" s="12"/>
      <c r="E276" s="23"/>
      <c r="F276" s="12"/>
      <c r="G276" s="12"/>
      <c r="H276" s="12"/>
      <c r="I276" s="82" t="s">
        <v>1393</v>
      </c>
      <c r="J276" s="83" t="s">
        <v>1478</v>
      </c>
      <c r="K276" s="84">
        <v>5314.4565549999998</v>
      </c>
      <c r="L276" s="84">
        <v>5115.9362217999978</v>
      </c>
      <c r="M276" s="84">
        <f t="shared" si="5"/>
        <v>-198.52033320000191</v>
      </c>
      <c r="N276" s="22"/>
      <c r="O276" s="22"/>
      <c r="P276" s="22"/>
      <c r="Q276" s="22"/>
    </row>
    <row r="277" spans="1:17" ht="15" x14ac:dyDescent="0.3">
      <c r="A277" s="22"/>
      <c r="B277" s="21"/>
      <c r="C277" s="21"/>
      <c r="D277" s="12"/>
      <c r="E277" s="23"/>
      <c r="F277" s="12"/>
      <c r="G277" s="12"/>
      <c r="H277" s="12"/>
      <c r="I277" s="82" t="s">
        <v>1299</v>
      </c>
      <c r="J277" s="83" t="s">
        <v>1479</v>
      </c>
      <c r="K277" s="84">
        <v>37.404074999999999</v>
      </c>
      <c r="L277" s="84">
        <v>33.626934279999993</v>
      </c>
      <c r="M277" s="84">
        <f t="shared" si="5"/>
        <v>-3.7771407200000056</v>
      </c>
      <c r="N277" s="22"/>
      <c r="O277" s="22"/>
      <c r="P277" s="22"/>
      <c r="Q277" s="22"/>
    </row>
    <row r="278" spans="1:17" ht="15" x14ac:dyDescent="0.3">
      <c r="A278" s="22"/>
      <c r="B278" s="21"/>
      <c r="C278" s="21"/>
      <c r="D278" s="12"/>
      <c r="E278" s="23"/>
      <c r="F278" s="12"/>
      <c r="G278" s="12"/>
      <c r="H278" s="12"/>
      <c r="I278" s="82" t="s">
        <v>1301</v>
      </c>
      <c r="J278" s="83" t="s">
        <v>1480</v>
      </c>
      <c r="K278" s="84">
        <v>82.568939</v>
      </c>
      <c r="L278" s="84">
        <v>72.548590779999984</v>
      </c>
      <c r="M278" s="84">
        <f t="shared" si="5"/>
        <v>-10.020348220000017</v>
      </c>
      <c r="N278" s="22"/>
      <c r="O278" s="22"/>
      <c r="P278" s="22"/>
      <c r="Q278" s="22"/>
    </row>
    <row r="279" spans="1:17" ht="15" x14ac:dyDescent="0.3">
      <c r="A279" s="22"/>
      <c r="B279" s="21"/>
      <c r="C279" s="21"/>
      <c r="D279" s="12"/>
      <c r="E279" s="23"/>
      <c r="F279" s="12"/>
      <c r="G279" s="12"/>
      <c r="H279" s="12"/>
      <c r="I279" s="82" t="s">
        <v>1481</v>
      </c>
      <c r="J279" s="83" t="s">
        <v>1482</v>
      </c>
      <c r="K279" s="84">
        <v>4115</v>
      </c>
      <c r="L279" s="84">
        <v>3349.4018238400004</v>
      </c>
      <c r="M279" s="84">
        <f t="shared" si="5"/>
        <v>-765.59817615999964</v>
      </c>
      <c r="N279" s="22"/>
      <c r="O279" s="22"/>
      <c r="P279" s="22"/>
      <c r="Q279" s="22"/>
    </row>
    <row r="280" spans="1:17" ht="15" x14ac:dyDescent="0.3">
      <c r="A280" s="22"/>
      <c r="B280" s="21"/>
      <c r="C280" s="21"/>
      <c r="D280" s="12"/>
      <c r="E280" s="23"/>
      <c r="F280" s="12"/>
      <c r="G280" s="12"/>
      <c r="H280" s="12"/>
      <c r="I280" s="82" t="s">
        <v>20</v>
      </c>
      <c r="J280" s="83" t="s">
        <v>27</v>
      </c>
      <c r="K280" s="84">
        <v>20</v>
      </c>
      <c r="L280" s="84">
        <v>20</v>
      </c>
      <c r="M280" s="84">
        <f t="shared" si="5"/>
        <v>0</v>
      </c>
      <c r="N280" s="22"/>
      <c r="O280" s="22"/>
      <c r="P280" s="22"/>
      <c r="Q280" s="22"/>
    </row>
    <row r="281" spans="1:17" ht="15" x14ac:dyDescent="0.3">
      <c r="A281" s="22"/>
      <c r="B281" s="21"/>
      <c r="C281" s="21"/>
      <c r="D281" s="12"/>
      <c r="E281" s="23"/>
      <c r="F281" s="12"/>
      <c r="G281" s="12"/>
      <c r="H281" s="12"/>
      <c r="I281" s="82" t="s">
        <v>1483</v>
      </c>
      <c r="J281" s="83" t="s">
        <v>1484</v>
      </c>
      <c r="K281" s="84">
        <v>4</v>
      </c>
      <c r="L281" s="84">
        <v>34.819241959999999</v>
      </c>
      <c r="M281" s="84">
        <f t="shared" si="5"/>
        <v>30.819241959999999</v>
      </c>
      <c r="N281" s="22"/>
      <c r="O281" s="22"/>
      <c r="P281" s="22"/>
      <c r="Q281" s="22"/>
    </row>
    <row r="282" spans="1:17" ht="15" x14ac:dyDescent="0.3">
      <c r="A282" s="22"/>
      <c r="B282" s="21"/>
      <c r="C282" s="21"/>
      <c r="D282" s="12"/>
      <c r="E282" s="23"/>
      <c r="F282" s="12"/>
      <c r="G282" s="12"/>
      <c r="H282" s="12"/>
      <c r="I282" s="82" t="s">
        <v>1485</v>
      </c>
      <c r="J282" s="83" t="s">
        <v>1486</v>
      </c>
      <c r="K282" s="84">
        <v>663.77200000000005</v>
      </c>
      <c r="L282" s="84">
        <v>932.83308519999991</v>
      </c>
      <c r="M282" s="84">
        <f t="shared" si="5"/>
        <v>269.06108519999987</v>
      </c>
      <c r="N282" s="22"/>
      <c r="O282" s="22"/>
      <c r="P282" s="22"/>
      <c r="Q282" s="22"/>
    </row>
    <row r="283" spans="1:17" ht="15" x14ac:dyDescent="0.3">
      <c r="A283" s="22"/>
      <c r="B283" s="21"/>
      <c r="C283" s="21"/>
      <c r="D283" s="12"/>
      <c r="E283" s="23"/>
      <c r="F283" s="12"/>
      <c r="G283" s="12"/>
      <c r="H283" s="12"/>
      <c r="I283" s="82" t="s">
        <v>1487</v>
      </c>
      <c r="J283" s="83" t="s">
        <v>1488</v>
      </c>
      <c r="K283" s="84">
        <v>2734.1109999999999</v>
      </c>
      <c r="L283" s="84">
        <v>2567.2721974299989</v>
      </c>
      <c r="M283" s="84">
        <f t="shared" si="5"/>
        <v>-166.83880257000101</v>
      </c>
      <c r="N283" s="22"/>
      <c r="O283" s="22"/>
      <c r="P283" s="22"/>
      <c r="Q283" s="22"/>
    </row>
    <row r="284" spans="1:17" ht="45" x14ac:dyDescent="0.3">
      <c r="A284" s="22"/>
      <c r="B284" s="21"/>
      <c r="C284" s="21"/>
      <c r="D284" s="12"/>
      <c r="E284" s="23"/>
      <c r="F284" s="12"/>
      <c r="G284" s="12"/>
      <c r="H284" s="12"/>
      <c r="I284" s="82" t="s">
        <v>1489</v>
      </c>
      <c r="J284" s="83" t="s">
        <v>1490</v>
      </c>
      <c r="K284" s="84">
        <v>75</v>
      </c>
      <c r="L284" s="84">
        <v>75</v>
      </c>
      <c r="M284" s="84">
        <f t="shared" si="5"/>
        <v>0</v>
      </c>
      <c r="N284" s="22"/>
      <c r="O284" s="22"/>
      <c r="P284" s="22"/>
      <c r="Q284" s="22"/>
    </row>
    <row r="285" spans="1:17" ht="30" x14ac:dyDescent="0.3">
      <c r="A285" s="22"/>
      <c r="B285" s="21"/>
      <c r="C285" s="21"/>
      <c r="D285" s="12"/>
      <c r="E285" s="23"/>
      <c r="F285" s="12"/>
      <c r="G285" s="12"/>
      <c r="H285" s="12"/>
      <c r="I285" s="82" t="s">
        <v>1491</v>
      </c>
      <c r="J285" s="83" t="s">
        <v>1492</v>
      </c>
      <c r="K285" s="84">
        <v>1297</v>
      </c>
      <c r="L285" s="84">
        <v>1207.09864756</v>
      </c>
      <c r="M285" s="84">
        <f t="shared" si="5"/>
        <v>-89.901352439999982</v>
      </c>
      <c r="N285" s="22"/>
      <c r="O285" s="22"/>
      <c r="P285" s="22"/>
      <c r="Q285" s="22"/>
    </row>
    <row r="286" spans="1:17" ht="30" x14ac:dyDescent="0.3">
      <c r="A286" s="22"/>
      <c r="B286" s="21"/>
      <c r="C286" s="21"/>
      <c r="D286" s="12"/>
      <c r="E286" s="23"/>
      <c r="F286" s="12"/>
      <c r="G286" s="12"/>
      <c r="H286" s="12"/>
      <c r="I286" s="82" t="s">
        <v>1493</v>
      </c>
      <c r="J286" s="83" t="s">
        <v>1494</v>
      </c>
      <c r="K286" s="84">
        <v>228.46630300000001</v>
      </c>
      <c r="L286" s="84">
        <v>316.5767384099999</v>
      </c>
      <c r="M286" s="84">
        <f t="shared" si="5"/>
        <v>88.110435409999894</v>
      </c>
      <c r="N286" s="22"/>
      <c r="O286" s="22"/>
      <c r="P286" s="22"/>
      <c r="Q286" s="22"/>
    </row>
    <row r="287" spans="1:17" ht="15" x14ac:dyDescent="0.3">
      <c r="A287" s="22"/>
      <c r="B287" s="21"/>
      <c r="C287" s="21"/>
      <c r="D287" s="12"/>
      <c r="E287" s="23"/>
      <c r="F287" s="12"/>
      <c r="G287" s="12"/>
      <c r="H287" s="12"/>
      <c r="I287" s="82" t="s">
        <v>1495</v>
      </c>
      <c r="J287" s="83" t="s">
        <v>1496</v>
      </c>
      <c r="K287" s="84">
        <v>0</v>
      </c>
      <c r="L287" s="84">
        <v>1227.8775897099999</v>
      </c>
      <c r="M287" s="84">
        <f t="shared" si="5"/>
        <v>1227.8775897099999</v>
      </c>
      <c r="N287" s="22"/>
      <c r="O287" s="22"/>
      <c r="P287" s="22"/>
      <c r="Q287" s="22"/>
    </row>
    <row r="288" spans="1:17" ht="15" x14ac:dyDescent="0.3">
      <c r="A288" s="22"/>
      <c r="B288" s="21"/>
      <c r="C288" s="21"/>
      <c r="D288" s="12"/>
      <c r="E288" s="23"/>
      <c r="F288" s="12"/>
      <c r="G288" s="12"/>
      <c r="H288" s="12"/>
      <c r="I288" s="82" t="s">
        <v>1497</v>
      </c>
      <c r="J288" s="83" t="s">
        <v>1498</v>
      </c>
      <c r="K288" s="84">
        <v>0</v>
      </c>
      <c r="L288" s="84">
        <v>558.81416899999999</v>
      </c>
      <c r="M288" s="84">
        <f t="shared" si="5"/>
        <v>558.81416899999999</v>
      </c>
      <c r="N288" s="22"/>
      <c r="O288" s="22"/>
      <c r="P288" s="22"/>
      <c r="Q288" s="22"/>
    </row>
    <row r="289" spans="1:17" ht="15" x14ac:dyDescent="0.3">
      <c r="A289" s="22"/>
      <c r="B289" s="21"/>
      <c r="C289" s="21"/>
      <c r="D289" s="12"/>
      <c r="E289" s="23"/>
      <c r="F289" s="12"/>
      <c r="G289" s="12"/>
      <c r="H289" s="12"/>
      <c r="I289" s="82" t="s">
        <v>1499</v>
      </c>
      <c r="J289" s="83" t="s">
        <v>1500</v>
      </c>
      <c r="K289" s="84">
        <v>0</v>
      </c>
      <c r="L289" s="84">
        <v>123.224132</v>
      </c>
      <c r="M289" s="84">
        <f t="shared" si="5"/>
        <v>123.224132</v>
      </c>
      <c r="N289" s="22"/>
      <c r="O289" s="22"/>
      <c r="P289" s="22"/>
      <c r="Q289" s="22"/>
    </row>
    <row r="290" spans="1:17" ht="15" x14ac:dyDescent="0.3">
      <c r="A290" s="22"/>
      <c r="B290" s="21"/>
      <c r="C290" s="21"/>
      <c r="D290" s="12"/>
      <c r="E290" s="23"/>
      <c r="F290" s="12"/>
      <c r="G290" s="12"/>
      <c r="H290" s="12"/>
      <c r="I290" s="82" t="s">
        <v>1501</v>
      </c>
      <c r="J290" s="83" t="s">
        <v>1502</v>
      </c>
      <c r="K290" s="84">
        <v>250</v>
      </c>
      <c r="L290" s="84">
        <v>351.71629668999998</v>
      </c>
      <c r="M290" s="84">
        <f t="shared" si="5"/>
        <v>101.71629668999998</v>
      </c>
      <c r="N290" s="22"/>
      <c r="O290" s="22"/>
      <c r="P290" s="22"/>
      <c r="Q290" s="22"/>
    </row>
    <row r="291" spans="1:17" ht="30" x14ac:dyDescent="0.3">
      <c r="A291" s="22"/>
      <c r="B291" s="21"/>
      <c r="C291" s="21"/>
      <c r="D291" s="12"/>
      <c r="E291" s="23"/>
      <c r="F291" s="12"/>
      <c r="G291" s="12"/>
      <c r="H291" s="12"/>
      <c r="I291" s="82" t="s">
        <v>1224</v>
      </c>
      <c r="J291" s="83" t="s">
        <v>1503</v>
      </c>
      <c r="K291" s="84">
        <v>123.96054700000001</v>
      </c>
      <c r="L291" s="84">
        <v>114.99297118000003</v>
      </c>
      <c r="M291" s="84">
        <f t="shared" si="5"/>
        <v>-8.9675758199999791</v>
      </c>
      <c r="N291" s="22"/>
      <c r="O291" s="22"/>
      <c r="P291" s="22"/>
      <c r="Q291" s="22"/>
    </row>
    <row r="292" spans="1:17" ht="30" x14ac:dyDescent="0.3">
      <c r="A292" s="22"/>
      <c r="B292" s="21"/>
      <c r="C292" s="21"/>
      <c r="D292" s="12"/>
      <c r="E292" s="23"/>
      <c r="F292" s="12"/>
      <c r="G292" s="12"/>
      <c r="H292" s="12"/>
      <c r="I292" s="82" t="s">
        <v>2494</v>
      </c>
      <c r="J292" s="83" t="s">
        <v>2495</v>
      </c>
      <c r="K292" s="84">
        <v>632.51</v>
      </c>
      <c r="L292" s="84">
        <v>0</v>
      </c>
      <c r="M292" s="84">
        <f t="shared" si="5"/>
        <v>-632.51</v>
      </c>
      <c r="N292" s="22"/>
      <c r="O292" s="22"/>
      <c r="P292" s="22"/>
      <c r="Q292" s="22"/>
    </row>
    <row r="293" spans="1:17" ht="15" x14ac:dyDescent="0.3">
      <c r="A293" s="22"/>
      <c r="B293" s="21"/>
      <c r="C293" s="21"/>
      <c r="D293" s="12"/>
      <c r="E293" s="23"/>
      <c r="F293" s="12"/>
      <c r="G293" s="12"/>
      <c r="H293" s="93" t="s">
        <v>1239</v>
      </c>
      <c r="I293" s="113"/>
      <c r="J293" s="114"/>
      <c r="K293" s="112">
        <v>493.17047400000001</v>
      </c>
      <c r="L293" s="112">
        <v>432.2115034599999</v>
      </c>
      <c r="M293" s="112">
        <f t="shared" si="5"/>
        <v>-60.958970540000109</v>
      </c>
      <c r="N293" s="22"/>
      <c r="O293" s="22"/>
      <c r="P293" s="22"/>
      <c r="Q293" s="22"/>
    </row>
    <row r="294" spans="1:17" ht="15" x14ac:dyDescent="0.3">
      <c r="A294" s="22"/>
      <c r="B294" s="21"/>
      <c r="C294" s="21"/>
      <c r="D294" s="12"/>
      <c r="E294" s="23"/>
      <c r="F294" s="12"/>
      <c r="G294" s="12"/>
      <c r="H294" s="12"/>
      <c r="I294" s="74" t="s">
        <v>1240</v>
      </c>
      <c r="J294" s="76" t="s">
        <v>1290</v>
      </c>
      <c r="K294" s="77">
        <v>488.70172200000002</v>
      </c>
      <c r="L294" s="77">
        <v>428.59629906999993</v>
      </c>
      <c r="M294" s="77">
        <f t="shared" si="5"/>
        <v>-60.105422930000088</v>
      </c>
      <c r="N294" s="22"/>
      <c r="O294" s="22"/>
      <c r="P294" s="22"/>
      <c r="Q294" s="22"/>
    </row>
    <row r="295" spans="1:17" ht="15" x14ac:dyDescent="0.3">
      <c r="A295" s="22"/>
      <c r="B295" s="21"/>
      <c r="C295" s="21"/>
      <c r="D295" s="12"/>
      <c r="E295" s="23"/>
      <c r="F295" s="12"/>
      <c r="G295" s="12"/>
      <c r="H295" s="12"/>
      <c r="I295" s="82" t="s">
        <v>1244</v>
      </c>
      <c r="J295" s="83" t="s">
        <v>1297</v>
      </c>
      <c r="K295" s="84">
        <v>4.4687520000000003</v>
      </c>
      <c r="L295" s="84">
        <v>3.6152043899999997</v>
      </c>
      <c r="M295" s="84">
        <f t="shared" si="5"/>
        <v>-0.85354761000000057</v>
      </c>
      <c r="N295" s="22"/>
      <c r="O295" s="22"/>
      <c r="P295" s="22"/>
      <c r="Q295" s="22"/>
    </row>
    <row r="296" spans="1:17" ht="15" x14ac:dyDescent="0.3">
      <c r="A296" s="22"/>
      <c r="B296" s="21"/>
      <c r="C296" s="21"/>
      <c r="D296" s="12"/>
      <c r="E296" s="95">
        <v>10</v>
      </c>
      <c r="F296" s="93" t="s">
        <v>542</v>
      </c>
      <c r="G296" s="93"/>
      <c r="H296" s="93"/>
      <c r="I296" s="113"/>
      <c r="J296" s="114"/>
      <c r="K296" s="112">
        <v>765.28590499999996</v>
      </c>
      <c r="L296" s="112">
        <v>765.28590499999984</v>
      </c>
      <c r="M296" s="112">
        <f t="shared" si="5"/>
        <v>0</v>
      </c>
      <c r="N296" s="22"/>
      <c r="O296" s="22"/>
      <c r="P296" s="22"/>
      <c r="Q296" s="22"/>
    </row>
    <row r="297" spans="1:17" ht="15" x14ac:dyDescent="0.3">
      <c r="A297" s="22"/>
      <c r="B297" s="21"/>
      <c r="C297" s="21"/>
      <c r="D297" s="12"/>
      <c r="E297" s="23"/>
      <c r="F297" s="12"/>
      <c r="G297" s="62" t="s">
        <v>16</v>
      </c>
      <c r="H297" s="62"/>
      <c r="I297" s="62"/>
      <c r="J297" s="85"/>
      <c r="K297" s="59">
        <v>765.28590499999996</v>
      </c>
      <c r="L297" s="59">
        <v>765.28590499999984</v>
      </c>
      <c r="M297" s="59">
        <f t="shared" si="5"/>
        <v>0</v>
      </c>
      <c r="N297" s="22"/>
      <c r="O297" s="22"/>
      <c r="P297" s="22"/>
      <c r="Q297" s="22"/>
    </row>
    <row r="298" spans="1:17" ht="15" x14ac:dyDescent="0.3">
      <c r="A298" s="22"/>
      <c r="B298" s="21"/>
      <c r="C298" s="21"/>
      <c r="D298" s="12"/>
      <c r="E298" s="23"/>
      <c r="F298" s="12"/>
      <c r="G298" s="12"/>
      <c r="H298" s="93" t="s">
        <v>17</v>
      </c>
      <c r="I298" s="93"/>
      <c r="J298" s="96"/>
      <c r="K298" s="94">
        <v>663.66590599999995</v>
      </c>
      <c r="L298" s="94">
        <v>652.78694541999994</v>
      </c>
      <c r="M298" s="94">
        <f t="shared" si="5"/>
        <v>-10.878960580000012</v>
      </c>
      <c r="N298" s="22"/>
      <c r="O298" s="22"/>
      <c r="P298" s="22"/>
      <c r="Q298" s="22"/>
    </row>
    <row r="299" spans="1:17" ht="15" x14ac:dyDescent="0.3">
      <c r="A299" s="22"/>
      <c r="B299" s="21"/>
      <c r="C299" s="21"/>
      <c r="D299" s="12"/>
      <c r="E299" s="23"/>
      <c r="F299" s="12"/>
      <c r="G299" s="12"/>
      <c r="H299" s="12"/>
      <c r="I299" s="74" t="s">
        <v>1504</v>
      </c>
      <c r="J299" s="76" t="s">
        <v>1505</v>
      </c>
      <c r="K299" s="77">
        <v>71.519392999999994</v>
      </c>
      <c r="L299" s="77">
        <v>73.054282620000023</v>
      </c>
      <c r="M299" s="77">
        <f t="shared" si="5"/>
        <v>1.5348896200000297</v>
      </c>
      <c r="N299" s="22"/>
      <c r="O299" s="22"/>
      <c r="P299" s="22"/>
      <c r="Q299" s="22"/>
    </row>
    <row r="300" spans="1:17" ht="15" x14ac:dyDescent="0.3">
      <c r="A300" s="22"/>
      <c r="B300" s="21"/>
      <c r="C300" s="21"/>
      <c r="D300" s="12"/>
      <c r="E300" s="23"/>
      <c r="F300" s="12"/>
      <c r="G300" s="12"/>
      <c r="H300" s="12"/>
      <c r="I300" s="82" t="s">
        <v>1506</v>
      </c>
      <c r="J300" s="83" t="s">
        <v>1507</v>
      </c>
      <c r="K300" s="84">
        <v>89.215209000000002</v>
      </c>
      <c r="L300" s="84">
        <v>101.69859593999998</v>
      </c>
      <c r="M300" s="84">
        <f t="shared" si="5"/>
        <v>12.483386939999974</v>
      </c>
      <c r="N300" s="22"/>
      <c r="O300" s="22"/>
      <c r="P300" s="22"/>
      <c r="Q300" s="22"/>
    </row>
    <row r="301" spans="1:17" ht="30" x14ac:dyDescent="0.3">
      <c r="A301" s="22"/>
      <c r="B301" s="21"/>
      <c r="C301" s="21"/>
      <c r="D301" s="12"/>
      <c r="E301" s="23"/>
      <c r="F301" s="12"/>
      <c r="G301" s="12"/>
      <c r="H301" s="12"/>
      <c r="I301" s="82" t="s">
        <v>1251</v>
      </c>
      <c r="J301" s="83" t="s">
        <v>1508</v>
      </c>
      <c r="K301" s="84">
        <v>45.456336</v>
      </c>
      <c r="L301" s="84">
        <v>44.02233055</v>
      </c>
      <c r="M301" s="84">
        <f t="shared" si="5"/>
        <v>-1.4340054500000008</v>
      </c>
      <c r="N301" s="22"/>
      <c r="O301" s="22"/>
      <c r="P301" s="22"/>
      <c r="Q301" s="22"/>
    </row>
    <row r="302" spans="1:17" ht="15" x14ac:dyDescent="0.3">
      <c r="A302" s="22"/>
      <c r="B302" s="21"/>
      <c r="C302" s="21"/>
      <c r="D302" s="12"/>
      <c r="E302" s="23"/>
      <c r="F302" s="12"/>
      <c r="G302" s="12"/>
      <c r="H302" s="12"/>
      <c r="I302" s="82" t="s">
        <v>1253</v>
      </c>
      <c r="J302" s="83" t="s">
        <v>1509</v>
      </c>
      <c r="K302" s="84">
        <v>41.392943000000002</v>
      </c>
      <c r="L302" s="84">
        <v>41.491588</v>
      </c>
      <c r="M302" s="84">
        <f t="shared" si="5"/>
        <v>9.8644999999997651E-2</v>
      </c>
      <c r="N302" s="22"/>
      <c r="O302" s="22"/>
      <c r="P302" s="22"/>
      <c r="Q302" s="22"/>
    </row>
    <row r="303" spans="1:17" ht="30" x14ac:dyDescent="0.3">
      <c r="A303" s="22"/>
      <c r="B303" s="21"/>
      <c r="C303" s="21"/>
      <c r="D303" s="12"/>
      <c r="E303" s="23"/>
      <c r="F303" s="12"/>
      <c r="G303" s="12"/>
      <c r="H303" s="12"/>
      <c r="I303" s="82" t="s">
        <v>1317</v>
      </c>
      <c r="J303" s="83" t="s">
        <v>1510</v>
      </c>
      <c r="K303" s="84">
        <v>14.902627000000001</v>
      </c>
      <c r="L303" s="84">
        <v>5.9038150500000022</v>
      </c>
      <c r="M303" s="84">
        <f t="shared" si="5"/>
        <v>-8.9988119499999986</v>
      </c>
      <c r="N303" s="22"/>
      <c r="O303" s="22"/>
      <c r="P303" s="22"/>
      <c r="Q303" s="22"/>
    </row>
    <row r="304" spans="1:17" ht="30" x14ac:dyDescent="0.3">
      <c r="A304" s="22"/>
      <c r="B304" s="21"/>
      <c r="C304" s="21"/>
      <c r="D304" s="12"/>
      <c r="E304" s="23"/>
      <c r="F304" s="12"/>
      <c r="G304" s="12"/>
      <c r="H304" s="12"/>
      <c r="I304" s="82" t="s">
        <v>1511</v>
      </c>
      <c r="J304" s="83" t="s">
        <v>1512</v>
      </c>
      <c r="K304" s="84">
        <v>24.657464999999998</v>
      </c>
      <c r="L304" s="84">
        <v>19.134586400000003</v>
      </c>
      <c r="M304" s="84">
        <f t="shared" si="5"/>
        <v>-5.522878599999995</v>
      </c>
      <c r="N304" s="22"/>
      <c r="O304" s="22"/>
      <c r="P304" s="22"/>
      <c r="Q304" s="22"/>
    </row>
    <row r="305" spans="1:17" ht="45" x14ac:dyDescent="0.3">
      <c r="A305" s="22"/>
      <c r="B305" s="21"/>
      <c r="C305" s="21"/>
      <c r="D305" s="12"/>
      <c r="E305" s="23"/>
      <c r="F305" s="12"/>
      <c r="G305" s="12"/>
      <c r="H305" s="12"/>
      <c r="I305" s="82" t="s">
        <v>1389</v>
      </c>
      <c r="J305" s="83" t="s">
        <v>1513</v>
      </c>
      <c r="K305" s="84">
        <v>18.187666</v>
      </c>
      <c r="L305" s="84">
        <v>17.269823760000005</v>
      </c>
      <c r="M305" s="84">
        <f t="shared" si="5"/>
        <v>-0.91784223999999526</v>
      </c>
      <c r="N305" s="22"/>
      <c r="O305" s="22"/>
      <c r="P305" s="22"/>
      <c r="Q305" s="22"/>
    </row>
    <row r="306" spans="1:17" ht="30" x14ac:dyDescent="0.3">
      <c r="A306" s="22"/>
      <c r="B306" s="21"/>
      <c r="C306" s="21"/>
      <c r="D306" s="12"/>
      <c r="E306" s="23"/>
      <c r="F306" s="12"/>
      <c r="G306" s="12"/>
      <c r="H306" s="12"/>
      <c r="I306" s="82" t="s">
        <v>1393</v>
      </c>
      <c r="J306" s="83" t="s">
        <v>1514</v>
      </c>
      <c r="K306" s="84">
        <v>85.010644999999997</v>
      </c>
      <c r="L306" s="84">
        <v>85.615019650000008</v>
      </c>
      <c r="M306" s="84">
        <f t="shared" si="5"/>
        <v>0.60437465000001112</v>
      </c>
      <c r="N306" s="22"/>
      <c r="O306" s="22"/>
      <c r="P306" s="22"/>
      <c r="Q306" s="22"/>
    </row>
    <row r="307" spans="1:17" ht="15" x14ac:dyDescent="0.3">
      <c r="A307" s="22"/>
      <c r="B307" s="21"/>
      <c r="C307" s="21"/>
      <c r="D307" s="12"/>
      <c r="E307" s="23"/>
      <c r="F307" s="12"/>
      <c r="G307" s="12"/>
      <c r="H307" s="12"/>
      <c r="I307" s="82" t="s">
        <v>1295</v>
      </c>
      <c r="J307" s="83" t="s">
        <v>1515</v>
      </c>
      <c r="K307" s="84">
        <v>27.471177999999998</v>
      </c>
      <c r="L307" s="84">
        <v>27.172309150000007</v>
      </c>
      <c r="M307" s="84">
        <f t="shared" si="5"/>
        <v>-0.29886884999999097</v>
      </c>
      <c r="N307" s="22"/>
      <c r="O307" s="22"/>
      <c r="P307" s="22"/>
      <c r="Q307" s="22"/>
    </row>
    <row r="308" spans="1:17" ht="30" x14ac:dyDescent="0.3">
      <c r="A308" s="22"/>
      <c r="B308" s="21"/>
      <c r="C308" s="21"/>
      <c r="D308" s="12"/>
      <c r="E308" s="23"/>
      <c r="F308" s="12"/>
      <c r="G308" s="12"/>
      <c r="H308" s="12"/>
      <c r="I308" s="82" t="s">
        <v>1327</v>
      </c>
      <c r="J308" s="83" t="s">
        <v>1516</v>
      </c>
      <c r="K308" s="84">
        <v>106.34171499999999</v>
      </c>
      <c r="L308" s="84">
        <v>84.590072939999899</v>
      </c>
      <c r="M308" s="84">
        <f t="shared" si="5"/>
        <v>-21.751642060000094</v>
      </c>
      <c r="N308" s="22"/>
      <c r="O308" s="22"/>
      <c r="P308" s="22"/>
      <c r="Q308" s="22"/>
    </row>
    <row r="309" spans="1:17" ht="30" x14ac:dyDescent="0.3">
      <c r="A309" s="22"/>
      <c r="B309" s="21"/>
      <c r="C309" s="21"/>
      <c r="D309" s="12"/>
      <c r="E309" s="23"/>
      <c r="F309" s="12"/>
      <c r="G309" s="12"/>
      <c r="H309" s="12"/>
      <c r="I309" s="82" t="s">
        <v>1353</v>
      </c>
      <c r="J309" s="83" t="s">
        <v>1517</v>
      </c>
      <c r="K309" s="84">
        <v>61.166812</v>
      </c>
      <c r="L309" s="84">
        <v>77.658549459999975</v>
      </c>
      <c r="M309" s="84">
        <f t="shared" si="5"/>
        <v>16.491737459999975</v>
      </c>
      <c r="N309" s="22"/>
      <c r="O309" s="22"/>
      <c r="P309" s="22"/>
      <c r="Q309" s="22"/>
    </row>
    <row r="310" spans="1:17" ht="30" x14ac:dyDescent="0.3">
      <c r="A310" s="22"/>
      <c r="B310" s="21"/>
      <c r="C310" s="21"/>
      <c r="D310" s="12"/>
      <c r="E310" s="23"/>
      <c r="F310" s="12"/>
      <c r="G310" s="12"/>
      <c r="H310" s="12"/>
      <c r="I310" s="82" t="s">
        <v>1355</v>
      </c>
      <c r="J310" s="83" t="s">
        <v>1518</v>
      </c>
      <c r="K310" s="84">
        <v>63.952714999999998</v>
      </c>
      <c r="L310" s="84">
        <v>62.024774330000021</v>
      </c>
      <c r="M310" s="84">
        <f t="shared" si="5"/>
        <v>-1.9279406699999768</v>
      </c>
      <c r="N310" s="22"/>
      <c r="O310" s="22"/>
      <c r="P310" s="22"/>
      <c r="Q310" s="22"/>
    </row>
    <row r="311" spans="1:17" ht="30" x14ac:dyDescent="0.3">
      <c r="A311" s="22"/>
      <c r="B311" s="21"/>
      <c r="C311" s="21"/>
      <c r="D311" s="12"/>
      <c r="E311" s="23"/>
      <c r="F311" s="12"/>
      <c r="G311" s="12"/>
      <c r="H311" s="12"/>
      <c r="I311" s="82" t="s">
        <v>1519</v>
      </c>
      <c r="J311" s="83" t="s">
        <v>1520</v>
      </c>
      <c r="K311" s="84">
        <v>14.391202</v>
      </c>
      <c r="L311" s="84">
        <v>13.151197570000003</v>
      </c>
      <c r="M311" s="84">
        <f t="shared" si="5"/>
        <v>-1.2400044299999973</v>
      </c>
      <c r="N311" s="22"/>
      <c r="O311" s="22"/>
      <c r="P311" s="22"/>
      <c r="Q311" s="22"/>
    </row>
    <row r="312" spans="1:17" ht="15" x14ac:dyDescent="0.3">
      <c r="A312" s="22"/>
      <c r="B312" s="21"/>
      <c r="C312" s="21"/>
      <c r="D312" s="12"/>
      <c r="E312" s="23"/>
      <c r="F312" s="12"/>
      <c r="G312" s="12"/>
      <c r="H312" s="93" t="s">
        <v>1239</v>
      </c>
      <c r="I312" s="113"/>
      <c r="J312" s="114"/>
      <c r="K312" s="112">
        <v>101.61999900000001</v>
      </c>
      <c r="L312" s="112">
        <v>112.49895957999993</v>
      </c>
      <c r="M312" s="112">
        <f t="shared" si="5"/>
        <v>10.878960579999926</v>
      </c>
      <c r="N312" s="22"/>
      <c r="O312" s="22"/>
      <c r="P312" s="22"/>
      <c r="Q312" s="22"/>
    </row>
    <row r="313" spans="1:17" ht="15" x14ac:dyDescent="0.3">
      <c r="A313" s="22"/>
      <c r="B313" s="21"/>
      <c r="C313" s="21"/>
      <c r="D313" s="12"/>
      <c r="E313" s="23"/>
      <c r="F313" s="12"/>
      <c r="G313" s="12"/>
      <c r="H313" s="12"/>
      <c r="I313" s="74" t="s">
        <v>1240</v>
      </c>
      <c r="J313" s="76" t="s">
        <v>1290</v>
      </c>
      <c r="K313" s="77">
        <v>94.638344000000004</v>
      </c>
      <c r="L313" s="77">
        <v>105.80785104999994</v>
      </c>
      <c r="M313" s="77">
        <f t="shared" si="5"/>
        <v>11.169507049999936</v>
      </c>
      <c r="N313" s="22"/>
      <c r="O313" s="22"/>
      <c r="P313" s="22"/>
      <c r="Q313" s="22"/>
    </row>
    <row r="314" spans="1:17" ht="15" x14ac:dyDescent="0.3">
      <c r="A314" s="22"/>
      <c r="B314" s="21"/>
      <c r="C314" s="21"/>
      <c r="D314" s="12"/>
      <c r="E314" s="23"/>
      <c r="F314" s="12"/>
      <c r="G314" s="12"/>
      <c r="H314" s="12"/>
      <c r="I314" s="82" t="s">
        <v>1244</v>
      </c>
      <c r="J314" s="83" t="s">
        <v>1297</v>
      </c>
      <c r="K314" s="84">
        <v>6.9816549999999999</v>
      </c>
      <c r="L314" s="84">
        <v>6.6911085299999993</v>
      </c>
      <c r="M314" s="84">
        <f t="shared" si="5"/>
        <v>-0.29054647000000067</v>
      </c>
      <c r="N314" s="22"/>
      <c r="O314" s="22"/>
      <c r="P314" s="22"/>
      <c r="Q314" s="22"/>
    </row>
    <row r="315" spans="1:17" ht="15" x14ac:dyDescent="0.3">
      <c r="A315" s="22"/>
      <c r="B315" s="21"/>
      <c r="C315" s="21"/>
      <c r="D315" s="12"/>
      <c r="E315" s="95">
        <v>11</v>
      </c>
      <c r="F315" s="93" t="s">
        <v>582</v>
      </c>
      <c r="G315" s="93"/>
      <c r="H315" s="93"/>
      <c r="I315" s="113"/>
      <c r="J315" s="114"/>
      <c r="K315" s="112">
        <v>150931.423148</v>
      </c>
      <c r="L315" s="112">
        <v>161273.47887650004</v>
      </c>
      <c r="M315" s="112">
        <f t="shared" si="5"/>
        <v>10342.05572850004</v>
      </c>
      <c r="N315" s="22"/>
      <c r="O315" s="22"/>
      <c r="P315" s="22"/>
      <c r="Q315" s="22"/>
    </row>
    <row r="316" spans="1:17" ht="15" x14ac:dyDescent="0.3">
      <c r="A316" s="22"/>
      <c r="B316" s="21"/>
      <c r="C316" s="21"/>
      <c r="D316" s="12"/>
      <c r="E316" s="23"/>
      <c r="F316" s="12"/>
      <c r="G316" s="62" t="s">
        <v>16</v>
      </c>
      <c r="H316" s="62"/>
      <c r="I316" s="62"/>
      <c r="J316" s="85"/>
      <c r="K316" s="59">
        <v>150931.423148</v>
      </c>
      <c r="L316" s="59">
        <v>161273.47887650004</v>
      </c>
      <c r="M316" s="59">
        <f t="shared" si="5"/>
        <v>10342.05572850004</v>
      </c>
      <c r="N316" s="22"/>
      <c r="O316" s="22"/>
      <c r="P316" s="22"/>
      <c r="Q316" s="22"/>
    </row>
    <row r="317" spans="1:17" ht="15" x14ac:dyDescent="0.3">
      <c r="A317" s="22"/>
      <c r="B317" s="21"/>
      <c r="C317" s="21"/>
      <c r="D317" s="12"/>
      <c r="E317" s="23"/>
      <c r="F317" s="12"/>
      <c r="G317" s="12"/>
      <c r="H317" s="93" t="s">
        <v>1338</v>
      </c>
      <c r="I317" s="93"/>
      <c r="J317" s="96"/>
      <c r="K317" s="94">
        <v>107883.39979</v>
      </c>
      <c r="L317" s="94">
        <v>117778.91230816</v>
      </c>
      <c r="M317" s="94">
        <f t="shared" si="5"/>
        <v>9895.5125181600015</v>
      </c>
      <c r="N317" s="22"/>
      <c r="O317" s="22"/>
      <c r="P317" s="22"/>
      <c r="Q317" s="22"/>
    </row>
    <row r="318" spans="1:17" ht="15" x14ac:dyDescent="0.3">
      <c r="A318" s="22"/>
      <c r="B318" s="21"/>
      <c r="C318" s="21"/>
      <c r="D318" s="12"/>
      <c r="E318" s="23"/>
      <c r="F318" s="12"/>
      <c r="G318" s="12"/>
      <c r="H318" s="12"/>
      <c r="I318" s="74" t="s">
        <v>1521</v>
      </c>
      <c r="J318" s="74" t="s">
        <v>1522</v>
      </c>
      <c r="K318" s="77">
        <v>29445.303676</v>
      </c>
      <c r="L318" s="77">
        <v>28240.671539540002</v>
      </c>
      <c r="M318" s="77">
        <f t="shared" si="5"/>
        <v>-1204.6321364599971</v>
      </c>
      <c r="N318" s="22"/>
      <c r="O318" s="22"/>
      <c r="P318" s="22"/>
      <c r="Q318" s="22"/>
    </row>
    <row r="319" spans="1:17" ht="15" x14ac:dyDescent="0.3">
      <c r="A319" s="22"/>
      <c r="B319" s="21"/>
      <c r="C319" s="21"/>
      <c r="D319" s="12"/>
      <c r="E319" s="23"/>
      <c r="F319" s="12"/>
      <c r="G319" s="12"/>
      <c r="H319" s="12"/>
      <c r="I319" s="82" t="s">
        <v>1523</v>
      </c>
      <c r="J319" s="83" t="s">
        <v>1524</v>
      </c>
      <c r="K319" s="84">
        <v>246.60101700000001</v>
      </c>
      <c r="L319" s="84">
        <v>238.9550606</v>
      </c>
      <c r="M319" s="84">
        <f t="shared" si="5"/>
        <v>-7.6459564000000171</v>
      </c>
      <c r="N319" s="22"/>
      <c r="O319" s="22"/>
      <c r="P319" s="22"/>
      <c r="Q319" s="22"/>
    </row>
    <row r="320" spans="1:17" ht="15" x14ac:dyDescent="0.3">
      <c r="A320" s="22"/>
      <c r="B320" s="21"/>
      <c r="C320" s="21"/>
      <c r="D320" s="12"/>
      <c r="E320" s="23"/>
      <c r="F320" s="12"/>
      <c r="G320" s="12"/>
      <c r="H320" s="12"/>
      <c r="I320" s="82" t="s">
        <v>1525</v>
      </c>
      <c r="J320" s="83" t="s">
        <v>1526</v>
      </c>
      <c r="K320" s="84">
        <v>2.579297</v>
      </c>
      <c r="L320" s="84">
        <v>9.9959660000000006E-2</v>
      </c>
      <c r="M320" s="84">
        <f t="shared" si="5"/>
        <v>-2.4793373399999998</v>
      </c>
      <c r="N320" s="22"/>
      <c r="O320" s="22"/>
      <c r="P320" s="22"/>
      <c r="Q320" s="22"/>
    </row>
    <row r="321" spans="1:17" ht="15" x14ac:dyDescent="0.3">
      <c r="A321" s="22"/>
      <c r="B321" s="21"/>
      <c r="C321" s="21"/>
      <c r="D321" s="12"/>
      <c r="E321" s="23"/>
      <c r="F321" s="12"/>
      <c r="G321" s="12"/>
      <c r="H321" s="12"/>
      <c r="I321" s="82" t="s">
        <v>1527</v>
      </c>
      <c r="J321" s="83" t="s">
        <v>1528</v>
      </c>
      <c r="K321" s="84">
        <v>271.32163800000001</v>
      </c>
      <c r="L321" s="84">
        <v>278.65251702999996</v>
      </c>
      <c r="M321" s="84">
        <f t="shared" si="5"/>
        <v>7.3308790299999487</v>
      </c>
      <c r="N321" s="22"/>
      <c r="O321" s="22"/>
      <c r="P321" s="22"/>
      <c r="Q321" s="22"/>
    </row>
    <row r="322" spans="1:17" ht="15" x14ac:dyDescent="0.3">
      <c r="A322" s="22"/>
      <c r="B322" s="21"/>
      <c r="C322" s="21"/>
      <c r="D322" s="12"/>
      <c r="E322" s="23"/>
      <c r="F322" s="12"/>
      <c r="G322" s="12"/>
      <c r="H322" s="12"/>
      <c r="I322" s="82" t="s">
        <v>1529</v>
      </c>
      <c r="J322" s="83" t="s">
        <v>1530</v>
      </c>
      <c r="K322" s="84">
        <v>389.13276100000002</v>
      </c>
      <c r="L322" s="84">
        <v>276.70497402000001</v>
      </c>
      <c r="M322" s="84">
        <f t="shared" si="5"/>
        <v>-112.42778698000001</v>
      </c>
      <c r="N322" s="22"/>
      <c r="O322" s="22"/>
      <c r="P322" s="22"/>
      <c r="Q322" s="22"/>
    </row>
    <row r="323" spans="1:17" ht="15" x14ac:dyDescent="0.3">
      <c r="A323" s="22"/>
      <c r="B323" s="21"/>
      <c r="C323" s="21"/>
      <c r="D323" s="12"/>
      <c r="E323" s="23"/>
      <c r="F323" s="12"/>
      <c r="G323" s="12"/>
      <c r="H323" s="12"/>
      <c r="I323" s="82" t="s">
        <v>1531</v>
      </c>
      <c r="J323" s="83" t="s">
        <v>1532</v>
      </c>
      <c r="K323" s="84">
        <v>12525.725345999999</v>
      </c>
      <c r="L323" s="84">
        <v>22138.990519999999</v>
      </c>
      <c r="M323" s="84">
        <f t="shared" si="5"/>
        <v>9613.2651740000001</v>
      </c>
      <c r="N323" s="22"/>
      <c r="O323" s="22"/>
      <c r="P323" s="22"/>
      <c r="Q323" s="22"/>
    </row>
    <row r="324" spans="1:17" ht="15" x14ac:dyDescent="0.3">
      <c r="A324" s="22"/>
      <c r="B324" s="21"/>
      <c r="C324" s="21"/>
      <c r="D324" s="12"/>
      <c r="E324" s="23"/>
      <c r="F324" s="12"/>
      <c r="G324" s="12"/>
      <c r="H324" s="12"/>
      <c r="I324" s="82" t="s">
        <v>1533</v>
      </c>
      <c r="J324" s="83" t="s">
        <v>1534</v>
      </c>
      <c r="K324" s="84">
        <v>6935.6318289999999</v>
      </c>
      <c r="L324" s="84">
        <v>7652.3560419300002</v>
      </c>
      <c r="M324" s="84">
        <f t="shared" si="5"/>
        <v>716.72421293000025</v>
      </c>
      <c r="N324" s="22"/>
      <c r="O324" s="22"/>
      <c r="P324" s="22"/>
      <c r="Q324" s="22"/>
    </row>
    <row r="325" spans="1:17" ht="15" x14ac:dyDescent="0.3">
      <c r="A325" s="22"/>
      <c r="B325" s="21"/>
      <c r="C325" s="21"/>
      <c r="D325" s="12"/>
      <c r="E325" s="23"/>
      <c r="F325" s="12"/>
      <c r="G325" s="12"/>
      <c r="H325" s="12"/>
      <c r="I325" s="82" t="s">
        <v>1535</v>
      </c>
      <c r="J325" s="83" t="s">
        <v>1536</v>
      </c>
      <c r="K325" s="84">
        <v>1.573569</v>
      </c>
      <c r="L325" s="84">
        <v>0.37216410999999999</v>
      </c>
      <c r="M325" s="84">
        <f t="shared" si="5"/>
        <v>-1.2014048900000001</v>
      </c>
      <c r="N325" s="22"/>
      <c r="O325" s="22"/>
      <c r="P325" s="22"/>
      <c r="Q325" s="22"/>
    </row>
    <row r="326" spans="1:17" ht="30" x14ac:dyDescent="0.3">
      <c r="A326" s="22"/>
      <c r="B326" s="21"/>
      <c r="C326" s="21"/>
      <c r="D326" s="12"/>
      <c r="E326" s="23"/>
      <c r="F326" s="12"/>
      <c r="G326" s="12"/>
      <c r="H326" s="12"/>
      <c r="I326" s="82" t="s">
        <v>1537</v>
      </c>
      <c r="J326" s="83" t="s">
        <v>1538</v>
      </c>
      <c r="K326" s="84">
        <v>22861.874484</v>
      </c>
      <c r="L326" s="84">
        <v>22659.487289119999</v>
      </c>
      <c r="M326" s="84">
        <f t="shared" si="5"/>
        <v>-202.38719488000061</v>
      </c>
      <c r="N326" s="22"/>
      <c r="O326" s="22"/>
      <c r="P326" s="22"/>
      <c r="Q326" s="22"/>
    </row>
    <row r="327" spans="1:17" ht="15" x14ac:dyDescent="0.3">
      <c r="A327" s="22"/>
      <c r="B327" s="21"/>
      <c r="C327" s="21"/>
      <c r="D327" s="12"/>
      <c r="E327" s="23"/>
      <c r="F327" s="12"/>
      <c r="G327" s="12"/>
      <c r="H327" s="12"/>
      <c r="I327" s="82" t="s">
        <v>1539</v>
      </c>
      <c r="J327" s="83" t="s">
        <v>1540</v>
      </c>
      <c r="K327" s="84">
        <v>500.82665600000001</v>
      </c>
      <c r="L327" s="84">
        <v>218.25458880000002</v>
      </c>
      <c r="M327" s="84">
        <f t="shared" ref="M327:M390" si="6">L327-K327</f>
        <v>-282.57206719999999</v>
      </c>
      <c r="N327" s="22"/>
      <c r="O327" s="22"/>
      <c r="P327" s="22"/>
      <c r="Q327" s="22"/>
    </row>
    <row r="328" spans="1:17" ht="15" x14ac:dyDescent="0.3">
      <c r="A328" s="22"/>
      <c r="B328" s="21"/>
      <c r="C328" s="21"/>
      <c r="D328" s="12"/>
      <c r="E328" s="23"/>
      <c r="F328" s="12"/>
      <c r="G328" s="12"/>
      <c r="H328" s="12"/>
      <c r="I328" s="82" t="s">
        <v>1541</v>
      </c>
      <c r="J328" s="83" t="s">
        <v>1542</v>
      </c>
      <c r="K328" s="84">
        <v>33241.097584000003</v>
      </c>
      <c r="L328" s="84">
        <v>34006.946594960005</v>
      </c>
      <c r="M328" s="84">
        <f t="shared" si="6"/>
        <v>765.84901096000249</v>
      </c>
      <c r="N328" s="22"/>
      <c r="O328" s="22"/>
      <c r="P328" s="22"/>
      <c r="Q328" s="22"/>
    </row>
    <row r="329" spans="1:17" ht="15" x14ac:dyDescent="0.3">
      <c r="A329" s="22"/>
      <c r="B329" s="21"/>
      <c r="C329" s="21"/>
      <c r="D329" s="12"/>
      <c r="E329" s="23"/>
      <c r="F329" s="12"/>
      <c r="G329" s="12"/>
      <c r="H329" s="12"/>
      <c r="I329" s="82" t="s">
        <v>1543</v>
      </c>
      <c r="J329" s="83" t="s">
        <v>1544</v>
      </c>
      <c r="K329" s="84">
        <v>974.511121</v>
      </c>
      <c r="L329" s="84">
        <v>1637.56618426</v>
      </c>
      <c r="M329" s="84">
        <f t="shared" si="6"/>
        <v>663.05506326</v>
      </c>
      <c r="N329" s="22"/>
      <c r="O329" s="22"/>
      <c r="P329" s="22"/>
      <c r="Q329" s="22"/>
    </row>
    <row r="330" spans="1:17" ht="15" x14ac:dyDescent="0.3">
      <c r="A330" s="22"/>
      <c r="B330" s="21"/>
      <c r="C330" s="21"/>
      <c r="D330" s="12"/>
      <c r="E330" s="23"/>
      <c r="F330" s="12"/>
      <c r="G330" s="12"/>
      <c r="H330" s="12"/>
      <c r="I330" s="82" t="s">
        <v>1545</v>
      </c>
      <c r="J330" s="83" t="s">
        <v>1546</v>
      </c>
      <c r="K330" s="84">
        <v>487.22081200000002</v>
      </c>
      <c r="L330" s="84">
        <v>429.85487412999998</v>
      </c>
      <c r="M330" s="84">
        <f t="shared" si="6"/>
        <v>-57.365937870000039</v>
      </c>
      <c r="N330" s="22"/>
      <c r="O330" s="22"/>
      <c r="P330" s="22"/>
      <c r="Q330" s="22"/>
    </row>
    <row r="331" spans="1:17" ht="15" x14ac:dyDescent="0.3">
      <c r="A331" s="22"/>
      <c r="B331" s="21"/>
      <c r="C331" s="21"/>
      <c r="D331" s="12"/>
      <c r="E331" s="23"/>
      <c r="F331" s="12"/>
      <c r="G331" s="12"/>
      <c r="H331" s="93" t="s">
        <v>17</v>
      </c>
      <c r="I331" s="113"/>
      <c r="J331" s="114"/>
      <c r="K331" s="112">
        <v>40891.598598999997</v>
      </c>
      <c r="L331" s="112">
        <v>41426.127055109988</v>
      </c>
      <c r="M331" s="112">
        <f t="shared" si="6"/>
        <v>534.52845610999066</v>
      </c>
      <c r="N331" s="22"/>
      <c r="O331" s="22"/>
      <c r="P331" s="22"/>
      <c r="Q331" s="22"/>
    </row>
    <row r="332" spans="1:17" ht="15" x14ac:dyDescent="0.3">
      <c r="A332" s="22"/>
      <c r="B332" s="21"/>
      <c r="C332" s="21"/>
      <c r="D332" s="12"/>
      <c r="E332" s="23"/>
      <c r="F332" s="12"/>
      <c r="G332" s="12"/>
      <c r="H332" s="12"/>
      <c r="I332" s="74" t="s">
        <v>1547</v>
      </c>
      <c r="J332" s="76" t="s">
        <v>1548</v>
      </c>
      <c r="K332" s="77">
        <v>514.98145699999998</v>
      </c>
      <c r="L332" s="77">
        <v>2041.59160385</v>
      </c>
      <c r="M332" s="77">
        <f t="shared" si="6"/>
        <v>1526.6101468500001</v>
      </c>
      <c r="N332" s="22"/>
      <c r="O332" s="22"/>
      <c r="P332" s="22"/>
      <c r="Q332" s="22"/>
    </row>
    <row r="333" spans="1:17" ht="15" x14ac:dyDescent="0.3">
      <c r="A333" s="22"/>
      <c r="B333" s="21"/>
      <c r="C333" s="21"/>
      <c r="D333" s="12"/>
      <c r="E333" s="23"/>
      <c r="F333" s="12"/>
      <c r="G333" s="12"/>
      <c r="H333" s="12"/>
      <c r="I333" s="82" t="s">
        <v>1253</v>
      </c>
      <c r="J333" s="83" t="s">
        <v>1549</v>
      </c>
      <c r="K333" s="84">
        <v>12220.467815</v>
      </c>
      <c r="L333" s="84">
        <v>11347.267054999998</v>
      </c>
      <c r="M333" s="84">
        <f t="shared" si="6"/>
        <v>-873.20076000000154</v>
      </c>
      <c r="N333" s="22"/>
      <c r="O333" s="22"/>
      <c r="P333" s="22"/>
      <c r="Q333" s="22"/>
    </row>
    <row r="334" spans="1:17" ht="15" x14ac:dyDescent="0.3">
      <c r="A334" s="22"/>
      <c r="B334" s="21"/>
      <c r="C334" s="21"/>
      <c r="D334" s="12"/>
      <c r="E334" s="23"/>
      <c r="F334" s="12"/>
      <c r="G334" s="12"/>
      <c r="H334" s="12"/>
      <c r="I334" s="82" t="s">
        <v>1319</v>
      </c>
      <c r="J334" s="83" t="s">
        <v>1550</v>
      </c>
      <c r="K334" s="84">
        <v>17224.784582</v>
      </c>
      <c r="L334" s="84">
        <v>17220.741844589989</v>
      </c>
      <c r="M334" s="84">
        <f t="shared" si="6"/>
        <v>-4.0427374100108864</v>
      </c>
      <c r="N334" s="22"/>
      <c r="O334" s="22"/>
      <c r="P334" s="22"/>
      <c r="Q334" s="22"/>
    </row>
    <row r="335" spans="1:17" ht="15" x14ac:dyDescent="0.3">
      <c r="A335" s="22"/>
      <c r="B335" s="21"/>
      <c r="C335" s="21"/>
      <c r="D335" s="12"/>
      <c r="E335" s="23"/>
      <c r="F335" s="12"/>
      <c r="G335" s="12"/>
      <c r="H335" s="12"/>
      <c r="I335" s="82" t="s">
        <v>1257</v>
      </c>
      <c r="J335" s="83" t="s">
        <v>1551</v>
      </c>
      <c r="K335" s="84">
        <v>1427.8044540000001</v>
      </c>
      <c r="L335" s="84">
        <v>1557.5506969099999</v>
      </c>
      <c r="M335" s="84">
        <f t="shared" si="6"/>
        <v>129.74624290999986</v>
      </c>
      <c r="N335" s="22"/>
      <c r="O335" s="22"/>
      <c r="P335" s="22"/>
      <c r="Q335" s="22"/>
    </row>
    <row r="336" spans="1:17" ht="15" x14ac:dyDescent="0.3">
      <c r="A336" s="22"/>
      <c r="B336" s="21"/>
      <c r="C336" s="21"/>
      <c r="D336" s="12"/>
      <c r="E336" s="23"/>
      <c r="F336" s="12"/>
      <c r="G336" s="12"/>
      <c r="H336" s="12"/>
      <c r="I336" s="82" t="s">
        <v>1261</v>
      </c>
      <c r="J336" s="83" t="s">
        <v>1552</v>
      </c>
      <c r="K336" s="84">
        <v>241.15383399999999</v>
      </c>
      <c r="L336" s="84">
        <v>323.17297310000009</v>
      </c>
      <c r="M336" s="84">
        <f t="shared" si="6"/>
        <v>82.019139100000103</v>
      </c>
      <c r="N336" s="22"/>
      <c r="O336" s="22"/>
      <c r="P336" s="22"/>
      <c r="Q336" s="22"/>
    </row>
    <row r="337" spans="1:17" ht="15" x14ac:dyDescent="0.3">
      <c r="A337" s="22"/>
      <c r="B337" s="21"/>
      <c r="C337" s="21"/>
      <c r="D337" s="12"/>
      <c r="E337" s="23"/>
      <c r="F337" s="12"/>
      <c r="G337" s="12"/>
      <c r="H337" s="12"/>
      <c r="I337" s="82" t="s">
        <v>1267</v>
      </c>
      <c r="J337" s="83" t="s">
        <v>1553</v>
      </c>
      <c r="K337" s="84">
        <v>47.904912000000003</v>
      </c>
      <c r="L337" s="84">
        <v>55.802950000000003</v>
      </c>
      <c r="M337" s="84">
        <f t="shared" si="6"/>
        <v>7.8980379999999997</v>
      </c>
      <c r="N337" s="22"/>
      <c r="O337" s="22"/>
      <c r="P337" s="22"/>
      <c r="Q337" s="22"/>
    </row>
    <row r="338" spans="1:17" ht="15" x14ac:dyDescent="0.3">
      <c r="A338" s="22"/>
      <c r="B338" s="21"/>
      <c r="C338" s="21"/>
      <c r="D338" s="12"/>
      <c r="E338" s="23"/>
      <c r="F338" s="12"/>
      <c r="G338" s="12"/>
      <c r="H338" s="12"/>
      <c r="I338" s="82" t="s">
        <v>1269</v>
      </c>
      <c r="J338" s="83" t="s">
        <v>1554</v>
      </c>
      <c r="K338" s="84">
        <v>166.57195300000001</v>
      </c>
      <c r="L338" s="84">
        <v>146.25088055999998</v>
      </c>
      <c r="M338" s="84">
        <f t="shared" si="6"/>
        <v>-20.321072440000023</v>
      </c>
      <c r="N338" s="22"/>
      <c r="O338" s="22"/>
      <c r="P338" s="22"/>
      <c r="Q338" s="22"/>
    </row>
    <row r="339" spans="1:17" ht="15" x14ac:dyDescent="0.3">
      <c r="A339" s="22"/>
      <c r="B339" s="21"/>
      <c r="C339" s="21"/>
      <c r="D339" s="12"/>
      <c r="E339" s="23"/>
      <c r="F339" s="12"/>
      <c r="G339" s="12"/>
      <c r="H339" s="12"/>
      <c r="I339" s="82" t="s">
        <v>1555</v>
      </c>
      <c r="J339" s="83" t="s">
        <v>1556</v>
      </c>
      <c r="K339" s="84">
        <v>5294.1945729999998</v>
      </c>
      <c r="L339" s="84">
        <v>5633.0140079600023</v>
      </c>
      <c r="M339" s="84">
        <f t="shared" si="6"/>
        <v>338.81943496000258</v>
      </c>
      <c r="N339" s="22"/>
      <c r="O339" s="22"/>
      <c r="P339" s="22"/>
      <c r="Q339" s="22"/>
    </row>
    <row r="340" spans="1:17" ht="15" x14ac:dyDescent="0.3">
      <c r="A340" s="22"/>
      <c r="B340" s="21"/>
      <c r="C340" s="21"/>
      <c r="D340" s="12"/>
      <c r="E340" s="23"/>
      <c r="F340" s="12"/>
      <c r="G340" s="12"/>
      <c r="H340" s="12"/>
      <c r="I340" s="82" t="s">
        <v>1557</v>
      </c>
      <c r="J340" s="83" t="s">
        <v>1558</v>
      </c>
      <c r="K340" s="84">
        <v>768.19466699999998</v>
      </c>
      <c r="L340" s="84">
        <v>626.80131603000007</v>
      </c>
      <c r="M340" s="84">
        <f t="shared" si="6"/>
        <v>-141.39335096999991</v>
      </c>
      <c r="N340" s="22"/>
      <c r="O340" s="22"/>
      <c r="P340" s="22"/>
      <c r="Q340" s="22"/>
    </row>
    <row r="341" spans="1:17" ht="15" x14ac:dyDescent="0.3">
      <c r="A341" s="22"/>
      <c r="B341" s="21"/>
      <c r="C341" s="21"/>
      <c r="D341" s="12"/>
      <c r="E341" s="23"/>
      <c r="F341" s="12"/>
      <c r="G341" s="12"/>
      <c r="H341" s="12"/>
      <c r="I341" s="82" t="s">
        <v>1281</v>
      </c>
      <c r="J341" s="83" t="s">
        <v>1559</v>
      </c>
      <c r="K341" s="84">
        <v>0.51802000000000004</v>
      </c>
      <c r="L341" s="84">
        <v>0</v>
      </c>
      <c r="M341" s="84">
        <f t="shared" si="6"/>
        <v>-0.51802000000000004</v>
      </c>
      <c r="N341" s="22"/>
      <c r="O341" s="22"/>
      <c r="P341" s="22"/>
      <c r="Q341" s="22"/>
    </row>
    <row r="342" spans="1:17" ht="15" x14ac:dyDescent="0.3">
      <c r="A342" s="22"/>
      <c r="B342" s="21"/>
      <c r="C342" s="21"/>
      <c r="D342" s="12"/>
      <c r="E342" s="23"/>
      <c r="F342" s="12"/>
      <c r="G342" s="12"/>
      <c r="H342" s="12"/>
      <c r="I342" s="82" t="s">
        <v>1560</v>
      </c>
      <c r="J342" s="83" t="s">
        <v>1561</v>
      </c>
      <c r="K342" s="84">
        <v>1.0372349999999999</v>
      </c>
      <c r="L342" s="84">
        <v>5.0527121299999989</v>
      </c>
      <c r="M342" s="84">
        <f t="shared" si="6"/>
        <v>4.015477129999999</v>
      </c>
      <c r="N342" s="22"/>
      <c r="O342" s="22"/>
      <c r="P342" s="22"/>
      <c r="Q342" s="22"/>
    </row>
    <row r="343" spans="1:17" ht="15" x14ac:dyDescent="0.3">
      <c r="A343" s="22"/>
      <c r="B343" s="21"/>
      <c r="C343" s="21"/>
      <c r="D343" s="12"/>
      <c r="E343" s="23"/>
      <c r="F343" s="12"/>
      <c r="G343" s="12"/>
      <c r="H343" s="12"/>
      <c r="I343" s="82" t="s">
        <v>1562</v>
      </c>
      <c r="J343" s="83" t="s">
        <v>1563</v>
      </c>
      <c r="K343" s="84">
        <v>60.803434000000003</v>
      </c>
      <c r="L343" s="84">
        <v>119.82347471000001</v>
      </c>
      <c r="M343" s="84">
        <f t="shared" si="6"/>
        <v>59.020040710000011</v>
      </c>
      <c r="N343" s="22"/>
      <c r="O343" s="22"/>
      <c r="P343" s="22"/>
      <c r="Q343" s="22"/>
    </row>
    <row r="344" spans="1:17" ht="15" x14ac:dyDescent="0.3">
      <c r="A344" s="22"/>
      <c r="B344" s="21"/>
      <c r="C344" s="21"/>
      <c r="D344" s="12"/>
      <c r="E344" s="23"/>
      <c r="F344" s="12"/>
      <c r="G344" s="12"/>
      <c r="H344" s="12"/>
      <c r="I344" s="82" t="s">
        <v>1564</v>
      </c>
      <c r="J344" s="83" t="s">
        <v>1565</v>
      </c>
      <c r="K344" s="84">
        <v>285.25050399999998</v>
      </c>
      <c r="L344" s="84">
        <v>256.67061513999994</v>
      </c>
      <c r="M344" s="84">
        <f t="shared" si="6"/>
        <v>-28.57988886000004</v>
      </c>
      <c r="N344" s="22"/>
      <c r="O344" s="22"/>
      <c r="P344" s="22"/>
      <c r="Q344" s="22"/>
    </row>
    <row r="345" spans="1:17" ht="15" x14ac:dyDescent="0.3">
      <c r="A345" s="22"/>
      <c r="B345" s="21"/>
      <c r="C345" s="21"/>
      <c r="D345" s="12"/>
      <c r="E345" s="23"/>
      <c r="F345" s="12"/>
      <c r="G345" s="12"/>
      <c r="H345" s="12"/>
      <c r="I345" s="82" t="s">
        <v>1566</v>
      </c>
      <c r="J345" s="83" t="s">
        <v>1567</v>
      </c>
      <c r="K345" s="84">
        <v>1492.7693360000001</v>
      </c>
      <c r="L345" s="84">
        <v>1359.7841253699999</v>
      </c>
      <c r="M345" s="84">
        <f t="shared" si="6"/>
        <v>-132.98521063000021</v>
      </c>
      <c r="N345" s="22"/>
      <c r="O345" s="22"/>
      <c r="P345" s="22"/>
      <c r="Q345" s="22"/>
    </row>
    <row r="346" spans="1:17" ht="15" x14ac:dyDescent="0.3">
      <c r="A346" s="22"/>
      <c r="B346" s="21"/>
      <c r="C346" s="21"/>
      <c r="D346" s="12"/>
      <c r="E346" s="23"/>
      <c r="F346" s="12"/>
      <c r="G346" s="12"/>
      <c r="H346" s="12"/>
      <c r="I346" s="82" t="s">
        <v>1568</v>
      </c>
      <c r="J346" s="83" t="s">
        <v>1569</v>
      </c>
      <c r="K346" s="84">
        <v>52.944772</v>
      </c>
      <c r="L346" s="84">
        <v>39.663994619999997</v>
      </c>
      <c r="M346" s="84">
        <f t="shared" si="6"/>
        <v>-13.280777380000004</v>
      </c>
      <c r="N346" s="22"/>
      <c r="O346" s="22"/>
      <c r="P346" s="22"/>
      <c r="Q346" s="22"/>
    </row>
    <row r="347" spans="1:17" ht="15" x14ac:dyDescent="0.3">
      <c r="A347" s="22"/>
      <c r="B347" s="21"/>
      <c r="C347" s="21"/>
      <c r="D347" s="12"/>
      <c r="E347" s="23"/>
      <c r="F347" s="12"/>
      <c r="G347" s="12"/>
      <c r="H347" s="12"/>
      <c r="I347" s="82" t="s">
        <v>1389</v>
      </c>
      <c r="J347" s="83" t="s">
        <v>1570</v>
      </c>
      <c r="K347" s="84">
        <v>123.86977899999999</v>
      </c>
      <c r="L347" s="84">
        <v>72.490410850000004</v>
      </c>
      <c r="M347" s="84">
        <f t="shared" si="6"/>
        <v>-51.379368149999991</v>
      </c>
      <c r="N347" s="22"/>
      <c r="O347" s="22"/>
      <c r="P347" s="22"/>
      <c r="Q347" s="22"/>
    </row>
    <row r="348" spans="1:17" ht="15" x14ac:dyDescent="0.3">
      <c r="A348" s="22"/>
      <c r="B348" s="21"/>
      <c r="C348" s="21"/>
      <c r="D348" s="12"/>
      <c r="E348" s="23"/>
      <c r="F348" s="12"/>
      <c r="G348" s="12"/>
      <c r="H348" s="12"/>
      <c r="I348" s="82" t="s">
        <v>1571</v>
      </c>
      <c r="J348" s="83" t="s">
        <v>1572</v>
      </c>
      <c r="K348" s="84">
        <v>426.96069899999998</v>
      </c>
      <c r="L348" s="84">
        <v>177.56332352999999</v>
      </c>
      <c r="M348" s="84">
        <f t="shared" si="6"/>
        <v>-249.39737546999999</v>
      </c>
      <c r="N348" s="22"/>
      <c r="O348" s="22"/>
      <c r="P348" s="22"/>
      <c r="Q348" s="22"/>
    </row>
    <row r="349" spans="1:17" ht="15" x14ac:dyDescent="0.3">
      <c r="A349" s="22"/>
      <c r="B349" s="21"/>
      <c r="C349" s="21"/>
      <c r="D349" s="12"/>
      <c r="E349" s="23"/>
      <c r="F349" s="12"/>
      <c r="G349" s="12"/>
      <c r="H349" s="12"/>
      <c r="I349" s="82" t="s">
        <v>1224</v>
      </c>
      <c r="J349" s="83" t="s">
        <v>1573</v>
      </c>
      <c r="K349" s="84">
        <v>541.386573</v>
      </c>
      <c r="L349" s="84">
        <v>442.8850707600003</v>
      </c>
      <c r="M349" s="84">
        <f t="shared" si="6"/>
        <v>-98.501502239999695</v>
      </c>
      <c r="N349" s="22"/>
      <c r="O349" s="22"/>
      <c r="P349" s="22"/>
      <c r="Q349" s="22"/>
    </row>
    <row r="350" spans="1:17" ht="15" x14ac:dyDescent="0.3">
      <c r="A350" s="22"/>
      <c r="B350" s="21"/>
      <c r="C350" s="21"/>
      <c r="D350" s="12"/>
      <c r="E350" s="23"/>
      <c r="F350" s="12"/>
      <c r="G350" s="12"/>
      <c r="H350" s="93" t="s">
        <v>1239</v>
      </c>
      <c r="I350" s="113"/>
      <c r="J350" s="114"/>
      <c r="K350" s="112">
        <v>2156.424759</v>
      </c>
      <c r="L350" s="112">
        <v>2068.4395132299992</v>
      </c>
      <c r="M350" s="112">
        <f t="shared" si="6"/>
        <v>-87.985245770000802</v>
      </c>
      <c r="N350" s="22"/>
      <c r="O350" s="22"/>
      <c r="P350" s="22"/>
      <c r="Q350" s="22"/>
    </row>
    <row r="351" spans="1:17" ht="15" x14ac:dyDescent="0.3">
      <c r="A351" s="22"/>
      <c r="B351" s="21"/>
      <c r="C351" s="21"/>
      <c r="D351" s="12"/>
      <c r="E351" s="23"/>
      <c r="F351" s="12"/>
      <c r="G351" s="12"/>
      <c r="H351" s="12"/>
      <c r="I351" s="74" t="s">
        <v>1240</v>
      </c>
      <c r="J351" s="76" t="s">
        <v>1290</v>
      </c>
      <c r="K351" s="77">
        <v>2096.5176240000001</v>
      </c>
      <c r="L351" s="77">
        <v>2008.2219040099992</v>
      </c>
      <c r="M351" s="77">
        <f t="shared" si="6"/>
        <v>-88.295719990000862</v>
      </c>
      <c r="N351" s="22"/>
      <c r="O351" s="22"/>
      <c r="P351" s="22"/>
      <c r="Q351" s="22"/>
    </row>
    <row r="352" spans="1:17" ht="15" x14ac:dyDescent="0.3">
      <c r="A352" s="22"/>
      <c r="B352" s="21"/>
      <c r="C352" s="21"/>
      <c r="D352" s="12"/>
      <c r="E352" s="23"/>
      <c r="F352" s="12"/>
      <c r="G352" s="12"/>
      <c r="H352" s="12"/>
      <c r="I352" s="82" t="s">
        <v>1244</v>
      </c>
      <c r="J352" s="83" t="s">
        <v>1297</v>
      </c>
      <c r="K352" s="84">
        <v>59.907134999999997</v>
      </c>
      <c r="L352" s="84">
        <v>60.217609219999986</v>
      </c>
      <c r="M352" s="84">
        <f t="shared" si="6"/>
        <v>0.31047421999998903</v>
      </c>
      <c r="N352" s="22"/>
      <c r="O352" s="22"/>
      <c r="P352" s="22"/>
      <c r="Q352" s="22"/>
    </row>
    <row r="353" spans="1:17" ht="15" x14ac:dyDescent="0.3">
      <c r="A353" s="22"/>
      <c r="B353" s="21"/>
      <c r="C353" s="21"/>
      <c r="D353" s="12"/>
      <c r="E353" s="95">
        <v>12</v>
      </c>
      <c r="F353" s="93" t="s">
        <v>667</v>
      </c>
      <c r="G353" s="93"/>
      <c r="H353" s="93"/>
      <c r="I353" s="113"/>
      <c r="J353" s="114"/>
      <c r="K353" s="112">
        <v>12808.899493999999</v>
      </c>
      <c r="L353" s="112">
        <v>11152.221259990001</v>
      </c>
      <c r="M353" s="112">
        <f t="shared" si="6"/>
        <v>-1656.6782340099981</v>
      </c>
      <c r="N353" s="22"/>
      <c r="O353" s="22"/>
      <c r="P353" s="22"/>
      <c r="Q353" s="22"/>
    </row>
    <row r="354" spans="1:17" ht="15" x14ac:dyDescent="0.3">
      <c r="A354" s="22"/>
      <c r="B354" s="21"/>
      <c r="C354" s="21"/>
      <c r="D354" s="12"/>
      <c r="E354" s="23"/>
      <c r="F354" s="12"/>
      <c r="G354" s="62" t="s">
        <v>16</v>
      </c>
      <c r="H354" s="62"/>
      <c r="I354" s="62"/>
      <c r="J354" s="85"/>
      <c r="K354" s="59">
        <v>12808.899493999999</v>
      </c>
      <c r="L354" s="59">
        <v>11152.221259990001</v>
      </c>
      <c r="M354" s="59">
        <f t="shared" si="6"/>
        <v>-1656.6782340099981</v>
      </c>
      <c r="N354" s="22"/>
      <c r="O354" s="22"/>
      <c r="P354" s="22"/>
      <c r="Q354" s="22"/>
    </row>
    <row r="355" spans="1:17" ht="15" x14ac:dyDescent="0.3">
      <c r="A355" s="22"/>
      <c r="B355" s="21"/>
      <c r="C355" s="21"/>
      <c r="D355" s="12"/>
      <c r="E355" s="23"/>
      <c r="F355" s="12"/>
      <c r="G355" s="12"/>
      <c r="H355" s="93" t="s">
        <v>1338</v>
      </c>
      <c r="I355" s="93"/>
      <c r="J355" s="96"/>
      <c r="K355" s="94">
        <v>2035.879197</v>
      </c>
      <c r="L355" s="94">
        <v>62.654282989999992</v>
      </c>
      <c r="M355" s="94">
        <f t="shared" si="6"/>
        <v>-1973.22491401</v>
      </c>
      <c r="N355" s="22"/>
      <c r="O355" s="22"/>
      <c r="P355" s="22"/>
      <c r="Q355" s="22"/>
    </row>
    <row r="356" spans="1:17" ht="15" x14ac:dyDescent="0.3">
      <c r="A356" s="22"/>
      <c r="B356" s="21"/>
      <c r="C356" s="21"/>
      <c r="D356" s="12"/>
      <c r="E356" s="23"/>
      <c r="F356" s="12"/>
      <c r="G356" s="12"/>
      <c r="H356" s="12"/>
      <c r="I356" s="74" t="s">
        <v>1574</v>
      </c>
      <c r="J356" s="76" t="s">
        <v>1575</v>
      </c>
      <c r="K356" s="77">
        <v>0.18246299999999999</v>
      </c>
      <c r="L356" s="77">
        <v>0</v>
      </c>
      <c r="M356" s="77">
        <f t="shared" si="6"/>
        <v>-0.18246299999999999</v>
      </c>
      <c r="N356" s="22"/>
      <c r="O356" s="22"/>
      <c r="P356" s="22"/>
      <c r="Q356" s="22"/>
    </row>
    <row r="357" spans="1:17" ht="15" x14ac:dyDescent="0.3">
      <c r="A357" s="22"/>
      <c r="B357" s="21"/>
      <c r="C357" s="21"/>
      <c r="D357" s="12"/>
      <c r="E357" s="23"/>
      <c r="F357" s="12"/>
      <c r="G357" s="12"/>
      <c r="H357" s="12"/>
      <c r="I357" s="82" t="s">
        <v>1341</v>
      </c>
      <c r="J357" s="83" t="s">
        <v>1578</v>
      </c>
      <c r="K357" s="84">
        <v>7.3860599999999996</v>
      </c>
      <c r="L357" s="84">
        <v>9.964173719999998</v>
      </c>
      <c r="M357" s="84">
        <f t="shared" si="6"/>
        <v>2.5781137199999984</v>
      </c>
      <c r="N357" s="22"/>
      <c r="O357" s="22"/>
      <c r="P357" s="22"/>
      <c r="Q357" s="22"/>
    </row>
    <row r="358" spans="1:17" ht="15" x14ac:dyDescent="0.3">
      <c r="A358" s="22"/>
      <c r="B358" s="21"/>
      <c r="C358" s="21"/>
      <c r="D358" s="12"/>
      <c r="E358" s="23"/>
      <c r="F358" s="12"/>
      <c r="G358" s="12"/>
      <c r="H358" s="12"/>
      <c r="I358" s="82" t="s">
        <v>1579</v>
      </c>
      <c r="J358" s="83" t="s">
        <v>1580</v>
      </c>
      <c r="K358" s="84">
        <v>28.310673999999999</v>
      </c>
      <c r="L358" s="84">
        <v>52.690109269999994</v>
      </c>
      <c r="M358" s="84">
        <f t="shared" si="6"/>
        <v>24.379435269999995</v>
      </c>
      <c r="N358" s="22"/>
      <c r="O358" s="22"/>
      <c r="P358" s="22"/>
      <c r="Q358" s="22"/>
    </row>
    <row r="359" spans="1:17" ht="15" x14ac:dyDescent="0.3">
      <c r="A359" s="22"/>
      <c r="B359" s="21"/>
      <c r="C359" s="21"/>
      <c r="D359" s="12"/>
      <c r="E359" s="23"/>
      <c r="F359" s="12"/>
      <c r="G359" s="12"/>
      <c r="H359" s="12"/>
      <c r="I359" s="82" t="s">
        <v>1343</v>
      </c>
      <c r="J359" s="83" t="s">
        <v>1581</v>
      </c>
      <c r="K359" s="84">
        <v>2000</v>
      </c>
      <c r="L359" s="84">
        <v>0</v>
      </c>
      <c r="M359" s="84">
        <f t="shared" si="6"/>
        <v>-2000</v>
      </c>
      <c r="N359" s="22"/>
      <c r="O359" s="22"/>
      <c r="P359" s="22"/>
      <c r="Q359" s="22"/>
    </row>
    <row r="360" spans="1:17" ht="15" x14ac:dyDescent="0.3">
      <c r="A360" s="22"/>
      <c r="B360" s="21"/>
      <c r="C360" s="21"/>
      <c r="D360" s="12"/>
      <c r="E360" s="23"/>
      <c r="F360" s="12"/>
      <c r="G360" s="12"/>
      <c r="H360" s="93" t="s">
        <v>17</v>
      </c>
      <c r="I360" s="113"/>
      <c r="J360" s="114"/>
      <c r="K360" s="112">
        <v>10055.249285</v>
      </c>
      <c r="L360" s="112">
        <v>10334.040435970002</v>
      </c>
      <c r="M360" s="112">
        <f t="shared" si="6"/>
        <v>278.79115097000249</v>
      </c>
      <c r="N360" s="22"/>
      <c r="O360" s="22"/>
      <c r="P360" s="22"/>
      <c r="Q360" s="22"/>
    </row>
    <row r="361" spans="1:17" ht="15" x14ac:dyDescent="0.3">
      <c r="A361" s="22"/>
      <c r="B361" s="21"/>
      <c r="C361" s="21"/>
      <c r="D361" s="12"/>
      <c r="E361" s="23"/>
      <c r="F361" s="12"/>
      <c r="G361" s="12"/>
      <c r="H361" s="12"/>
      <c r="I361" s="74" t="s">
        <v>1319</v>
      </c>
      <c r="J361" s="76" t="s">
        <v>1583</v>
      </c>
      <c r="K361" s="77">
        <v>1807.7746099999999</v>
      </c>
      <c r="L361" s="77">
        <v>1470.87467122</v>
      </c>
      <c r="M361" s="77">
        <f t="shared" si="6"/>
        <v>-336.89993877999996</v>
      </c>
      <c r="N361" s="22"/>
      <c r="O361" s="22"/>
      <c r="P361" s="22"/>
      <c r="Q361" s="22"/>
    </row>
    <row r="362" spans="1:17" ht="15" x14ac:dyDescent="0.3">
      <c r="A362" s="22"/>
      <c r="B362" s="21"/>
      <c r="C362" s="21"/>
      <c r="D362" s="12"/>
      <c r="E362" s="23"/>
      <c r="F362" s="12"/>
      <c r="G362" s="12"/>
      <c r="H362" s="12"/>
      <c r="I362" s="82" t="s">
        <v>1273</v>
      </c>
      <c r="J362" s="83" t="s">
        <v>1584</v>
      </c>
      <c r="K362" s="84">
        <v>488.206031</v>
      </c>
      <c r="L362" s="84">
        <v>471.65770327999996</v>
      </c>
      <c r="M362" s="84">
        <f t="shared" si="6"/>
        <v>-16.548327720000032</v>
      </c>
      <c r="N362" s="22"/>
      <c r="O362" s="22"/>
      <c r="P362" s="22"/>
      <c r="Q362" s="22"/>
    </row>
    <row r="363" spans="1:17" ht="15" x14ac:dyDescent="0.3">
      <c r="A363" s="22"/>
      <c r="B363" s="21"/>
      <c r="C363" s="21"/>
      <c r="D363" s="12"/>
      <c r="E363" s="23"/>
      <c r="F363" s="12"/>
      <c r="G363" s="12"/>
      <c r="H363" s="12"/>
      <c r="I363" s="82" t="s">
        <v>1275</v>
      </c>
      <c r="J363" s="83" t="s">
        <v>1585</v>
      </c>
      <c r="K363" s="84">
        <v>6497.621365</v>
      </c>
      <c r="L363" s="84">
        <v>5292.5086864600025</v>
      </c>
      <c r="M363" s="84">
        <f t="shared" si="6"/>
        <v>-1205.1126785399974</v>
      </c>
      <c r="N363" s="22"/>
      <c r="O363" s="22"/>
      <c r="P363" s="22"/>
      <c r="Q363" s="22"/>
    </row>
    <row r="364" spans="1:17" ht="15" x14ac:dyDescent="0.3">
      <c r="A364" s="22"/>
      <c r="B364" s="21"/>
      <c r="C364" s="21"/>
      <c r="D364" s="12"/>
      <c r="E364" s="23"/>
      <c r="F364" s="12"/>
      <c r="G364" s="12"/>
      <c r="H364" s="12"/>
      <c r="I364" s="82" t="s">
        <v>1383</v>
      </c>
      <c r="J364" s="83" t="s">
        <v>1586</v>
      </c>
      <c r="K364" s="84">
        <v>280.68656900000002</v>
      </c>
      <c r="L364" s="84">
        <v>295.33565256000003</v>
      </c>
      <c r="M364" s="84">
        <f t="shared" si="6"/>
        <v>14.649083560000008</v>
      </c>
      <c r="N364" s="22"/>
      <c r="O364" s="22"/>
      <c r="P364" s="22"/>
      <c r="Q364" s="22"/>
    </row>
    <row r="365" spans="1:17" ht="15" x14ac:dyDescent="0.3">
      <c r="A365" s="22"/>
      <c r="B365" s="21"/>
      <c r="C365" s="21"/>
      <c r="D365" s="12"/>
      <c r="E365" s="23"/>
      <c r="F365" s="12"/>
      <c r="G365" s="12"/>
      <c r="H365" s="12"/>
      <c r="I365" s="82" t="s">
        <v>1287</v>
      </c>
      <c r="J365" s="83" t="s">
        <v>1587</v>
      </c>
      <c r="K365" s="84">
        <v>0.88258199999999998</v>
      </c>
      <c r="L365" s="84">
        <v>1687.7275697100001</v>
      </c>
      <c r="M365" s="84">
        <f t="shared" si="6"/>
        <v>1686.8449877100002</v>
      </c>
      <c r="N365" s="22"/>
      <c r="O365" s="22"/>
      <c r="P365" s="22"/>
      <c r="Q365" s="22"/>
    </row>
    <row r="366" spans="1:17" ht="15" x14ac:dyDescent="0.3">
      <c r="A366" s="22"/>
      <c r="B366" s="21"/>
      <c r="C366" s="21"/>
      <c r="D366" s="12"/>
      <c r="E366" s="23"/>
      <c r="F366" s="12"/>
      <c r="G366" s="12"/>
      <c r="H366" s="12"/>
      <c r="I366" s="82" t="s">
        <v>1588</v>
      </c>
      <c r="J366" s="83" t="s">
        <v>1589</v>
      </c>
      <c r="K366" s="84">
        <v>248.19234499999999</v>
      </c>
      <c r="L366" s="84">
        <v>253.5363315999999</v>
      </c>
      <c r="M366" s="84">
        <f t="shared" si="6"/>
        <v>5.3439865999999085</v>
      </c>
      <c r="N366" s="22"/>
      <c r="O366" s="22"/>
      <c r="P366" s="22"/>
      <c r="Q366" s="22"/>
    </row>
    <row r="367" spans="1:17" ht="15" x14ac:dyDescent="0.3">
      <c r="A367" s="22"/>
      <c r="B367" s="21"/>
      <c r="C367" s="21"/>
      <c r="D367" s="12"/>
      <c r="E367" s="23"/>
      <c r="F367" s="12"/>
      <c r="G367" s="12"/>
      <c r="H367" s="12"/>
      <c r="I367" s="82" t="s">
        <v>1590</v>
      </c>
      <c r="J367" s="82" t="s">
        <v>1591</v>
      </c>
      <c r="K367" s="84">
        <v>20.013199</v>
      </c>
      <c r="L367" s="84">
        <v>18.26301599</v>
      </c>
      <c r="M367" s="84">
        <f t="shared" si="6"/>
        <v>-1.7501830100000006</v>
      </c>
      <c r="N367" s="22"/>
      <c r="O367" s="22"/>
      <c r="P367" s="22"/>
      <c r="Q367" s="22"/>
    </row>
    <row r="368" spans="1:17" ht="15" x14ac:dyDescent="0.3">
      <c r="A368" s="22"/>
      <c r="B368" s="21"/>
      <c r="C368" s="21"/>
      <c r="D368" s="12"/>
      <c r="E368" s="23"/>
      <c r="F368" s="12"/>
      <c r="G368" s="12"/>
      <c r="H368" s="12"/>
      <c r="I368" s="82" t="s">
        <v>1299</v>
      </c>
      <c r="J368" s="83" t="s">
        <v>1592</v>
      </c>
      <c r="K368" s="84">
        <v>152.590014</v>
      </c>
      <c r="L368" s="84">
        <v>213.53809006999995</v>
      </c>
      <c r="M368" s="84">
        <f t="shared" si="6"/>
        <v>60.948076069999956</v>
      </c>
      <c r="N368" s="22"/>
      <c r="O368" s="22"/>
      <c r="P368" s="22"/>
      <c r="Q368" s="22"/>
    </row>
    <row r="369" spans="1:17" ht="30" x14ac:dyDescent="0.3">
      <c r="A369" s="22"/>
      <c r="B369" s="21"/>
      <c r="C369" s="21"/>
      <c r="D369" s="12"/>
      <c r="E369" s="23"/>
      <c r="F369" s="12"/>
      <c r="G369" s="12"/>
      <c r="H369" s="12"/>
      <c r="I369" s="82" t="s">
        <v>1396</v>
      </c>
      <c r="J369" s="83" t="s">
        <v>1593</v>
      </c>
      <c r="K369" s="84">
        <v>0.22350400000000001</v>
      </c>
      <c r="L369" s="84">
        <v>0.25923008000000003</v>
      </c>
      <c r="M369" s="84">
        <f t="shared" si="6"/>
        <v>3.5726080000000021E-2</v>
      </c>
      <c r="N369" s="22"/>
      <c r="O369" s="22"/>
      <c r="P369" s="22"/>
      <c r="Q369" s="22"/>
    </row>
    <row r="370" spans="1:17" ht="15" x14ac:dyDescent="0.3">
      <c r="A370" s="22"/>
      <c r="B370" s="21"/>
      <c r="C370" s="21"/>
      <c r="D370" s="12"/>
      <c r="E370" s="23"/>
      <c r="F370" s="12"/>
      <c r="G370" s="12"/>
      <c r="H370" s="12"/>
      <c r="I370" s="82" t="s">
        <v>1594</v>
      </c>
      <c r="J370" s="83" t="s">
        <v>1595</v>
      </c>
      <c r="K370" s="84">
        <v>109.603235</v>
      </c>
      <c r="L370" s="84">
        <v>142.92376289000001</v>
      </c>
      <c r="M370" s="84">
        <f t="shared" si="6"/>
        <v>33.320527890000008</v>
      </c>
      <c r="N370" s="22"/>
      <c r="O370" s="22"/>
      <c r="P370" s="22"/>
      <c r="Q370" s="22"/>
    </row>
    <row r="371" spans="1:17" ht="15" x14ac:dyDescent="0.3">
      <c r="A371" s="22"/>
      <c r="B371" s="21"/>
      <c r="C371" s="21"/>
      <c r="D371" s="12"/>
      <c r="E371" s="23"/>
      <c r="F371" s="12"/>
      <c r="G371" s="12"/>
      <c r="H371" s="12"/>
      <c r="I371" s="82" t="s">
        <v>28</v>
      </c>
      <c r="J371" s="83" t="s">
        <v>29</v>
      </c>
      <c r="K371" s="84">
        <v>19.790711000000002</v>
      </c>
      <c r="L371" s="84">
        <v>8.2521618399999994</v>
      </c>
      <c r="M371" s="84">
        <f t="shared" si="6"/>
        <v>-11.538549160000002</v>
      </c>
      <c r="N371" s="22"/>
      <c r="O371" s="22"/>
      <c r="P371" s="22"/>
      <c r="Q371" s="22"/>
    </row>
    <row r="372" spans="1:17" ht="15" x14ac:dyDescent="0.3">
      <c r="A372" s="22"/>
      <c r="B372" s="21"/>
      <c r="C372" s="21"/>
      <c r="D372" s="12"/>
      <c r="E372" s="23"/>
      <c r="F372" s="12"/>
      <c r="G372" s="12"/>
      <c r="H372" s="12"/>
      <c r="I372" s="82" t="s">
        <v>1596</v>
      </c>
      <c r="J372" s="83" t="s">
        <v>1597</v>
      </c>
      <c r="K372" s="84">
        <v>108.28182099999999</v>
      </c>
      <c r="L372" s="84">
        <v>80.229242479999911</v>
      </c>
      <c r="M372" s="84">
        <f t="shared" si="6"/>
        <v>-28.052578520000083</v>
      </c>
      <c r="N372" s="22"/>
      <c r="O372" s="22"/>
      <c r="P372" s="22"/>
      <c r="Q372" s="22"/>
    </row>
    <row r="373" spans="1:17" ht="15" x14ac:dyDescent="0.3">
      <c r="A373" s="22"/>
      <c r="B373" s="21"/>
      <c r="C373" s="21"/>
      <c r="D373" s="12"/>
      <c r="E373" s="23"/>
      <c r="F373" s="12"/>
      <c r="G373" s="12"/>
      <c r="H373" s="12"/>
      <c r="I373" s="82" t="s">
        <v>1598</v>
      </c>
      <c r="J373" s="83" t="s">
        <v>1599</v>
      </c>
      <c r="K373" s="84">
        <v>153.878828</v>
      </c>
      <c r="L373" s="84">
        <v>158.41450213999997</v>
      </c>
      <c r="M373" s="84">
        <f t="shared" si="6"/>
        <v>4.5356741399999692</v>
      </c>
      <c r="N373" s="22"/>
      <c r="O373" s="22"/>
      <c r="P373" s="22"/>
      <c r="Q373" s="22"/>
    </row>
    <row r="374" spans="1:17" ht="15" x14ac:dyDescent="0.3">
      <c r="A374" s="22"/>
      <c r="B374" s="21"/>
      <c r="C374" s="21"/>
      <c r="D374" s="12"/>
      <c r="E374" s="23"/>
      <c r="F374" s="12"/>
      <c r="G374" s="12"/>
      <c r="H374" s="12"/>
      <c r="I374" s="82" t="s">
        <v>1357</v>
      </c>
      <c r="J374" s="83" t="s">
        <v>1600</v>
      </c>
      <c r="K374" s="84">
        <v>37.579169999999998</v>
      </c>
      <c r="L374" s="84">
        <v>37.548159420000005</v>
      </c>
      <c r="M374" s="84">
        <f t="shared" si="6"/>
        <v>-3.1010579999993126E-2</v>
      </c>
      <c r="N374" s="22"/>
      <c r="O374" s="22"/>
      <c r="P374" s="22"/>
      <c r="Q374" s="22"/>
    </row>
    <row r="375" spans="1:17" ht="15" x14ac:dyDescent="0.3">
      <c r="A375" s="22"/>
      <c r="B375" s="21"/>
      <c r="C375" s="21"/>
      <c r="D375" s="12"/>
      <c r="E375" s="23"/>
      <c r="F375" s="12"/>
      <c r="G375" s="12"/>
      <c r="H375" s="12"/>
      <c r="I375" s="82" t="s">
        <v>1359</v>
      </c>
      <c r="J375" s="83" t="s">
        <v>1601</v>
      </c>
      <c r="K375" s="84">
        <v>75.213148000000004</v>
      </c>
      <c r="L375" s="84">
        <v>83.717268619999999</v>
      </c>
      <c r="M375" s="84">
        <f t="shared" si="6"/>
        <v>8.5041206199999948</v>
      </c>
      <c r="N375" s="22"/>
      <c r="O375" s="22"/>
      <c r="P375" s="22"/>
      <c r="Q375" s="22"/>
    </row>
    <row r="376" spans="1:17" ht="15" x14ac:dyDescent="0.3">
      <c r="A376" s="22"/>
      <c r="B376" s="21"/>
      <c r="C376" s="21"/>
      <c r="D376" s="12"/>
      <c r="E376" s="23"/>
      <c r="F376" s="12"/>
      <c r="G376" s="12"/>
      <c r="H376" s="12"/>
      <c r="I376" s="82" t="s">
        <v>1602</v>
      </c>
      <c r="J376" s="83" t="s">
        <v>1603</v>
      </c>
      <c r="K376" s="84">
        <v>54.712153000000001</v>
      </c>
      <c r="L376" s="84">
        <v>119.25438760999999</v>
      </c>
      <c r="M376" s="84">
        <f t="shared" si="6"/>
        <v>64.542234609999994</v>
      </c>
      <c r="N376" s="22"/>
      <c r="O376" s="22"/>
      <c r="P376" s="22"/>
      <c r="Q376" s="22"/>
    </row>
    <row r="377" spans="1:17" ht="15" x14ac:dyDescent="0.3">
      <c r="A377" s="22"/>
      <c r="B377" s="21"/>
      <c r="C377" s="21"/>
      <c r="D377" s="12"/>
      <c r="E377" s="23"/>
      <c r="F377" s="12"/>
      <c r="G377" s="12"/>
      <c r="H377" s="93" t="s">
        <v>1239</v>
      </c>
      <c r="I377" s="113"/>
      <c r="J377" s="114"/>
      <c r="K377" s="112">
        <v>717.77101200000004</v>
      </c>
      <c r="L377" s="112">
        <v>755.52654103000009</v>
      </c>
      <c r="M377" s="112">
        <f t="shared" si="6"/>
        <v>37.755529030000048</v>
      </c>
      <c r="N377" s="22"/>
      <c r="O377" s="22"/>
      <c r="P377" s="22"/>
      <c r="Q377" s="22"/>
    </row>
    <row r="378" spans="1:17" ht="15" x14ac:dyDescent="0.3">
      <c r="A378" s="22"/>
      <c r="B378" s="21"/>
      <c r="C378" s="21"/>
      <c r="D378" s="12"/>
      <c r="E378" s="23"/>
      <c r="F378" s="12"/>
      <c r="G378" s="12"/>
      <c r="H378" s="12"/>
      <c r="I378" s="74" t="s">
        <v>1240</v>
      </c>
      <c r="J378" s="76" t="s">
        <v>1290</v>
      </c>
      <c r="K378" s="77">
        <v>668.29638699999998</v>
      </c>
      <c r="L378" s="77">
        <v>719.67860439000015</v>
      </c>
      <c r="M378" s="77">
        <f t="shared" si="6"/>
        <v>51.382217390000164</v>
      </c>
      <c r="N378" s="22"/>
      <c r="O378" s="22"/>
      <c r="P378" s="22"/>
      <c r="Q378" s="22"/>
    </row>
    <row r="379" spans="1:17" ht="15" x14ac:dyDescent="0.3">
      <c r="A379" s="22"/>
      <c r="B379" s="21"/>
      <c r="C379" s="21"/>
      <c r="D379" s="12"/>
      <c r="E379" s="23"/>
      <c r="F379" s="12"/>
      <c r="G379" s="12"/>
      <c r="H379" s="12"/>
      <c r="I379" s="82" t="s">
        <v>1244</v>
      </c>
      <c r="J379" s="83" t="s">
        <v>1297</v>
      </c>
      <c r="K379" s="84">
        <v>49.474625000000003</v>
      </c>
      <c r="L379" s="84">
        <v>35.847936639999993</v>
      </c>
      <c r="M379" s="84">
        <f t="shared" si="6"/>
        <v>-13.62668836000001</v>
      </c>
      <c r="N379" s="22"/>
      <c r="O379" s="22"/>
      <c r="P379" s="22"/>
      <c r="Q379" s="22"/>
    </row>
    <row r="380" spans="1:17" ht="15" x14ac:dyDescent="0.3">
      <c r="A380" s="22"/>
      <c r="B380" s="21"/>
      <c r="C380" s="21"/>
      <c r="D380" s="12"/>
      <c r="E380" s="95">
        <v>13</v>
      </c>
      <c r="F380" s="93" t="s">
        <v>745</v>
      </c>
      <c r="G380" s="93"/>
      <c r="H380" s="93"/>
      <c r="I380" s="113"/>
      <c r="J380" s="114"/>
      <c r="K380" s="112">
        <v>22324.667244</v>
      </c>
      <c r="L380" s="112">
        <v>21603.789004469993</v>
      </c>
      <c r="M380" s="112">
        <f t="shared" si="6"/>
        <v>-720.8782395300077</v>
      </c>
      <c r="N380" s="22"/>
      <c r="O380" s="22"/>
      <c r="P380" s="22"/>
      <c r="Q380" s="22"/>
    </row>
    <row r="381" spans="1:17" ht="15" x14ac:dyDescent="0.3">
      <c r="A381" s="22"/>
      <c r="B381" s="21"/>
      <c r="C381" s="21"/>
      <c r="D381" s="12"/>
      <c r="E381" s="23"/>
      <c r="F381" s="12"/>
      <c r="G381" s="62" t="s">
        <v>16</v>
      </c>
      <c r="H381" s="62"/>
      <c r="I381" s="62"/>
      <c r="J381" s="85"/>
      <c r="K381" s="59">
        <v>22324.667244</v>
      </c>
      <c r="L381" s="59">
        <v>21603.789004469993</v>
      </c>
      <c r="M381" s="59">
        <f t="shared" si="6"/>
        <v>-720.8782395300077</v>
      </c>
      <c r="N381" s="22"/>
      <c r="O381" s="22"/>
      <c r="P381" s="22"/>
      <c r="Q381" s="22"/>
    </row>
    <row r="382" spans="1:17" ht="15" x14ac:dyDescent="0.3">
      <c r="A382" s="22"/>
      <c r="B382" s="21"/>
      <c r="C382" s="21"/>
      <c r="D382" s="12"/>
      <c r="E382" s="23"/>
      <c r="F382" s="12"/>
      <c r="G382" s="12"/>
      <c r="H382" s="93" t="s">
        <v>17</v>
      </c>
      <c r="I382" s="93"/>
      <c r="J382" s="96"/>
      <c r="K382" s="94">
        <v>22222.091363</v>
      </c>
      <c r="L382" s="94">
        <v>21423.053694339997</v>
      </c>
      <c r="M382" s="94">
        <f t="shared" si="6"/>
        <v>-799.03766866000296</v>
      </c>
      <c r="N382" s="22"/>
      <c r="O382" s="22"/>
      <c r="P382" s="22"/>
      <c r="Q382" s="22"/>
    </row>
    <row r="383" spans="1:17" ht="30" x14ac:dyDescent="0.3">
      <c r="A383" s="22"/>
      <c r="B383" s="21"/>
      <c r="C383" s="21"/>
      <c r="D383" s="12"/>
      <c r="E383" s="23"/>
      <c r="F383" s="12"/>
      <c r="G383" s="12"/>
      <c r="H383" s="12"/>
      <c r="I383" s="74" t="s">
        <v>1404</v>
      </c>
      <c r="J383" s="76" t="s">
        <v>1604</v>
      </c>
      <c r="K383" s="77">
        <v>5949.9924199999996</v>
      </c>
      <c r="L383" s="77">
        <v>6604.704994889993</v>
      </c>
      <c r="M383" s="77">
        <f t="shared" si="6"/>
        <v>654.71257488999345</v>
      </c>
      <c r="N383" s="22"/>
      <c r="O383" s="22"/>
      <c r="P383" s="22"/>
      <c r="Q383" s="22"/>
    </row>
    <row r="384" spans="1:17" ht="30" x14ac:dyDescent="0.3">
      <c r="A384" s="22"/>
      <c r="B384" s="21"/>
      <c r="C384" s="21"/>
      <c r="D384" s="12"/>
      <c r="E384" s="23"/>
      <c r="F384" s="12"/>
      <c r="G384" s="12"/>
      <c r="H384" s="12"/>
      <c r="I384" s="82" t="s">
        <v>1410</v>
      </c>
      <c r="J384" s="83" t="s">
        <v>1605</v>
      </c>
      <c r="K384" s="84">
        <v>1219.293087</v>
      </c>
      <c r="L384" s="84">
        <v>1656.5542975699996</v>
      </c>
      <c r="M384" s="84">
        <f t="shared" si="6"/>
        <v>437.26121056999955</v>
      </c>
      <c r="N384" s="22"/>
      <c r="O384" s="22"/>
      <c r="P384" s="22"/>
      <c r="Q384" s="22"/>
    </row>
    <row r="385" spans="1:17" ht="30" x14ac:dyDescent="0.3">
      <c r="A385" s="22"/>
      <c r="B385" s="21"/>
      <c r="C385" s="21"/>
      <c r="D385" s="12"/>
      <c r="E385" s="23"/>
      <c r="F385" s="12"/>
      <c r="G385" s="12"/>
      <c r="H385" s="12"/>
      <c r="I385" s="82" t="s">
        <v>1606</v>
      </c>
      <c r="J385" s="83" t="s">
        <v>1607</v>
      </c>
      <c r="K385" s="84">
        <v>3.6965029999999999</v>
      </c>
      <c r="L385" s="84">
        <v>4.0166561399999994</v>
      </c>
      <c r="M385" s="84">
        <f t="shared" si="6"/>
        <v>0.3201531399999995</v>
      </c>
      <c r="N385" s="22"/>
      <c r="O385" s="22"/>
      <c r="P385" s="22"/>
      <c r="Q385" s="22"/>
    </row>
    <row r="386" spans="1:17" ht="15" x14ac:dyDescent="0.3">
      <c r="A386" s="22"/>
      <c r="B386" s="21"/>
      <c r="C386" s="21"/>
      <c r="D386" s="12"/>
      <c r="E386" s="23"/>
      <c r="F386" s="12"/>
      <c r="G386" s="12"/>
      <c r="H386" s="12"/>
      <c r="I386" s="82" t="s">
        <v>1608</v>
      </c>
      <c r="J386" s="83" t="s">
        <v>1609</v>
      </c>
      <c r="K386" s="84">
        <v>549.50696200000004</v>
      </c>
      <c r="L386" s="84">
        <v>509.02535104000009</v>
      </c>
      <c r="M386" s="84">
        <f t="shared" si="6"/>
        <v>-40.481610959999955</v>
      </c>
      <c r="N386" s="22"/>
      <c r="O386" s="22"/>
      <c r="P386" s="22"/>
      <c r="Q386" s="22"/>
    </row>
    <row r="387" spans="1:17" ht="15" x14ac:dyDescent="0.3">
      <c r="A387" s="22"/>
      <c r="B387" s="21"/>
      <c r="C387" s="21"/>
      <c r="D387" s="12"/>
      <c r="E387" s="23"/>
      <c r="F387" s="12"/>
      <c r="G387" s="12"/>
      <c r="H387" s="12"/>
      <c r="I387" s="82" t="s">
        <v>1610</v>
      </c>
      <c r="J387" s="83" t="s">
        <v>1611</v>
      </c>
      <c r="K387" s="84">
        <v>841.39459199999999</v>
      </c>
      <c r="L387" s="84">
        <v>1004.7895396499991</v>
      </c>
      <c r="M387" s="84">
        <f t="shared" si="6"/>
        <v>163.39494764999915</v>
      </c>
      <c r="N387" s="22"/>
      <c r="O387" s="22"/>
      <c r="P387" s="22"/>
      <c r="Q387" s="22"/>
    </row>
    <row r="388" spans="1:17" ht="15" x14ac:dyDescent="0.3">
      <c r="A388" s="22"/>
      <c r="B388" s="21"/>
      <c r="C388" s="21"/>
      <c r="D388" s="12"/>
      <c r="E388" s="23"/>
      <c r="F388" s="12"/>
      <c r="G388" s="12"/>
      <c r="H388" s="12"/>
      <c r="I388" s="82" t="s">
        <v>1612</v>
      </c>
      <c r="J388" s="82" t="s">
        <v>1613</v>
      </c>
      <c r="K388" s="84">
        <v>349.30697600000002</v>
      </c>
      <c r="L388" s="84">
        <v>210.34886679999988</v>
      </c>
      <c r="M388" s="84">
        <f t="shared" si="6"/>
        <v>-138.95810920000014</v>
      </c>
      <c r="N388" s="22"/>
      <c r="O388" s="22"/>
      <c r="P388" s="22"/>
      <c r="Q388" s="22"/>
    </row>
    <row r="389" spans="1:17" ht="30" x14ac:dyDescent="0.3">
      <c r="A389" s="22"/>
      <c r="B389" s="21"/>
      <c r="C389" s="21"/>
      <c r="D389" s="12"/>
      <c r="E389" s="23"/>
      <c r="F389" s="12"/>
      <c r="G389" s="12"/>
      <c r="H389" s="12"/>
      <c r="I389" s="82" t="s">
        <v>1432</v>
      </c>
      <c r="J389" s="83" t="s">
        <v>1433</v>
      </c>
      <c r="K389" s="84">
        <v>1823.76981</v>
      </c>
      <c r="L389" s="84">
        <v>1121.3707496400007</v>
      </c>
      <c r="M389" s="84">
        <f t="shared" si="6"/>
        <v>-702.39906035999934</v>
      </c>
      <c r="N389" s="22"/>
      <c r="O389" s="22"/>
      <c r="P389" s="22"/>
      <c r="Q389" s="22"/>
    </row>
    <row r="390" spans="1:17" ht="15" x14ac:dyDescent="0.3">
      <c r="A390" s="22"/>
      <c r="B390" s="21"/>
      <c r="C390" s="21"/>
      <c r="D390" s="12"/>
      <c r="E390" s="23"/>
      <c r="F390" s="12"/>
      <c r="G390" s="12"/>
      <c r="H390" s="12"/>
      <c r="I390" s="82" t="s">
        <v>1246</v>
      </c>
      <c r="J390" s="83" t="s">
        <v>1614</v>
      </c>
      <c r="K390" s="84">
        <v>18.421097</v>
      </c>
      <c r="L390" s="84">
        <v>18.421097</v>
      </c>
      <c r="M390" s="84">
        <f t="shared" si="6"/>
        <v>0</v>
      </c>
      <c r="N390" s="22"/>
      <c r="O390" s="22"/>
      <c r="P390" s="22"/>
      <c r="Q390" s="22"/>
    </row>
    <row r="391" spans="1:17" ht="15" x14ac:dyDescent="0.3">
      <c r="A391" s="22"/>
      <c r="B391" s="21"/>
      <c r="C391" s="21"/>
      <c r="D391" s="12"/>
      <c r="E391" s="23"/>
      <c r="F391" s="12"/>
      <c r="G391" s="12"/>
      <c r="H391" s="12"/>
      <c r="I391" s="82" t="s">
        <v>1247</v>
      </c>
      <c r="J391" s="83" t="s">
        <v>1615</v>
      </c>
      <c r="K391" s="84">
        <v>7.5074860000000001</v>
      </c>
      <c r="L391" s="84">
        <v>7.5074860000000001</v>
      </c>
      <c r="M391" s="84">
        <f t="shared" ref="M391:M454" si="7">L391-K391</f>
        <v>0</v>
      </c>
      <c r="N391" s="22"/>
      <c r="O391" s="22"/>
      <c r="P391" s="22"/>
      <c r="Q391" s="22"/>
    </row>
    <row r="392" spans="1:17" ht="30" x14ac:dyDescent="0.3">
      <c r="A392" s="22"/>
      <c r="B392" s="21"/>
      <c r="C392" s="21"/>
      <c r="D392" s="12"/>
      <c r="E392" s="23"/>
      <c r="F392" s="12"/>
      <c r="G392" s="12"/>
      <c r="H392" s="12"/>
      <c r="I392" s="82" t="s">
        <v>1249</v>
      </c>
      <c r="J392" s="83" t="s">
        <v>1616</v>
      </c>
      <c r="K392" s="84">
        <v>40.133851999999997</v>
      </c>
      <c r="L392" s="84">
        <v>26.503331859999999</v>
      </c>
      <c r="M392" s="84">
        <f t="shared" si="7"/>
        <v>-13.630520139999998</v>
      </c>
      <c r="N392" s="22"/>
      <c r="O392" s="22"/>
      <c r="P392" s="22"/>
      <c r="Q392" s="22"/>
    </row>
    <row r="393" spans="1:17" ht="15" x14ac:dyDescent="0.3">
      <c r="A393" s="22"/>
      <c r="B393" s="21"/>
      <c r="C393" s="21"/>
      <c r="D393" s="12"/>
      <c r="E393" s="23"/>
      <c r="F393" s="12"/>
      <c r="G393" s="12"/>
      <c r="H393" s="12"/>
      <c r="I393" s="82" t="s">
        <v>1273</v>
      </c>
      <c r="J393" s="83" t="s">
        <v>1617</v>
      </c>
      <c r="K393" s="84">
        <v>3.741444</v>
      </c>
      <c r="L393" s="84">
        <v>130.741444</v>
      </c>
      <c r="M393" s="84">
        <f t="shared" si="7"/>
        <v>127</v>
      </c>
      <c r="N393" s="22"/>
      <c r="O393" s="22"/>
      <c r="P393" s="22"/>
      <c r="Q393" s="22"/>
    </row>
    <row r="394" spans="1:17" ht="30" x14ac:dyDescent="0.3">
      <c r="A394" s="22"/>
      <c r="B394" s="21"/>
      <c r="C394" s="21"/>
      <c r="D394" s="12"/>
      <c r="E394" s="23"/>
      <c r="F394" s="12"/>
      <c r="G394" s="12"/>
      <c r="H394" s="12"/>
      <c r="I394" s="82" t="s">
        <v>1279</v>
      </c>
      <c r="J394" s="83" t="s">
        <v>1471</v>
      </c>
      <c r="K394" s="84">
        <v>0</v>
      </c>
      <c r="L394" s="84">
        <v>1E-3</v>
      </c>
      <c r="M394" s="84">
        <f t="shared" si="7"/>
        <v>1E-3</v>
      </c>
      <c r="N394" s="22"/>
      <c r="O394" s="22"/>
      <c r="P394" s="22"/>
      <c r="Q394" s="22"/>
    </row>
    <row r="395" spans="1:17" ht="15" x14ac:dyDescent="0.3">
      <c r="A395" s="22"/>
      <c r="B395" s="21"/>
      <c r="C395" s="21"/>
      <c r="D395" s="12"/>
      <c r="E395" s="23"/>
      <c r="F395" s="12"/>
      <c r="G395" s="12"/>
      <c r="H395" s="12"/>
      <c r="I395" s="82" t="s">
        <v>1474</v>
      </c>
      <c r="J395" s="83" t="s">
        <v>1475</v>
      </c>
      <c r="K395" s="84">
        <v>0</v>
      </c>
      <c r="L395" s="84">
        <v>73.043651910000008</v>
      </c>
      <c r="M395" s="84">
        <f t="shared" si="7"/>
        <v>73.043651910000008</v>
      </c>
      <c r="N395" s="22"/>
      <c r="O395" s="22"/>
      <c r="P395" s="22"/>
      <c r="Q395" s="22"/>
    </row>
    <row r="396" spans="1:17" ht="30" x14ac:dyDescent="0.3">
      <c r="A396" s="22"/>
      <c r="B396" s="21"/>
      <c r="C396" s="21"/>
      <c r="D396" s="12"/>
      <c r="E396" s="23"/>
      <c r="F396" s="12"/>
      <c r="G396" s="12"/>
      <c r="H396" s="12"/>
      <c r="I396" s="82" t="s">
        <v>1618</v>
      </c>
      <c r="J396" s="83" t="s">
        <v>1619</v>
      </c>
      <c r="K396" s="84">
        <v>13.441267</v>
      </c>
      <c r="L396" s="84">
        <v>13.441267</v>
      </c>
      <c r="M396" s="84">
        <f t="shared" si="7"/>
        <v>0</v>
      </c>
      <c r="N396" s="22"/>
      <c r="O396" s="22"/>
      <c r="P396" s="22"/>
      <c r="Q396" s="22"/>
    </row>
    <row r="397" spans="1:17" ht="15" x14ac:dyDescent="0.3">
      <c r="A397" s="22"/>
      <c r="B397" s="21"/>
      <c r="C397" s="21"/>
      <c r="D397" s="12"/>
      <c r="E397" s="23"/>
      <c r="F397" s="12"/>
      <c r="G397" s="12"/>
      <c r="H397" s="12"/>
      <c r="I397" s="82" t="s">
        <v>1620</v>
      </c>
      <c r="J397" s="83" t="s">
        <v>1621</v>
      </c>
      <c r="K397" s="84">
        <v>0</v>
      </c>
      <c r="L397" s="84">
        <v>1989.2005646799998</v>
      </c>
      <c r="M397" s="84">
        <f t="shared" si="7"/>
        <v>1989.2005646799998</v>
      </c>
      <c r="N397" s="22"/>
      <c r="O397" s="22"/>
      <c r="P397" s="22"/>
      <c r="Q397" s="22"/>
    </row>
    <row r="398" spans="1:17" ht="15" x14ac:dyDescent="0.3">
      <c r="A398" s="22"/>
      <c r="B398" s="21"/>
      <c r="C398" s="21"/>
      <c r="D398" s="12"/>
      <c r="E398" s="23"/>
      <c r="F398" s="12"/>
      <c r="G398" s="12"/>
      <c r="H398" s="12"/>
      <c r="I398" s="82" t="s">
        <v>1622</v>
      </c>
      <c r="J398" s="83" t="s">
        <v>1623</v>
      </c>
      <c r="K398" s="84">
        <v>0</v>
      </c>
      <c r="L398" s="84">
        <v>101.65529060999999</v>
      </c>
      <c r="M398" s="84">
        <f t="shared" si="7"/>
        <v>101.65529060999999</v>
      </c>
      <c r="N398" s="22"/>
      <c r="O398" s="22"/>
      <c r="P398" s="22"/>
      <c r="Q398" s="22"/>
    </row>
    <row r="399" spans="1:17" ht="15" x14ac:dyDescent="0.3">
      <c r="A399" s="22"/>
      <c r="B399" s="21"/>
      <c r="C399" s="21"/>
      <c r="D399" s="12"/>
      <c r="E399" s="23"/>
      <c r="F399" s="12"/>
      <c r="G399" s="12"/>
      <c r="H399" s="12"/>
      <c r="I399" s="82" t="s">
        <v>1436</v>
      </c>
      <c r="J399" s="83" t="s">
        <v>1437</v>
      </c>
      <c r="K399" s="84">
        <v>0</v>
      </c>
      <c r="L399" s="84">
        <v>384.23352011000003</v>
      </c>
      <c r="M399" s="84">
        <f t="shared" si="7"/>
        <v>384.23352011000003</v>
      </c>
      <c r="N399" s="22"/>
      <c r="O399" s="22"/>
      <c r="P399" s="22"/>
      <c r="Q399" s="22"/>
    </row>
    <row r="400" spans="1:17" ht="15" x14ac:dyDescent="0.3">
      <c r="A400" s="22"/>
      <c r="B400" s="21"/>
      <c r="C400" s="21"/>
      <c r="D400" s="12"/>
      <c r="E400" s="23"/>
      <c r="F400" s="12"/>
      <c r="G400" s="12"/>
      <c r="H400" s="12"/>
      <c r="I400" s="82" t="s">
        <v>1495</v>
      </c>
      <c r="J400" s="83" t="s">
        <v>1624</v>
      </c>
      <c r="K400" s="84">
        <v>0</v>
      </c>
      <c r="L400" s="84">
        <v>1907.65359586</v>
      </c>
      <c r="M400" s="84">
        <f t="shared" si="7"/>
        <v>1907.65359586</v>
      </c>
      <c r="N400" s="22"/>
      <c r="O400" s="22"/>
      <c r="P400" s="22"/>
      <c r="Q400" s="22"/>
    </row>
    <row r="401" spans="1:17" ht="30" x14ac:dyDescent="0.3">
      <c r="A401" s="22"/>
      <c r="B401" s="21"/>
      <c r="C401" s="21"/>
      <c r="D401" s="12"/>
      <c r="E401" s="23"/>
      <c r="F401" s="12"/>
      <c r="G401" s="12"/>
      <c r="H401" s="12"/>
      <c r="I401" s="82" t="s">
        <v>1332</v>
      </c>
      <c r="J401" s="83" t="s">
        <v>1625</v>
      </c>
      <c r="K401" s="84">
        <v>13.308013000000001</v>
      </c>
      <c r="L401" s="84">
        <v>13.308013000000001</v>
      </c>
      <c r="M401" s="84">
        <f t="shared" si="7"/>
        <v>0</v>
      </c>
      <c r="N401" s="22"/>
      <c r="O401" s="22"/>
      <c r="P401" s="22"/>
      <c r="Q401" s="22"/>
    </row>
    <row r="402" spans="1:17" ht="15" x14ac:dyDescent="0.3">
      <c r="A402" s="22"/>
      <c r="B402" s="21"/>
      <c r="C402" s="21"/>
      <c r="D402" s="12"/>
      <c r="E402" s="23"/>
      <c r="F402" s="12"/>
      <c r="G402" s="12"/>
      <c r="H402" s="12"/>
      <c r="I402" s="82" t="s">
        <v>21</v>
      </c>
      <c r="J402" s="83" t="s">
        <v>1626</v>
      </c>
      <c r="K402" s="84">
        <v>1263.720832</v>
      </c>
      <c r="L402" s="84">
        <v>401.66223400000001</v>
      </c>
      <c r="M402" s="84">
        <f t="shared" si="7"/>
        <v>-862.05859799999996</v>
      </c>
      <c r="N402" s="22"/>
      <c r="O402" s="22"/>
      <c r="P402" s="22"/>
      <c r="Q402" s="22"/>
    </row>
    <row r="403" spans="1:17" ht="15" x14ac:dyDescent="0.3">
      <c r="A403" s="22"/>
      <c r="B403" s="21"/>
      <c r="C403" s="21"/>
      <c r="D403" s="12"/>
      <c r="E403" s="23"/>
      <c r="F403" s="12"/>
      <c r="G403" s="12"/>
      <c r="H403" s="12"/>
      <c r="I403" s="82" t="s">
        <v>23</v>
      </c>
      <c r="J403" s="83" t="s">
        <v>2496</v>
      </c>
      <c r="K403" s="84">
        <v>10124.857022</v>
      </c>
      <c r="L403" s="84">
        <v>5244.8707425800003</v>
      </c>
      <c r="M403" s="84">
        <f t="shared" si="7"/>
        <v>-4879.9862794199998</v>
      </c>
      <c r="N403" s="22"/>
      <c r="O403" s="22"/>
      <c r="P403" s="22"/>
      <c r="Q403" s="22"/>
    </row>
    <row r="404" spans="1:17" ht="15" x14ac:dyDescent="0.3">
      <c r="A404" s="22"/>
      <c r="B404" s="21"/>
      <c r="C404" s="21"/>
      <c r="D404" s="12"/>
      <c r="E404" s="23"/>
      <c r="F404" s="12"/>
      <c r="G404" s="12"/>
      <c r="H404" s="93" t="s">
        <v>1239</v>
      </c>
      <c r="I404" s="113"/>
      <c r="J404" s="114"/>
      <c r="K404" s="112">
        <v>102.575881</v>
      </c>
      <c r="L404" s="112">
        <v>180.73531013000002</v>
      </c>
      <c r="M404" s="112">
        <f t="shared" si="7"/>
        <v>78.159429130000021</v>
      </c>
      <c r="N404" s="22"/>
      <c r="O404" s="22"/>
      <c r="P404" s="22"/>
      <c r="Q404" s="22"/>
    </row>
    <row r="405" spans="1:17" ht="15" x14ac:dyDescent="0.3">
      <c r="A405" s="22"/>
      <c r="B405" s="21"/>
      <c r="C405" s="21"/>
      <c r="D405" s="12"/>
      <c r="E405" s="23"/>
      <c r="F405" s="12"/>
      <c r="G405" s="12"/>
      <c r="H405" s="12"/>
      <c r="I405" s="74" t="s">
        <v>1240</v>
      </c>
      <c r="J405" s="76" t="s">
        <v>1290</v>
      </c>
      <c r="K405" s="77">
        <v>98.162497000000002</v>
      </c>
      <c r="L405" s="77">
        <v>174.40233019000001</v>
      </c>
      <c r="M405" s="77">
        <f t="shared" si="7"/>
        <v>76.239833190000013</v>
      </c>
      <c r="N405" s="22"/>
      <c r="O405" s="22"/>
      <c r="P405" s="22"/>
      <c r="Q405" s="22"/>
    </row>
    <row r="406" spans="1:17" ht="15" x14ac:dyDescent="0.3">
      <c r="A406" s="22"/>
      <c r="B406" s="21"/>
      <c r="C406" s="21"/>
      <c r="D406" s="12"/>
      <c r="E406" s="23"/>
      <c r="F406" s="12"/>
      <c r="G406" s="12"/>
      <c r="H406" s="12"/>
      <c r="I406" s="82" t="s">
        <v>1244</v>
      </c>
      <c r="J406" s="83" t="s">
        <v>1297</v>
      </c>
      <c r="K406" s="84">
        <v>4.4133839999999998</v>
      </c>
      <c r="L406" s="84">
        <v>6.3329799399999995</v>
      </c>
      <c r="M406" s="84">
        <f t="shared" si="7"/>
        <v>1.9195959399999998</v>
      </c>
      <c r="N406" s="22"/>
      <c r="O406" s="22"/>
      <c r="P406" s="22"/>
      <c r="Q406" s="22"/>
    </row>
    <row r="407" spans="1:17" ht="15" x14ac:dyDescent="0.3">
      <c r="A407" s="22"/>
      <c r="B407" s="21"/>
      <c r="C407" s="21"/>
      <c r="D407" s="12"/>
      <c r="E407" s="95">
        <v>14</v>
      </c>
      <c r="F407" s="93" t="s">
        <v>777</v>
      </c>
      <c r="G407" s="93"/>
      <c r="H407" s="93"/>
      <c r="I407" s="113"/>
      <c r="J407" s="114"/>
      <c r="K407" s="112">
        <v>10619.312266999999</v>
      </c>
      <c r="L407" s="112">
        <v>11456.012786049996</v>
      </c>
      <c r="M407" s="112">
        <f t="shared" si="7"/>
        <v>836.70051904999673</v>
      </c>
      <c r="N407" s="22"/>
      <c r="O407" s="22"/>
      <c r="P407" s="22"/>
      <c r="Q407" s="22"/>
    </row>
    <row r="408" spans="1:17" ht="15" x14ac:dyDescent="0.3">
      <c r="A408" s="22"/>
      <c r="B408" s="21"/>
      <c r="C408" s="21"/>
      <c r="D408" s="12"/>
      <c r="E408" s="23"/>
      <c r="F408" s="12"/>
      <c r="G408" s="62" t="s">
        <v>16</v>
      </c>
      <c r="H408" s="62"/>
      <c r="I408" s="62"/>
      <c r="J408" s="85"/>
      <c r="K408" s="59">
        <v>10619.312266999999</v>
      </c>
      <c r="L408" s="59">
        <v>11456.012786049996</v>
      </c>
      <c r="M408" s="59">
        <f t="shared" si="7"/>
        <v>836.70051904999673</v>
      </c>
      <c r="N408" s="22"/>
      <c r="O408" s="22"/>
      <c r="P408" s="22"/>
      <c r="Q408" s="22"/>
    </row>
    <row r="409" spans="1:17" ht="15" x14ac:dyDescent="0.3">
      <c r="A409" s="22"/>
      <c r="B409" s="21"/>
      <c r="C409" s="21"/>
      <c r="D409" s="12"/>
      <c r="E409" s="23"/>
      <c r="F409" s="12"/>
      <c r="G409" s="12"/>
      <c r="H409" s="93" t="s">
        <v>1338</v>
      </c>
      <c r="I409" s="93"/>
      <c r="J409" s="96"/>
      <c r="K409" s="94">
        <v>9864.6047419999995</v>
      </c>
      <c r="L409" s="94">
        <v>10429.45163465</v>
      </c>
      <c r="M409" s="94">
        <f t="shared" si="7"/>
        <v>564.84689265000088</v>
      </c>
      <c r="N409" s="22"/>
      <c r="O409" s="22"/>
      <c r="P409" s="22"/>
      <c r="Q409" s="22"/>
    </row>
    <row r="410" spans="1:17" ht="15" x14ac:dyDescent="0.3">
      <c r="A410" s="22"/>
      <c r="B410" s="21"/>
      <c r="C410" s="21"/>
      <c r="D410" s="12"/>
      <c r="E410" s="23"/>
      <c r="F410" s="12"/>
      <c r="G410" s="12"/>
      <c r="H410" s="12"/>
      <c r="I410" s="74" t="s">
        <v>1627</v>
      </c>
      <c r="J410" s="76" t="s">
        <v>1628</v>
      </c>
      <c r="K410" s="77">
        <v>14.35366</v>
      </c>
      <c r="L410" s="77">
        <v>67.652779050000007</v>
      </c>
      <c r="M410" s="77">
        <f t="shared" si="7"/>
        <v>53.299119050000009</v>
      </c>
      <c r="N410" s="22"/>
      <c r="O410" s="22"/>
      <c r="P410" s="22"/>
      <c r="Q410" s="22"/>
    </row>
    <row r="411" spans="1:17" ht="15" x14ac:dyDescent="0.3">
      <c r="A411" s="22"/>
      <c r="B411" s="21"/>
      <c r="C411" s="21"/>
      <c r="D411" s="12"/>
      <c r="E411" s="23"/>
      <c r="F411" s="12"/>
      <c r="G411" s="12"/>
      <c r="H411" s="12"/>
      <c r="I411" s="82" t="s">
        <v>1629</v>
      </c>
      <c r="J411" s="83" t="s">
        <v>1630</v>
      </c>
      <c r="K411" s="84">
        <v>9845.7510820000007</v>
      </c>
      <c r="L411" s="84">
        <v>10358.35141057</v>
      </c>
      <c r="M411" s="84">
        <f t="shared" si="7"/>
        <v>512.60032856999896</v>
      </c>
      <c r="N411" s="22"/>
      <c r="O411" s="22"/>
      <c r="P411" s="22"/>
      <c r="Q411" s="22"/>
    </row>
    <row r="412" spans="1:17" ht="30" x14ac:dyDescent="0.3">
      <c r="A412" s="22"/>
      <c r="B412" s="21"/>
      <c r="C412" s="21"/>
      <c r="D412" s="12"/>
      <c r="E412" s="23"/>
      <c r="F412" s="12"/>
      <c r="G412" s="12"/>
      <c r="H412" s="12"/>
      <c r="I412" s="82" t="s">
        <v>1631</v>
      </c>
      <c r="J412" s="83" t="s">
        <v>1632</v>
      </c>
      <c r="K412" s="84">
        <v>4.5</v>
      </c>
      <c r="L412" s="84">
        <v>3.4474450300000004</v>
      </c>
      <c r="M412" s="84">
        <f t="shared" si="7"/>
        <v>-1.0525549699999996</v>
      </c>
      <c r="N412" s="22"/>
      <c r="O412" s="22"/>
      <c r="P412" s="22"/>
      <c r="Q412" s="22"/>
    </row>
    <row r="413" spans="1:17" ht="15" x14ac:dyDescent="0.3">
      <c r="A413" s="22"/>
      <c r="B413" s="21"/>
      <c r="C413" s="21"/>
      <c r="D413" s="12"/>
      <c r="E413" s="23"/>
      <c r="F413" s="12"/>
      <c r="G413" s="12"/>
      <c r="H413" s="93" t="s">
        <v>17</v>
      </c>
      <c r="I413" s="113"/>
      <c r="J413" s="114"/>
      <c r="K413" s="112">
        <v>635.88996399999996</v>
      </c>
      <c r="L413" s="112">
        <v>827.9956092799996</v>
      </c>
      <c r="M413" s="112">
        <f t="shared" si="7"/>
        <v>192.10564527999964</v>
      </c>
      <c r="N413" s="22"/>
      <c r="O413" s="22"/>
      <c r="P413" s="22"/>
      <c r="Q413" s="22"/>
    </row>
    <row r="414" spans="1:17" ht="15" x14ac:dyDescent="0.3">
      <c r="A414" s="22"/>
      <c r="B414" s="21"/>
      <c r="C414" s="21"/>
      <c r="D414" s="12"/>
      <c r="E414" s="23"/>
      <c r="F414" s="12"/>
      <c r="G414" s="12"/>
      <c r="H414" s="12"/>
      <c r="I414" s="74" t="s">
        <v>1246</v>
      </c>
      <c r="J414" s="76" t="s">
        <v>1633</v>
      </c>
      <c r="K414" s="77">
        <v>244.14332200000001</v>
      </c>
      <c r="L414" s="77">
        <v>219.90726745999996</v>
      </c>
      <c r="M414" s="77">
        <f t="shared" si="7"/>
        <v>-24.236054540000055</v>
      </c>
      <c r="N414" s="22"/>
      <c r="O414" s="22"/>
      <c r="P414" s="22"/>
      <c r="Q414" s="22"/>
    </row>
    <row r="415" spans="1:17" ht="15" x14ac:dyDescent="0.3">
      <c r="A415" s="22"/>
      <c r="B415" s="21"/>
      <c r="C415" s="21"/>
      <c r="D415" s="12"/>
      <c r="E415" s="23"/>
      <c r="F415" s="12"/>
      <c r="G415" s="12"/>
      <c r="H415" s="12"/>
      <c r="I415" s="82" t="s">
        <v>1247</v>
      </c>
      <c r="J415" s="83" t="s">
        <v>1634</v>
      </c>
      <c r="K415" s="84">
        <v>57.257069000000001</v>
      </c>
      <c r="L415" s="84">
        <v>66.44485607</v>
      </c>
      <c r="M415" s="84">
        <f t="shared" si="7"/>
        <v>9.1877870699999988</v>
      </c>
      <c r="N415" s="22"/>
      <c r="O415" s="22"/>
      <c r="P415" s="22"/>
      <c r="Q415" s="22"/>
    </row>
    <row r="416" spans="1:17" ht="15" x14ac:dyDescent="0.3">
      <c r="A416" s="22"/>
      <c r="B416" s="21"/>
      <c r="C416" s="21"/>
      <c r="D416" s="12"/>
      <c r="E416" s="23"/>
      <c r="F416" s="12"/>
      <c r="G416" s="12"/>
      <c r="H416" s="12"/>
      <c r="I416" s="82" t="s">
        <v>1249</v>
      </c>
      <c r="J416" s="83" t="s">
        <v>1635</v>
      </c>
      <c r="K416" s="84">
        <v>7.9729190000000001</v>
      </c>
      <c r="L416" s="84">
        <v>16.935251630000003</v>
      </c>
      <c r="M416" s="84">
        <f t="shared" si="7"/>
        <v>8.9623326300000024</v>
      </c>
      <c r="N416" s="22"/>
      <c r="O416" s="22"/>
      <c r="P416" s="22"/>
      <c r="Q416" s="22"/>
    </row>
    <row r="417" spans="1:17" ht="15" x14ac:dyDescent="0.3">
      <c r="A417" s="22"/>
      <c r="B417" s="21"/>
      <c r="C417" s="21"/>
      <c r="D417" s="12"/>
      <c r="E417" s="23"/>
      <c r="F417" s="12"/>
      <c r="G417" s="12"/>
      <c r="H417" s="12"/>
      <c r="I417" s="82" t="s">
        <v>1310</v>
      </c>
      <c r="J417" s="83" t="s">
        <v>1636</v>
      </c>
      <c r="K417" s="84">
        <v>7.5770049999999998</v>
      </c>
      <c r="L417" s="84">
        <v>16.337874840000005</v>
      </c>
      <c r="M417" s="84">
        <f t="shared" si="7"/>
        <v>8.7608698400000051</v>
      </c>
      <c r="N417" s="22"/>
      <c r="O417" s="22"/>
      <c r="P417" s="22"/>
      <c r="Q417" s="22"/>
    </row>
    <row r="418" spans="1:17" ht="30" x14ac:dyDescent="0.3">
      <c r="A418" s="22"/>
      <c r="B418" s="21"/>
      <c r="C418" s="21"/>
      <c r="D418" s="12"/>
      <c r="E418" s="23"/>
      <c r="F418" s="12"/>
      <c r="G418" s="12"/>
      <c r="H418" s="12"/>
      <c r="I418" s="82" t="s">
        <v>1506</v>
      </c>
      <c r="J418" s="83" t="s">
        <v>1637</v>
      </c>
      <c r="K418" s="84">
        <v>102.991677</v>
      </c>
      <c r="L418" s="84">
        <v>126.3784250299997</v>
      </c>
      <c r="M418" s="84">
        <f t="shared" si="7"/>
        <v>23.386748029999708</v>
      </c>
      <c r="N418" s="22"/>
      <c r="O418" s="22"/>
      <c r="P418" s="22"/>
      <c r="Q418" s="22"/>
    </row>
    <row r="419" spans="1:17" ht="15" x14ac:dyDescent="0.3">
      <c r="A419" s="22"/>
      <c r="B419" s="21"/>
      <c r="C419" s="21"/>
      <c r="D419" s="12"/>
      <c r="E419" s="23"/>
      <c r="F419" s="12"/>
      <c r="G419" s="12"/>
      <c r="H419" s="12"/>
      <c r="I419" s="82" t="s">
        <v>1255</v>
      </c>
      <c r="J419" s="83" t="s">
        <v>1638</v>
      </c>
      <c r="K419" s="84">
        <v>8.8372259999999994</v>
      </c>
      <c r="L419" s="84">
        <v>11.8605365</v>
      </c>
      <c r="M419" s="84">
        <f t="shared" si="7"/>
        <v>3.0233105000000009</v>
      </c>
      <c r="N419" s="22"/>
      <c r="O419" s="22"/>
      <c r="P419" s="22"/>
      <c r="Q419" s="22"/>
    </row>
    <row r="420" spans="1:17" ht="15" x14ac:dyDescent="0.3">
      <c r="A420" s="22"/>
      <c r="B420" s="21"/>
      <c r="C420" s="21"/>
      <c r="D420" s="12"/>
      <c r="E420" s="23"/>
      <c r="F420" s="12"/>
      <c r="G420" s="12"/>
      <c r="H420" s="12"/>
      <c r="I420" s="82" t="s">
        <v>1257</v>
      </c>
      <c r="J420" s="83" t="s">
        <v>1639</v>
      </c>
      <c r="K420" s="84">
        <v>5.4605319999999997</v>
      </c>
      <c r="L420" s="84">
        <v>12.550231630000001</v>
      </c>
      <c r="M420" s="84">
        <f t="shared" si="7"/>
        <v>7.089699630000001</v>
      </c>
      <c r="N420" s="22"/>
      <c r="O420" s="22"/>
      <c r="P420" s="22"/>
      <c r="Q420" s="22"/>
    </row>
    <row r="421" spans="1:17" ht="15" x14ac:dyDescent="0.3">
      <c r="A421" s="22"/>
      <c r="B421" s="21"/>
      <c r="C421" s="21"/>
      <c r="D421" s="12"/>
      <c r="E421" s="23"/>
      <c r="F421" s="12"/>
      <c r="G421" s="12"/>
      <c r="H421" s="12"/>
      <c r="I421" s="82" t="s">
        <v>1259</v>
      </c>
      <c r="J421" s="83" t="s">
        <v>1640</v>
      </c>
      <c r="K421" s="84">
        <v>132.15458100000001</v>
      </c>
      <c r="L421" s="84">
        <v>141.50791104999999</v>
      </c>
      <c r="M421" s="84">
        <f t="shared" si="7"/>
        <v>9.3533300499999825</v>
      </c>
      <c r="N421" s="22"/>
      <c r="O421" s="22"/>
      <c r="P421" s="22"/>
      <c r="Q421" s="22"/>
    </row>
    <row r="422" spans="1:17" ht="15" x14ac:dyDescent="0.3">
      <c r="A422" s="22"/>
      <c r="B422" s="21"/>
      <c r="C422" s="21"/>
      <c r="D422" s="12"/>
      <c r="E422" s="23"/>
      <c r="F422" s="12"/>
      <c r="G422" s="12"/>
      <c r="H422" s="12"/>
      <c r="I422" s="82" t="s">
        <v>1267</v>
      </c>
      <c r="J422" s="83" t="s">
        <v>1641</v>
      </c>
      <c r="K422" s="84">
        <v>21.059139999999999</v>
      </c>
      <c r="L422" s="84">
        <v>16.537812420000002</v>
      </c>
      <c r="M422" s="84">
        <f t="shared" si="7"/>
        <v>-4.5213275799999977</v>
      </c>
      <c r="N422" s="22"/>
      <c r="O422" s="22"/>
      <c r="P422" s="22"/>
      <c r="Q422" s="22"/>
    </row>
    <row r="423" spans="1:17" ht="15" x14ac:dyDescent="0.3">
      <c r="A423" s="22"/>
      <c r="B423" s="21"/>
      <c r="C423" s="21"/>
      <c r="D423" s="12"/>
      <c r="E423" s="23"/>
      <c r="F423" s="12"/>
      <c r="G423" s="12"/>
      <c r="H423" s="12"/>
      <c r="I423" s="82" t="s">
        <v>1224</v>
      </c>
      <c r="J423" s="83" t="s">
        <v>1642</v>
      </c>
      <c r="K423" s="84">
        <v>41.735937999999997</v>
      </c>
      <c r="L423" s="84">
        <v>194.50522198000004</v>
      </c>
      <c r="M423" s="84">
        <f t="shared" si="7"/>
        <v>152.76928398000004</v>
      </c>
      <c r="N423" s="22"/>
      <c r="O423" s="22"/>
      <c r="P423" s="22"/>
      <c r="Q423" s="22"/>
    </row>
    <row r="424" spans="1:17" ht="15" x14ac:dyDescent="0.3">
      <c r="A424" s="22"/>
      <c r="B424" s="21"/>
      <c r="C424" s="21"/>
      <c r="D424" s="12"/>
      <c r="E424" s="23"/>
      <c r="F424" s="12"/>
      <c r="G424" s="12"/>
      <c r="H424" s="12"/>
      <c r="I424" s="82" t="s">
        <v>1327</v>
      </c>
      <c r="J424" s="83" t="s">
        <v>1643</v>
      </c>
      <c r="K424" s="84">
        <v>6.7005549999999996</v>
      </c>
      <c r="L424" s="84">
        <v>5.0302206700000003</v>
      </c>
      <c r="M424" s="84">
        <f t="shared" si="7"/>
        <v>-1.6703343299999993</v>
      </c>
      <c r="N424" s="22"/>
      <c r="O424" s="22"/>
      <c r="P424" s="22"/>
      <c r="Q424" s="22"/>
    </row>
    <row r="425" spans="1:17" ht="15" x14ac:dyDescent="0.3">
      <c r="A425" s="22"/>
      <c r="B425" s="21"/>
      <c r="C425" s="21"/>
      <c r="D425" s="12"/>
      <c r="E425" s="23"/>
      <c r="F425" s="12"/>
      <c r="G425" s="12"/>
      <c r="H425" s="93" t="s">
        <v>1239</v>
      </c>
      <c r="I425" s="113"/>
      <c r="J425" s="114"/>
      <c r="K425" s="112">
        <v>118.817561</v>
      </c>
      <c r="L425" s="112">
        <v>198.56554211999986</v>
      </c>
      <c r="M425" s="112">
        <f t="shared" si="7"/>
        <v>79.747981119999864</v>
      </c>
      <c r="N425" s="22"/>
      <c r="O425" s="22"/>
      <c r="P425" s="22"/>
      <c r="Q425" s="22"/>
    </row>
    <row r="426" spans="1:17" ht="15" x14ac:dyDescent="0.3">
      <c r="A426" s="22"/>
      <c r="B426" s="21"/>
      <c r="C426" s="21"/>
      <c r="D426" s="12"/>
      <c r="E426" s="23"/>
      <c r="F426" s="12"/>
      <c r="G426" s="12"/>
      <c r="H426" s="12"/>
      <c r="I426" s="74" t="s">
        <v>1240</v>
      </c>
      <c r="J426" s="76" t="s">
        <v>1290</v>
      </c>
      <c r="K426" s="77">
        <v>117.77573700000001</v>
      </c>
      <c r="L426" s="77">
        <v>197.66156258999985</v>
      </c>
      <c r="M426" s="77">
        <f t="shared" si="7"/>
        <v>79.88582558999984</v>
      </c>
      <c r="N426" s="22"/>
      <c r="O426" s="22"/>
      <c r="P426" s="22"/>
      <c r="Q426" s="22"/>
    </row>
    <row r="427" spans="1:17" ht="15" x14ac:dyDescent="0.3">
      <c r="A427" s="22"/>
      <c r="B427" s="21"/>
      <c r="C427" s="21"/>
      <c r="D427" s="12"/>
      <c r="E427" s="23"/>
      <c r="F427" s="12"/>
      <c r="G427" s="12"/>
      <c r="H427" s="12"/>
      <c r="I427" s="82" t="s">
        <v>1244</v>
      </c>
      <c r="J427" s="83" t="s">
        <v>1297</v>
      </c>
      <c r="K427" s="84">
        <v>1.0418240000000001</v>
      </c>
      <c r="L427" s="84">
        <v>0.90397952999999998</v>
      </c>
      <c r="M427" s="84">
        <f t="shared" si="7"/>
        <v>-0.13784447000000011</v>
      </c>
      <c r="N427" s="22"/>
      <c r="O427" s="22"/>
      <c r="P427" s="22"/>
      <c r="Q427" s="22"/>
    </row>
    <row r="428" spans="1:17" ht="15" x14ac:dyDescent="0.3">
      <c r="A428" s="22"/>
      <c r="B428" s="21"/>
      <c r="C428" s="21"/>
      <c r="D428" s="12"/>
      <c r="E428" s="95">
        <v>15</v>
      </c>
      <c r="F428" s="93" t="s">
        <v>831</v>
      </c>
      <c r="G428" s="93"/>
      <c r="H428" s="93"/>
      <c r="I428" s="113"/>
      <c r="J428" s="114"/>
      <c r="K428" s="112">
        <v>6705.5715490000002</v>
      </c>
      <c r="L428" s="112">
        <v>7600.65994761</v>
      </c>
      <c r="M428" s="112">
        <f t="shared" si="7"/>
        <v>895.08839860999979</v>
      </c>
      <c r="N428" s="22"/>
      <c r="O428" s="22"/>
      <c r="P428" s="22"/>
      <c r="Q428" s="22"/>
    </row>
    <row r="429" spans="1:17" ht="15" x14ac:dyDescent="0.3">
      <c r="A429" s="22"/>
      <c r="B429" s="21"/>
      <c r="C429" s="21"/>
      <c r="D429" s="12"/>
      <c r="E429" s="23"/>
      <c r="F429" s="12"/>
      <c r="G429" s="62" t="s">
        <v>16</v>
      </c>
      <c r="H429" s="62"/>
      <c r="I429" s="62"/>
      <c r="J429" s="85"/>
      <c r="K429" s="59">
        <v>6705.5715490000002</v>
      </c>
      <c r="L429" s="59">
        <v>7600.65994761</v>
      </c>
      <c r="M429" s="59">
        <f t="shared" si="7"/>
        <v>895.08839860999979</v>
      </c>
      <c r="N429" s="22"/>
      <c r="O429" s="22"/>
      <c r="P429" s="22"/>
      <c r="Q429" s="22"/>
    </row>
    <row r="430" spans="1:17" ht="15" x14ac:dyDescent="0.3">
      <c r="A430" s="22"/>
      <c r="B430" s="21"/>
      <c r="C430" s="21"/>
      <c r="D430" s="12"/>
      <c r="E430" s="23"/>
      <c r="F430" s="12"/>
      <c r="G430" s="12"/>
      <c r="H430" s="93" t="s">
        <v>1338</v>
      </c>
      <c r="I430" s="93"/>
      <c r="J430" s="96"/>
      <c r="K430" s="94">
        <v>5807.0142669999996</v>
      </c>
      <c r="L430" s="94">
        <v>6590.4400244099998</v>
      </c>
      <c r="M430" s="94">
        <f t="shared" si="7"/>
        <v>783.42575741000019</v>
      </c>
      <c r="N430" s="22"/>
      <c r="O430" s="22"/>
      <c r="P430" s="22"/>
      <c r="Q430" s="22"/>
    </row>
    <row r="431" spans="1:17" ht="15" x14ac:dyDescent="0.3">
      <c r="A431" s="22"/>
      <c r="B431" s="21"/>
      <c r="C431" s="21"/>
      <c r="D431" s="12"/>
      <c r="E431" s="23"/>
      <c r="F431" s="12"/>
      <c r="G431" s="12"/>
      <c r="H431" s="12"/>
      <c r="I431" s="74" t="s">
        <v>1644</v>
      </c>
      <c r="J431" s="76" t="s">
        <v>1645</v>
      </c>
      <c r="K431" s="77">
        <v>4176.8765089999997</v>
      </c>
      <c r="L431" s="77">
        <v>4776.7826354399995</v>
      </c>
      <c r="M431" s="77">
        <f t="shared" si="7"/>
        <v>599.90612643999975</v>
      </c>
      <c r="N431" s="22"/>
      <c r="O431" s="22"/>
      <c r="P431" s="22"/>
      <c r="Q431" s="22"/>
    </row>
    <row r="432" spans="1:17" ht="15" x14ac:dyDescent="0.3">
      <c r="A432" s="22"/>
      <c r="B432" s="21"/>
      <c r="C432" s="21"/>
      <c r="D432" s="12"/>
      <c r="E432" s="23"/>
      <c r="F432" s="12"/>
      <c r="G432" s="12"/>
      <c r="H432" s="12"/>
      <c r="I432" s="82" t="s">
        <v>1646</v>
      </c>
      <c r="J432" s="83" t="s">
        <v>1647</v>
      </c>
      <c r="K432" s="84">
        <v>9.6465800000000002</v>
      </c>
      <c r="L432" s="84">
        <v>9.6465800000000002</v>
      </c>
      <c r="M432" s="84">
        <f t="shared" si="7"/>
        <v>0</v>
      </c>
      <c r="N432" s="22"/>
      <c r="O432" s="22"/>
      <c r="P432" s="22"/>
      <c r="Q432" s="22"/>
    </row>
    <row r="433" spans="1:17" ht="15" x14ac:dyDescent="0.3">
      <c r="A433" s="22"/>
      <c r="B433" s="21"/>
      <c r="C433" s="21"/>
      <c r="D433" s="12"/>
      <c r="E433" s="23"/>
      <c r="F433" s="12"/>
      <c r="G433" s="12"/>
      <c r="H433" s="12"/>
      <c r="I433" s="82" t="s">
        <v>1648</v>
      </c>
      <c r="J433" s="83" t="s">
        <v>1649</v>
      </c>
      <c r="K433" s="84">
        <v>1441.183837</v>
      </c>
      <c r="L433" s="84">
        <v>1623.7622456299998</v>
      </c>
      <c r="M433" s="84">
        <f t="shared" si="7"/>
        <v>182.57840862999979</v>
      </c>
      <c r="N433" s="22"/>
      <c r="O433" s="22"/>
      <c r="P433" s="22"/>
      <c r="Q433" s="22"/>
    </row>
    <row r="434" spans="1:17" ht="15" x14ac:dyDescent="0.3">
      <c r="A434" s="22"/>
      <c r="B434" s="21"/>
      <c r="C434" s="21"/>
      <c r="D434" s="12"/>
      <c r="E434" s="23"/>
      <c r="F434" s="12"/>
      <c r="G434" s="12"/>
      <c r="H434" s="12"/>
      <c r="I434" s="82" t="s">
        <v>1576</v>
      </c>
      <c r="J434" s="83" t="s">
        <v>1577</v>
      </c>
      <c r="K434" s="84">
        <v>18.503702000000001</v>
      </c>
      <c r="L434" s="84">
        <v>0</v>
      </c>
      <c r="M434" s="84">
        <f t="shared" si="7"/>
        <v>-18.503702000000001</v>
      </c>
      <c r="N434" s="22"/>
      <c r="O434" s="22"/>
      <c r="P434" s="22"/>
      <c r="Q434" s="22"/>
    </row>
    <row r="435" spans="1:17" ht="15" x14ac:dyDescent="0.3">
      <c r="A435" s="22"/>
      <c r="B435" s="21"/>
      <c r="C435" s="21"/>
      <c r="D435" s="12"/>
      <c r="E435" s="23"/>
      <c r="F435" s="12"/>
      <c r="G435" s="12"/>
      <c r="H435" s="12"/>
      <c r="I435" s="82" t="s">
        <v>1650</v>
      </c>
      <c r="J435" s="83" t="s">
        <v>1651</v>
      </c>
      <c r="K435" s="84">
        <v>74.378563</v>
      </c>
      <c r="L435" s="84">
        <v>93.845956009999995</v>
      </c>
      <c r="M435" s="84">
        <f t="shared" si="7"/>
        <v>19.467393009999995</v>
      </c>
      <c r="N435" s="22"/>
      <c r="O435" s="22"/>
      <c r="P435" s="22"/>
      <c r="Q435" s="22"/>
    </row>
    <row r="436" spans="1:17" ht="30" x14ac:dyDescent="0.3">
      <c r="A436" s="22"/>
      <c r="B436" s="21"/>
      <c r="C436" s="21"/>
      <c r="D436" s="12"/>
      <c r="E436" s="23"/>
      <c r="F436" s="12"/>
      <c r="G436" s="12"/>
      <c r="H436" s="12"/>
      <c r="I436" s="82" t="s">
        <v>1652</v>
      </c>
      <c r="J436" s="83" t="s">
        <v>1653</v>
      </c>
      <c r="K436" s="84">
        <v>86.425076000000004</v>
      </c>
      <c r="L436" s="84">
        <v>86.402607329999981</v>
      </c>
      <c r="M436" s="84">
        <f t="shared" si="7"/>
        <v>-2.2468670000023394E-2</v>
      </c>
      <c r="N436" s="22"/>
      <c r="O436" s="22"/>
      <c r="P436" s="22"/>
      <c r="Q436" s="22"/>
    </row>
    <row r="437" spans="1:17" ht="15" x14ac:dyDescent="0.3">
      <c r="A437" s="22"/>
      <c r="B437" s="21"/>
      <c r="C437" s="21"/>
      <c r="D437" s="12"/>
      <c r="E437" s="23"/>
      <c r="F437" s="12"/>
      <c r="G437" s="12"/>
      <c r="H437" s="93" t="s">
        <v>17</v>
      </c>
      <c r="I437" s="113"/>
      <c r="J437" s="114"/>
      <c r="K437" s="112">
        <v>605.08126900000002</v>
      </c>
      <c r="L437" s="112">
        <v>705.88415946000032</v>
      </c>
      <c r="M437" s="112">
        <f t="shared" si="7"/>
        <v>100.8028904600003</v>
      </c>
      <c r="N437" s="22"/>
      <c r="O437" s="22"/>
      <c r="P437" s="22"/>
      <c r="Q437" s="22"/>
    </row>
    <row r="438" spans="1:17" ht="15" x14ac:dyDescent="0.3">
      <c r="A438" s="22"/>
      <c r="B438" s="21"/>
      <c r="C438" s="21"/>
      <c r="D438" s="12"/>
      <c r="E438" s="23"/>
      <c r="F438" s="12"/>
      <c r="G438" s="12"/>
      <c r="H438" s="12"/>
      <c r="I438" s="74" t="s">
        <v>1246</v>
      </c>
      <c r="J438" s="76" t="s">
        <v>1654</v>
      </c>
      <c r="K438" s="77">
        <v>202.39628300000001</v>
      </c>
      <c r="L438" s="77">
        <v>235.45543645999999</v>
      </c>
      <c r="M438" s="77">
        <f t="shared" si="7"/>
        <v>33.059153459999976</v>
      </c>
      <c r="N438" s="22"/>
      <c r="O438" s="22"/>
      <c r="P438" s="22"/>
      <c r="Q438" s="22"/>
    </row>
    <row r="439" spans="1:17" ht="15" x14ac:dyDescent="0.3">
      <c r="A439" s="22"/>
      <c r="B439" s="21"/>
      <c r="C439" s="21"/>
      <c r="D439" s="12"/>
      <c r="E439" s="23"/>
      <c r="F439" s="12"/>
      <c r="G439" s="12"/>
      <c r="H439" s="12"/>
      <c r="I439" s="82" t="s">
        <v>1247</v>
      </c>
      <c r="J439" s="83" t="s">
        <v>1655</v>
      </c>
      <c r="K439" s="84">
        <v>79.402124000000001</v>
      </c>
      <c r="L439" s="84">
        <v>98.327754129999988</v>
      </c>
      <c r="M439" s="84">
        <f t="shared" si="7"/>
        <v>18.925630129999988</v>
      </c>
      <c r="N439" s="22"/>
      <c r="O439" s="22"/>
      <c r="P439" s="22"/>
      <c r="Q439" s="22"/>
    </row>
    <row r="440" spans="1:17" ht="15" x14ac:dyDescent="0.3">
      <c r="A440" s="22"/>
      <c r="B440" s="21"/>
      <c r="C440" s="21"/>
      <c r="D440" s="12"/>
      <c r="E440" s="23"/>
      <c r="F440" s="12"/>
      <c r="G440" s="12"/>
      <c r="H440" s="12"/>
      <c r="I440" s="82" t="s">
        <v>1249</v>
      </c>
      <c r="J440" s="83" t="s">
        <v>1656</v>
      </c>
      <c r="K440" s="84">
        <v>42.226036000000001</v>
      </c>
      <c r="L440" s="84">
        <v>41.306793830000011</v>
      </c>
      <c r="M440" s="84">
        <f t="shared" si="7"/>
        <v>-0.91924216999998976</v>
      </c>
      <c r="N440" s="22"/>
      <c r="O440" s="22"/>
      <c r="P440" s="22"/>
      <c r="Q440" s="22"/>
    </row>
    <row r="441" spans="1:17" ht="30" x14ac:dyDescent="0.3">
      <c r="A441" s="22"/>
      <c r="B441" s="21"/>
      <c r="C441" s="21"/>
      <c r="D441" s="12"/>
      <c r="E441" s="23"/>
      <c r="F441" s="12"/>
      <c r="G441" s="12"/>
      <c r="H441" s="12"/>
      <c r="I441" s="82" t="s">
        <v>1389</v>
      </c>
      <c r="J441" s="83" t="s">
        <v>1657</v>
      </c>
      <c r="K441" s="84">
        <v>2.2205460000000001</v>
      </c>
      <c r="L441" s="84">
        <v>2.3545598700000001</v>
      </c>
      <c r="M441" s="84">
        <f t="shared" si="7"/>
        <v>0.13401386999999998</v>
      </c>
      <c r="N441" s="22"/>
      <c r="O441" s="22"/>
      <c r="P441" s="22"/>
      <c r="Q441" s="22"/>
    </row>
    <row r="442" spans="1:17" ht="15" x14ac:dyDescent="0.3">
      <c r="A442" s="22"/>
      <c r="B442" s="21"/>
      <c r="C442" s="21"/>
      <c r="D442" s="12"/>
      <c r="E442" s="23"/>
      <c r="F442" s="12"/>
      <c r="G442" s="12"/>
      <c r="H442" s="12"/>
      <c r="I442" s="82" t="s">
        <v>1329</v>
      </c>
      <c r="J442" s="83" t="s">
        <v>1658</v>
      </c>
      <c r="K442" s="84">
        <v>54.62724</v>
      </c>
      <c r="L442" s="84">
        <v>68.615914799999999</v>
      </c>
      <c r="M442" s="84">
        <f t="shared" si="7"/>
        <v>13.988674799999998</v>
      </c>
      <c r="N442" s="22"/>
      <c r="O442" s="22"/>
      <c r="P442" s="22"/>
      <c r="Q442" s="22"/>
    </row>
    <row r="443" spans="1:17" ht="15" x14ac:dyDescent="0.3">
      <c r="A443" s="22"/>
      <c r="B443" s="21"/>
      <c r="C443" s="21"/>
      <c r="D443" s="12"/>
      <c r="E443" s="23"/>
      <c r="F443" s="12"/>
      <c r="G443" s="12"/>
      <c r="H443" s="12"/>
      <c r="I443" s="82" t="s">
        <v>1330</v>
      </c>
      <c r="J443" s="83" t="s">
        <v>1659</v>
      </c>
      <c r="K443" s="84">
        <v>31.726588</v>
      </c>
      <c r="L443" s="84">
        <v>32.759815999999994</v>
      </c>
      <c r="M443" s="84">
        <f t="shared" si="7"/>
        <v>1.033227999999994</v>
      </c>
      <c r="N443" s="22"/>
      <c r="O443" s="22"/>
      <c r="P443" s="22"/>
      <c r="Q443" s="22"/>
    </row>
    <row r="444" spans="1:17" ht="15" x14ac:dyDescent="0.3">
      <c r="A444" s="22"/>
      <c r="B444" s="21"/>
      <c r="C444" s="21"/>
      <c r="D444" s="12"/>
      <c r="E444" s="23"/>
      <c r="F444" s="12"/>
      <c r="G444" s="12"/>
      <c r="H444" s="12"/>
      <c r="I444" s="82" t="s">
        <v>1332</v>
      </c>
      <c r="J444" s="83" t="s">
        <v>1660</v>
      </c>
      <c r="K444" s="84">
        <v>192.48245199999999</v>
      </c>
      <c r="L444" s="84">
        <v>227.06388437000024</v>
      </c>
      <c r="M444" s="84">
        <f t="shared" si="7"/>
        <v>34.581432370000243</v>
      </c>
      <c r="N444" s="22"/>
      <c r="O444" s="22"/>
      <c r="P444" s="22"/>
      <c r="Q444" s="22"/>
    </row>
    <row r="445" spans="1:17" ht="15" x14ac:dyDescent="0.3">
      <c r="A445" s="22"/>
      <c r="B445" s="21"/>
      <c r="C445" s="21"/>
      <c r="D445" s="12"/>
      <c r="E445" s="23"/>
      <c r="F445" s="12"/>
      <c r="G445" s="12"/>
      <c r="H445" s="93" t="s">
        <v>1239</v>
      </c>
      <c r="I445" s="113"/>
      <c r="J445" s="114"/>
      <c r="K445" s="112">
        <v>211.74961400000001</v>
      </c>
      <c r="L445" s="112">
        <v>199.99081341000004</v>
      </c>
      <c r="M445" s="112">
        <f t="shared" si="7"/>
        <v>-11.758800589999964</v>
      </c>
      <c r="N445" s="22"/>
      <c r="O445" s="22"/>
      <c r="P445" s="22"/>
      <c r="Q445" s="22"/>
    </row>
    <row r="446" spans="1:17" ht="15" x14ac:dyDescent="0.3">
      <c r="A446" s="22"/>
      <c r="B446" s="21"/>
      <c r="C446" s="21"/>
      <c r="D446" s="12"/>
      <c r="E446" s="23"/>
      <c r="F446" s="12"/>
      <c r="G446" s="12"/>
      <c r="H446" s="12"/>
      <c r="I446" s="74" t="s">
        <v>1240</v>
      </c>
      <c r="J446" s="76" t="s">
        <v>1290</v>
      </c>
      <c r="K446" s="77">
        <v>205.05758</v>
      </c>
      <c r="L446" s="77">
        <v>196.34694237000005</v>
      </c>
      <c r="M446" s="77">
        <f t="shared" si="7"/>
        <v>-8.7106376299999511</v>
      </c>
      <c r="N446" s="22"/>
      <c r="O446" s="22"/>
      <c r="P446" s="22"/>
      <c r="Q446" s="22"/>
    </row>
    <row r="447" spans="1:17" ht="15" x14ac:dyDescent="0.3">
      <c r="A447" s="22"/>
      <c r="B447" s="21"/>
      <c r="C447" s="21"/>
      <c r="D447" s="12"/>
      <c r="E447" s="23"/>
      <c r="F447" s="12"/>
      <c r="G447" s="12"/>
      <c r="H447" s="12"/>
      <c r="I447" s="82" t="s">
        <v>1244</v>
      </c>
      <c r="J447" s="83" t="s">
        <v>1297</v>
      </c>
      <c r="K447" s="84">
        <v>6.6920339999999996</v>
      </c>
      <c r="L447" s="84">
        <v>3.6438710400000001</v>
      </c>
      <c r="M447" s="84">
        <f t="shared" si="7"/>
        <v>-3.0481629599999995</v>
      </c>
      <c r="N447" s="22"/>
      <c r="O447" s="22"/>
      <c r="P447" s="22"/>
      <c r="Q447" s="22"/>
    </row>
    <row r="448" spans="1:17" ht="15" x14ac:dyDescent="0.3">
      <c r="A448" s="22"/>
      <c r="B448" s="21"/>
      <c r="C448" s="21"/>
      <c r="D448" s="12"/>
      <c r="E448" s="23"/>
      <c r="F448" s="12"/>
      <c r="G448" s="12"/>
      <c r="H448" s="93" t="s">
        <v>1661</v>
      </c>
      <c r="I448" s="113"/>
      <c r="J448" s="114"/>
      <c r="K448" s="112">
        <v>81.726399000000001</v>
      </c>
      <c r="L448" s="112">
        <v>104.34495033</v>
      </c>
      <c r="M448" s="112">
        <f t="shared" si="7"/>
        <v>22.618551330000003</v>
      </c>
      <c r="N448" s="22"/>
      <c r="O448" s="22"/>
      <c r="P448" s="22"/>
      <c r="Q448" s="22"/>
    </row>
    <row r="449" spans="1:17" ht="15" x14ac:dyDescent="0.3">
      <c r="A449" s="22"/>
      <c r="B449" s="21"/>
      <c r="C449" s="21"/>
      <c r="D449" s="12"/>
      <c r="E449" s="23"/>
      <c r="F449" s="12"/>
      <c r="G449" s="12"/>
      <c r="H449" s="12"/>
      <c r="I449" s="74" t="s">
        <v>1662</v>
      </c>
      <c r="J449" s="76" t="s">
        <v>1663</v>
      </c>
      <c r="K449" s="77">
        <v>81.726399000000001</v>
      </c>
      <c r="L449" s="77">
        <v>104.34495033</v>
      </c>
      <c r="M449" s="77">
        <f t="shared" si="7"/>
        <v>22.618551330000003</v>
      </c>
      <c r="N449" s="22"/>
      <c r="O449" s="22"/>
      <c r="P449" s="22"/>
      <c r="Q449" s="22"/>
    </row>
    <row r="450" spans="1:17" ht="15" x14ac:dyDescent="0.3">
      <c r="A450" s="22"/>
      <c r="B450" s="21"/>
      <c r="C450" s="21"/>
      <c r="D450" s="12"/>
      <c r="E450" s="95">
        <v>16</v>
      </c>
      <c r="F450" s="93" t="s">
        <v>853</v>
      </c>
      <c r="G450" s="93"/>
      <c r="H450" s="93"/>
      <c r="I450" s="113"/>
      <c r="J450" s="114"/>
      <c r="K450" s="112">
        <v>19697.660716999999</v>
      </c>
      <c r="L450" s="112">
        <v>20693.877662919997</v>
      </c>
      <c r="M450" s="112">
        <f t="shared" si="7"/>
        <v>996.21694591999767</v>
      </c>
      <c r="N450" s="22"/>
      <c r="O450" s="22"/>
      <c r="P450" s="22"/>
      <c r="Q450" s="22"/>
    </row>
    <row r="451" spans="1:17" ht="15" x14ac:dyDescent="0.3">
      <c r="A451" s="22"/>
      <c r="B451" s="21"/>
      <c r="C451" s="21"/>
      <c r="D451" s="12"/>
      <c r="E451" s="23"/>
      <c r="F451" s="12"/>
      <c r="G451" s="62" t="s">
        <v>16</v>
      </c>
      <c r="H451" s="62"/>
      <c r="I451" s="62"/>
      <c r="J451" s="85"/>
      <c r="K451" s="59">
        <v>19697.660716999999</v>
      </c>
      <c r="L451" s="59">
        <v>20693.877662919997</v>
      </c>
      <c r="M451" s="59">
        <f t="shared" si="7"/>
        <v>996.21694591999767</v>
      </c>
      <c r="N451" s="22"/>
      <c r="O451" s="22"/>
      <c r="P451" s="22"/>
      <c r="Q451" s="22"/>
    </row>
    <row r="452" spans="1:17" ht="15" x14ac:dyDescent="0.3">
      <c r="A452" s="22"/>
      <c r="B452" s="21"/>
      <c r="C452" s="21"/>
      <c r="D452" s="12"/>
      <c r="E452" s="23"/>
      <c r="F452" s="12"/>
      <c r="G452" s="12"/>
      <c r="H452" s="93" t="s">
        <v>1338</v>
      </c>
      <c r="I452" s="93"/>
      <c r="J452" s="96"/>
      <c r="K452" s="94">
        <v>372.45374900000002</v>
      </c>
      <c r="L452" s="94">
        <v>1969.1202584499997</v>
      </c>
      <c r="M452" s="94">
        <f t="shared" si="7"/>
        <v>1596.6665094499997</v>
      </c>
      <c r="N452" s="22"/>
      <c r="O452" s="22"/>
      <c r="P452" s="22"/>
      <c r="Q452" s="22"/>
    </row>
    <row r="453" spans="1:17" ht="15" x14ac:dyDescent="0.3">
      <c r="A453" s="22"/>
      <c r="B453" s="21"/>
      <c r="C453" s="21"/>
      <c r="D453" s="12"/>
      <c r="E453" s="23"/>
      <c r="F453" s="12"/>
      <c r="G453" s="12"/>
      <c r="H453" s="12"/>
      <c r="I453" s="74" t="s">
        <v>1664</v>
      </c>
      <c r="J453" s="76" t="s">
        <v>1665</v>
      </c>
      <c r="K453" s="77">
        <v>25.16</v>
      </c>
      <c r="L453" s="77">
        <v>25</v>
      </c>
      <c r="M453" s="77">
        <f t="shared" si="7"/>
        <v>-0.16000000000000014</v>
      </c>
      <c r="N453" s="22"/>
      <c r="O453" s="22"/>
      <c r="P453" s="22"/>
      <c r="Q453" s="22"/>
    </row>
    <row r="454" spans="1:17" ht="15" x14ac:dyDescent="0.3">
      <c r="A454" s="22"/>
      <c r="B454" s="21"/>
      <c r="C454" s="21"/>
      <c r="D454" s="12"/>
      <c r="E454" s="23"/>
      <c r="F454" s="12"/>
      <c r="G454" s="12"/>
      <c r="H454" s="12"/>
      <c r="I454" s="82" t="s">
        <v>1666</v>
      </c>
      <c r="J454" s="83" t="s">
        <v>1667</v>
      </c>
      <c r="K454" s="84">
        <v>130.33076</v>
      </c>
      <c r="L454" s="84">
        <v>408.59042082999991</v>
      </c>
      <c r="M454" s="84">
        <f t="shared" si="7"/>
        <v>278.25966082999992</v>
      </c>
      <c r="N454" s="22"/>
      <c r="O454" s="22"/>
      <c r="P454" s="22"/>
      <c r="Q454" s="22"/>
    </row>
    <row r="455" spans="1:17" ht="15" x14ac:dyDescent="0.3">
      <c r="A455" s="22"/>
      <c r="B455" s="21"/>
      <c r="C455" s="21"/>
      <c r="D455" s="12"/>
      <c r="E455" s="23"/>
      <c r="F455" s="12"/>
      <c r="G455" s="12"/>
      <c r="H455" s="12"/>
      <c r="I455" s="82" t="s">
        <v>1668</v>
      </c>
      <c r="J455" s="83" t="s">
        <v>1669</v>
      </c>
      <c r="K455" s="84">
        <v>0</v>
      </c>
      <c r="L455" s="84">
        <v>1300.74661382</v>
      </c>
      <c r="M455" s="84">
        <f t="shared" ref="M455:M518" si="8">L455-K455</f>
        <v>1300.74661382</v>
      </c>
      <c r="N455" s="22"/>
      <c r="O455" s="22"/>
      <c r="P455" s="22"/>
      <c r="Q455" s="22"/>
    </row>
    <row r="456" spans="1:17" ht="15" x14ac:dyDescent="0.3">
      <c r="A456" s="22"/>
      <c r="B456" s="21"/>
      <c r="C456" s="21"/>
      <c r="D456" s="12"/>
      <c r="E456" s="23"/>
      <c r="F456" s="12"/>
      <c r="G456" s="12"/>
      <c r="H456" s="12"/>
      <c r="I456" s="82" t="s">
        <v>1670</v>
      </c>
      <c r="J456" s="83" t="s">
        <v>1671</v>
      </c>
      <c r="K456" s="84">
        <v>187.66298900000001</v>
      </c>
      <c r="L456" s="84">
        <v>206.74412379999998</v>
      </c>
      <c r="M456" s="84">
        <f t="shared" si="8"/>
        <v>19.081134799999973</v>
      </c>
      <c r="N456" s="22"/>
      <c r="O456" s="22"/>
      <c r="P456" s="22"/>
      <c r="Q456" s="22"/>
    </row>
    <row r="457" spans="1:17" ht="30" x14ac:dyDescent="0.3">
      <c r="A457" s="22"/>
      <c r="B457" s="21"/>
      <c r="C457" s="21"/>
      <c r="D457" s="12"/>
      <c r="E457" s="23"/>
      <c r="F457" s="12"/>
      <c r="G457" s="12"/>
      <c r="H457" s="12"/>
      <c r="I457" s="82" t="s">
        <v>1672</v>
      </c>
      <c r="J457" s="83" t="s">
        <v>1673</v>
      </c>
      <c r="K457" s="84">
        <v>29.3</v>
      </c>
      <c r="L457" s="84">
        <v>28.039100000000001</v>
      </c>
      <c r="M457" s="84">
        <f t="shared" si="8"/>
        <v>-1.2608999999999995</v>
      </c>
      <c r="N457" s="22"/>
      <c r="O457" s="22"/>
      <c r="P457" s="22"/>
      <c r="Q457" s="22"/>
    </row>
    <row r="458" spans="1:17" ht="15" x14ac:dyDescent="0.3">
      <c r="A458" s="22"/>
      <c r="B458" s="21"/>
      <c r="C458" s="21"/>
      <c r="D458" s="12"/>
      <c r="E458" s="23"/>
      <c r="F458" s="12"/>
      <c r="G458" s="12"/>
      <c r="H458" s="93" t="s">
        <v>17</v>
      </c>
      <c r="I458" s="113"/>
      <c r="J458" s="114"/>
      <c r="K458" s="112">
        <v>18772.193727999998</v>
      </c>
      <c r="L458" s="112">
        <v>18169.376158999999</v>
      </c>
      <c r="M458" s="112">
        <f t="shared" si="8"/>
        <v>-602.81756899999891</v>
      </c>
      <c r="N458" s="22"/>
      <c r="O458" s="22"/>
      <c r="P458" s="22"/>
      <c r="Q458" s="22"/>
    </row>
    <row r="459" spans="1:17" ht="15" x14ac:dyDescent="0.3">
      <c r="A459" s="22"/>
      <c r="B459" s="21"/>
      <c r="C459" s="21"/>
      <c r="D459" s="12"/>
      <c r="E459" s="23"/>
      <c r="F459" s="12"/>
      <c r="G459" s="12"/>
      <c r="H459" s="12"/>
      <c r="I459" s="74" t="s">
        <v>1246</v>
      </c>
      <c r="J459" s="76" t="s">
        <v>1674</v>
      </c>
      <c r="K459" s="77">
        <v>1089.7015140000001</v>
      </c>
      <c r="L459" s="77">
        <v>972.71529356999963</v>
      </c>
      <c r="M459" s="77">
        <f t="shared" si="8"/>
        <v>-116.98622043000046</v>
      </c>
      <c r="N459" s="22"/>
      <c r="O459" s="22"/>
      <c r="P459" s="22"/>
      <c r="Q459" s="22"/>
    </row>
    <row r="460" spans="1:17" ht="15" x14ac:dyDescent="0.3">
      <c r="A460" s="22"/>
      <c r="B460" s="21"/>
      <c r="C460" s="21"/>
      <c r="D460" s="12"/>
      <c r="E460" s="23"/>
      <c r="F460" s="12"/>
      <c r="G460" s="12"/>
      <c r="H460" s="12"/>
      <c r="I460" s="82" t="s">
        <v>1506</v>
      </c>
      <c r="J460" s="83" t="s">
        <v>1675</v>
      </c>
      <c r="K460" s="84">
        <v>4.1290009999999997</v>
      </c>
      <c r="L460" s="84">
        <v>5.5280985400000011</v>
      </c>
      <c r="M460" s="84">
        <f t="shared" si="8"/>
        <v>1.3990975400000014</v>
      </c>
      <c r="N460" s="22"/>
      <c r="O460" s="22"/>
      <c r="P460" s="22"/>
      <c r="Q460" s="22"/>
    </row>
    <row r="461" spans="1:17" ht="15" x14ac:dyDescent="0.3">
      <c r="A461" s="22"/>
      <c r="B461" s="21"/>
      <c r="C461" s="21"/>
      <c r="D461" s="12"/>
      <c r="E461" s="23"/>
      <c r="F461" s="12"/>
      <c r="G461" s="12"/>
      <c r="H461" s="12"/>
      <c r="I461" s="82" t="s">
        <v>1251</v>
      </c>
      <c r="J461" s="83" t="s">
        <v>1676</v>
      </c>
      <c r="K461" s="84">
        <v>6.0743679999999998</v>
      </c>
      <c r="L461" s="84">
        <v>9.0370627599999978</v>
      </c>
      <c r="M461" s="84">
        <f t="shared" si="8"/>
        <v>2.962694759999998</v>
      </c>
      <c r="N461" s="22"/>
      <c r="O461" s="22"/>
      <c r="P461" s="22"/>
      <c r="Q461" s="22"/>
    </row>
    <row r="462" spans="1:17" ht="15" x14ac:dyDescent="0.3">
      <c r="A462" s="22"/>
      <c r="B462" s="21"/>
      <c r="C462" s="21"/>
      <c r="D462" s="12"/>
      <c r="E462" s="23"/>
      <c r="F462" s="12"/>
      <c r="G462" s="12"/>
      <c r="H462" s="12"/>
      <c r="I462" s="82" t="s">
        <v>1317</v>
      </c>
      <c r="J462" s="83" t="s">
        <v>1677</v>
      </c>
      <c r="K462" s="84">
        <v>42.398772999999998</v>
      </c>
      <c r="L462" s="84">
        <v>37.449039830000004</v>
      </c>
      <c r="M462" s="84">
        <f t="shared" si="8"/>
        <v>-4.9497331699999947</v>
      </c>
      <c r="N462" s="22"/>
      <c r="O462" s="22"/>
      <c r="P462" s="22"/>
      <c r="Q462" s="22"/>
    </row>
    <row r="463" spans="1:17" ht="15" x14ac:dyDescent="0.3">
      <c r="A463" s="22"/>
      <c r="B463" s="21"/>
      <c r="C463" s="21"/>
      <c r="D463" s="12"/>
      <c r="E463" s="23"/>
      <c r="F463" s="12"/>
      <c r="G463" s="12"/>
      <c r="H463" s="12"/>
      <c r="I463" s="82" t="s">
        <v>1263</v>
      </c>
      <c r="J463" s="83" t="s">
        <v>1678</v>
      </c>
      <c r="K463" s="84">
        <v>366.62133</v>
      </c>
      <c r="L463" s="84">
        <v>385.2821900800003</v>
      </c>
      <c r="M463" s="84">
        <f t="shared" si="8"/>
        <v>18.660860080000305</v>
      </c>
      <c r="N463" s="22"/>
      <c r="O463" s="22"/>
      <c r="P463" s="22"/>
      <c r="Q463" s="22"/>
    </row>
    <row r="464" spans="1:17" ht="15" x14ac:dyDescent="0.3">
      <c r="A464" s="22"/>
      <c r="B464" s="21"/>
      <c r="C464" s="21"/>
      <c r="D464" s="12"/>
      <c r="E464" s="23"/>
      <c r="F464" s="12"/>
      <c r="G464" s="12"/>
      <c r="H464" s="12"/>
      <c r="I464" s="82" t="s">
        <v>1265</v>
      </c>
      <c r="J464" s="82" t="s">
        <v>1679</v>
      </c>
      <c r="K464" s="84">
        <v>36.138050999999997</v>
      </c>
      <c r="L464" s="84">
        <v>36.57236824999999</v>
      </c>
      <c r="M464" s="84">
        <f t="shared" si="8"/>
        <v>0.43431724999999233</v>
      </c>
      <c r="N464" s="22"/>
      <c r="O464" s="22"/>
      <c r="P464" s="22"/>
      <c r="Q464" s="22"/>
    </row>
    <row r="465" spans="1:17" ht="15" x14ac:dyDescent="0.3">
      <c r="A465" s="22"/>
      <c r="B465" s="21"/>
      <c r="C465" s="21"/>
      <c r="D465" s="12"/>
      <c r="E465" s="23"/>
      <c r="F465" s="12"/>
      <c r="G465" s="12"/>
      <c r="H465" s="12"/>
      <c r="I465" s="82" t="s">
        <v>1267</v>
      </c>
      <c r="J465" s="83" t="s">
        <v>1680</v>
      </c>
      <c r="K465" s="84">
        <v>39.486004999999999</v>
      </c>
      <c r="L465" s="84">
        <v>68.696308809999977</v>
      </c>
      <c r="M465" s="84">
        <f t="shared" si="8"/>
        <v>29.210303809999978</v>
      </c>
      <c r="N465" s="22"/>
      <c r="O465" s="22"/>
      <c r="P465" s="22"/>
      <c r="Q465" s="22"/>
    </row>
    <row r="466" spans="1:17" ht="15" x14ac:dyDescent="0.3">
      <c r="A466" s="22"/>
      <c r="B466" s="21"/>
      <c r="C466" s="21"/>
      <c r="D466" s="12"/>
      <c r="E466" s="23"/>
      <c r="F466" s="12"/>
      <c r="G466" s="12"/>
      <c r="H466" s="12"/>
      <c r="I466" s="82" t="s">
        <v>1393</v>
      </c>
      <c r="J466" s="83" t="s">
        <v>1681</v>
      </c>
      <c r="K466" s="84">
        <v>206.30059199999999</v>
      </c>
      <c r="L466" s="84">
        <v>213.11090230999994</v>
      </c>
      <c r="M466" s="84">
        <f t="shared" si="8"/>
        <v>6.8103103099999487</v>
      </c>
      <c r="N466" s="22"/>
      <c r="O466" s="22"/>
      <c r="P466" s="22"/>
      <c r="Q466" s="22"/>
    </row>
    <row r="467" spans="1:17" ht="15" x14ac:dyDescent="0.3">
      <c r="A467" s="22"/>
      <c r="B467" s="21"/>
      <c r="C467" s="21"/>
      <c r="D467" s="12"/>
      <c r="E467" s="23"/>
      <c r="F467" s="12"/>
      <c r="G467" s="12"/>
      <c r="H467" s="12"/>
      <c r="I467" s="82" t="s">
        <v>1396</v>
      </c>
      <c r="J467" s="83" t="s">
        <v>1682</v>
      </c>
      <c r="K467" s="84">
        <v>90.449708999999999</v>
      </c>
      <c r="L467" s="84">
        <v>85.430070079999993</v>
      </c>
      <c r="M467" s="84">
        <f t="shared" si="8"/>
        <v>-5.0196389200000056</v>
      </c>
      <c r="N467" s="22"/>
      <c r="O467" s="22"/>
      <c r="P467" s="22"/>
      <c r="Q467" s="22"/>
    </row>
    <row r="468" spans="1:17" ht="15" x14ac:dyDescent="0.3">
      <c r="A468" s="22"/>
      <c r="B468" s="21"/>
      <c r="C468" s="21"/>
      <c r="D468" s="12"/>
      <c r="E468" s="23"/>
      <c r="F468" s="12"/>
      <c r="G468" s="12"/>
      <c r="H468" s="12"/>
      <c r="I468" s="82" t="s">
        <v>1305</v>
      </c>
      <c r="J468" s="83" t="s">
        <v>1683</v>
      </c>
      <c r="K468" s="84">
        <v>2775.880443</v>
      </c>
      <c r="L468" s="84">
        <v>3233.7163134499992</v>
      </c>
      <c r="M468" s="84">
        <f t="shared" si="8"/>
        <v>457.83587044999922</v>
      </c>
      <c r="N468" s="22"/>
      <c r="O468" s="22"/>
      <c r="P468" s="22"/>
      <c r="Q468" s="22"/>
    </row>
    <row r="469" spans="1:17" ht="15" x14ac:dyDescent="0.3">
      <c r="A469" s="22"/>
      <c r="B469" s="21"/>
      <c r="C469" s="21"/>
      <c r="D469" s="12"/>
      <c r="E469" s="23"/>
      <c r="F469" s="12"/>
      <c r="G469" s="12"/>
      <c r="H469" s="12"/>
      <c r="I469" s="82" t="s">
        <v>1684</v>
      </c>
      <c r="J469" s="83" t="s">
        <v>1685</v>
      </c>
      <c r="K469" s="84">
        <v>72.203052</v>
      </c>
      <c r="L469" s="84">
        <v>78.779487419999967</v>
      </c>
      <c r="M469" s="84">
        <f t="shared" si="8"/>
        <v>6.5764354199999673</v>
      </c>
      <c r="N469" s="22"/>
      <c r="O469" s="22"/>
      <c r="P469" s="22"/>
      <c r="Q469" s="22"/>
    </row>
    <row r="470" spans="1:17" ht="15" x14ac:dyDescent="0.3">
      <c r="A470" s="22"/>
      <c r="B470" s="21"/>
      <c r="C470" s="21"/>
      <c r="D470" s="12"/>
      <c r="E470" s="23"/>
      <c r="F470" s="12"/>
      <c r="G470" s="12"/>
      <c r="H470" s="12"/>
      <c r="I470" s="82" t="s">
        <v>1686</v>
      </c>
      <c r="J470" s="83" t="s">
        <v>1687</v>
      </c>
      <c r="K470" s="84">
        <v>45.521715999999998</v>
      </c>
      <c r="L470" s="84">
        <v>58.766434879999998</v>
      </c>
      <c r="M470" s="84">
        <f t="shared" si="8"/>
        <v>13.244718880000001</v>
      </c>
      <c r="N470" s="22"/>
      <c r="O470" s="22"/>
      <c r="P470" s="22"/>
      <c r="Q470" s="22"/>
    </row>
    <row r="471" spans="1:17" ht="15" x14ac:dyDescent="0.3">
      <c r="A471" s="22"/>
      <c r="B471" s="21"/>
      <c r="C471" s="21"/>
      <c r="D471" s="12"/>
      <c r="E471" s="23"/>
      <c r="F471" s="12"/>
      <c r="G471" s="12"/>
      <c r="H471" s="12"/>
      <c r="I471" s="82" t="s">
        <v>1688</v>
      </c>
      <c r="J471" s="83" t="s">
        <v>1689</v>
      </c>
      <c r="K471" s="84">
        <v>4633.8218820000002</v>
      </c>
      <c r="L471" s="84">
        <v>4316.8218269299996</v>
      </c>
      <c r="M471" s="84">
        <f t="shared" si="8"/>
        <v>-317.0000550700006</v>
      </c>
      <c r="N471" s="22"/>
      <c r="O471" s="22"/>
      <c r="P471" s="22"/>
      <c r="Q471" s="22"/>
    </row>
    <row r="472" spans="1:17" ht="15" x14ac:dyDescent="0.3">
      <c r="A472" s="22"/>
      <c r="B472" s="21"/>
      <c r="C472" s="21"/>
      <c r="D472" s="12"/>
      <c r="E472" s="23"/>
      <c r="F472" s="12"/>
      <c r="G472" s="12"/>
      <c r="H472" s="12"/>
      <c r="I472" s="82" t="s">
        <v>28</v>
      </c>
      <c r="J472" s="83" t="s">
        <v>29</v>
      </c>
      <c r="K472" s="84">
        <v>63.049123999999999</v>
      </c>
      <c r="L472" s="84">
        <v>74.867837280000003</v>
      </c>
      <c r="M472" s="84">
        <f t="shared" si="8"/>
        <v>11.818713280000004</v>
      </c>
      <c r="N472" s="22"/>
      <c r="O472" s="22"/>
      <c r="P472" s="22"/>
      <c r="Q472" s="22"/>
    </row>
    <row r="473" spans="1:17" ht="15" x14ac:dyDescent="0.3">
      <c r="A473" s="22"/>
      <c r="B473" s="21"/>
      <c r="C473" s="21"/>
      <c r="D473" s="12"/>
      <c r="E473" s="23"/>
      <c r="F473" s="12"/>
      <c r="G473" s="12"/>
      <c r="H473" s="12"/>
      <c r="I473" s="82" t="s">
        <v>1690</v>
      </c>
      <c r="J473" s="83" t="s">
        <v>1691</v>
      </c>
      <c r="K473" s="84">
        <v>42.317087999999998</v>
      </c>
      <c r="L473" s="84">
        <v>64.029976009999999</v>
      </c>
      <c r="M473" s="84">
        <f t="shared" si="8"/>
        <v>21.71288801</v>
      </c>
      <c r="N473" s="22"/>
      <c r="O473" s="22"/>
      <c r="P473" s="22"/>
      <c r="Q473" s="22"/>
    </row>
    <row r="474" spans="1:17" ht="30" x14ac:dyDescent="0.3">
      <c r="A474" s="22"/>
      <c r="B474" s="21"/>
      <c r="C474" s="21"/>
      <c r="D474" s="12"/>
      <c r="E474" s="23"/>
      <c r="F474" s="12"/>
      <c r="G474" s="12"/>
      <c r="H474" s="12"/>
      <c r="I474" s="82" t="s">
        <v>1692</v>
      </c>
      <c r="J474" s="83" t="s">
        <v>1693</v>
      </c>
      <c r="K474" s="84">
        <v>834.252657</v>
      </c>
      <c r="L474" s="84">
        <v>479.31232619999997</v>
      </c>
      <c r="M474" s="84">
        <f t="shared" si="8"/>
        <v>-354.94033080000003</v>
      </c>
      <c r="N474" s="22"/>
      <c r="O474" s="22"/>
      <c r="P474" s="22"/>
      <c r="Q474" s="22"/>
    </row>
    <row r="475" spans="1:17" ht="15" x14ac:dyDescent="0.3">
      <c r="A475" s="22"/>
      <c r="B475" s="21"/>
      <c r="C475" s="21"/>
      <c r="D475" s="12"/>
      <c r="E475" s="23"/>
      <c r="F475" s="12"/>
      <c r="G475" s="12"/>
      <c r="H475" s="12"/>
      <c r="I475" s="82" t="s">
        <v>1694</v>
      </c>
      <c r="J475" s="83" t="s">
        <v>1695</v>
      </c>
      <c r="K475" s="84">
        <v>0</v>
      </c>
      <c r="L475" s="84">
        <v>22.79936416</v>
      </c>
      <c r="M475" s="84">
        <f t="shared" si="8"/>
        <v>22.79936416</v>
      </c>
      <c r="N475" s="22"/>
      <c r="O475" s="22"/>
      <c r="P475" s="22"/>
      <c r="Q475" s="22"/>
    </row>
    <row r="476" spans="1:17" ht="15" x14ac:dyDescent="0.3">
      <c r="A476" s="22"/>
      <c r="B476" s="21"/>
      <c r="C476" s="21"/>
      <c r="D476" s="12"/>
      <c r="E476" s="23"/>
      <c r="F476" s="12"/>
      <c r="G476" s="12"/>
      <c r="H476" s="12"/>
      <c r="I476" s="82" t="s">
        <v>1696</v>
      </c>
      <c r="J476" s="83" t="s">
        <v>1697</v>
      </c>
      <c r="K476" s="84">
        <v>0</v>
      </c>
      <c r="L476" s="84">
        <v>4.0250190000000005E-2</v>
      </c>
      <c r="M476" s="84">
        <f t="shared" si="8"/>
        <v>4.0250190000000005E-2</v>
      </c>
      <c r="N476" s="22"/>
      <c r="O476" s="22"/>
      <c r="P476" s="22"/>
      <c r="Q476" s="22"/>
    </row>
    <row r="477" spans="1:17" ht="30" x14ac:dyDescent="0.3">
      <c r="A477" s="22"/>
      <c r="B477" s="21"/>
      <c r="C477" s="21"/>
      <c r="D477" s="12"/>
      <c r="E477" s="23"/>
      <c r="F477" s="12"/>
      <c r="G477" s="12"/>
      <c r="H477" s="12"/>
      <c r="I477" s="82" t="s">
        <v>1698</v>
      </c>
      <c r="J477" s="83" t="s">
        <v>1699</v>
      </c>
      <c r="K477" s="84">
        <v>8166.7125500000002</v>
      </c>
      <c r="L477" s="84">
        <v>7738.8919218700003</v>
      </c>
      <c r="M477" s="84">
        <f t="shared" si="8"/>
        <v>-427.82062812999993</v>
      </c>
      <c r="N477" s="22"/>
      <c r="O477" s="22"/>
      <c r="P477" s="22"/>
      <c r="Q477" s="22"/>
    </row>
    <row r="478" spans="1:17" ht="15" x14ac:dyDescent="0.3">
      <c r="A478" s="22"/>
      <c r="B478" s="21"/>
      <c r="C478" s="21"/>
      <c r="D478" s="12"/>
      <c r="E478" s="23"/>
      <c r="F478" s="12"/>
      <c r="G478" s="12"/>
      <c r="H478" s="12"/>
      <c r="I478" s="82" t="s">
        <v>1224</v>
      </c>
      <c r="J478" s="83" t="s">
        <v>1700</v>
      </c>
      <c r="K478" s="84">
        <v>39.262656999999997</v>
      </c>
      <c r="L478" s="84">
        <v>7.2721147300000011</v>
      </c>
      <c r="M478" s="84">
        <f t="shared" si="8"/>
        <v>-31.990542269999995</v>
      </c>
      <c r="N478" s="22"/>
      <c r="O478" s="22"/>
      <c r="P478" s="22"/>
      <c r="Q478" s="22"/>
    </row>
    <row r="479" spans="1:17" ht="30" x14ac:dyDescent="0.3">
      <c r="A479" s="22"/>
      <c r="B479" s="21"/>
      <c r="C479" s="21"/>
      <c r="D479" s="12"/>
      <c r="E479" s="23"/>
      <c r="F479" s="12"/>
      <c r="G479" s="12"/>
      <c r="H479" s="12"/>
      <c r="I479" s="82" t="s">
        <v>1327</v>
      </c>
      <c r="J479" s="83" t="s">
        <v>1701</v>
      </c>
      <c r="K479" s="84">
        <v>217.87321600000001</v>
      </c>
      <c r="L479" s="84">
        <v>280.25697165000003</v>
      </c>
      <c r="M479" s="84">
        <f t="shared" si="8"/>
        <v>62.383755650000012</v>
      </c>
      <c r="N479" s="22"/>
      <c r="O479" s="22"/>
      <c r="P479" s="22"/>
      <c r="Q479" s="22"/>
    </row>
    <row r="480" spans="1:17" ht="15" x14ac:dyDescent="0.3">
      <c r="A480" s="22"/>
      <c r="B480" s="21"/>
      <c r="C480" s="21"/>
      <c r="D480" s="12"/>
      <c r="E480" s="23"/>
      <c r="F480" s="12"/>
      <c r="G480" s="12"/>
      <c r="H480" s="93" t="s">
        <v>1239</v>
      </c>
      <c r="I480" s="113"/>
      <c r="J480" s="114"/>
      <c r="K480" s="112">
        <v>551.59902599999998</v>
      </c>
      <c r="L480" s="112">
        <v>527.5204368499999</v>
      </c>
      <c r="M480" s="112">
        <f t="shared" si="8"/>
        <v>-24.078589150000084</v>
      </c>
      <c r="N480" s="22"/>
      <c r="O480" s="22"/>
      <c r="P480" s="22"/>
      <c r="Q480" s="22"/>
    </row>
    <row r="481" spans="1:17" ht="15" x14ac:dyDescent="0.3">
      <c r="A481" s="22"/>
      <c r="B481" s="21"/>
      <c r="C481" s="21"/>
      <c r="D481" s="12"/>
      <c r="E481" s="23"/>
      <c r="F481" s="12"/>
      <c r="G481" s="12"/>
      <c r="H481" s="12"/>
      <c r="I481" s="74" t="s">
        <v>1240</v>
      </c>
      <c r="J481" s="76" t="s">
        <v>1290</v>
      </c>
      <c r="K481" s="77">
        <v>543.29557499999999</v>
      </c>
      <c r="L481" s="77">
        <v>520.82280297999989</v>
      </c>
      <c r="M481" s="77">
        <f t="shared" si="8"/>
        <v>-22.472772020000093</v>
      </c>
      <c r="N481" s="22"/>
      <c r="O481" s="22"/>
      <c r="P481" s="22"/>
      <c r="Q481" s="22"/>
    </row>
    <row r="482" spans="1:17" ht="15" x14ac:dyDescent="0.3">
      <c r="A482" s="22"/>
      <c r="B482" s="21"/>
      <c r="C482" s="21"/>
      <c r="D482" s="12"/>
      <c r="E482" s="23"/>
      <c r="F482" s="12"/>
      <c r="G482" s="12"/>
      <c r="H482" s="12"/>
      <c r="I482" s="82" t="s">
        <v>1244</v>
      </c>
      <c r="J482" s="83" t="s">
        <v>1297</v>
      </c>
      <c r="K482" s="84">
        <v>8.3034510000000008</v>
      </c>
      <c r="L482" s="84">
        <v>6.6976338699999998</v>
      </c>
      <c r="M482" s="84">
        <f t="shared" si="8"/>
        <v>-1.605817130000001</v>
      </c>
      <c r="N482" s="22"/>
      <c r="O482" s="22"/>
      <c r="P482" s="22"/>
      <c r="Q482" s="22"/>
    </row>
    <row r="483" spans="1:17" ht="15" x14ac:dyDescent="0.3">
      <c r="A483" s="22"/>
      <c r="B483" s="21"/>
      <c r="C483" s="21"/>
      <c r="D483" s="12"/>
      <c r="E483" s="23"/>
      <c r="F483" s="12"/>
      <c r="G483" s="12"/>
      <c r="H483" s="93" t="s">
        <v>1661</v>
      </c>
      <c r="I483" s="113"/>
      <c r="J483" s="114"/>
      <c r="K483" s="112">
        <v>1.4142140000000001</v>
      </c>
      <c r="L483" s="112">
        <v>27.860808619999993</v>
      </c>
      <c r="M483" s="112">
        <f t="shared" si="8"/>
        <v>26.446594619999992</v>
      </c>
      <c r="N483" s="22"/>
      <c r="O483" s="22"/>
      <c r="P483" s="22"/>
      <c r="Q483" s="22"/>
    </row>
    <row r="484" spans="1:17" ht="15" x14ac:dyDescent="0.3">
      <c r="A484" s="22"/>
      <c r="B484" s="21"/>
      <c r="C484" s="21"/>
      <c r="D484" s="12"/>
      <c r="E484" s="23"/>
      <c r="F484" s="12"/>
      <c r="G484" s="12"/>
      <c r="H484" s="12"/>
      <c r="I484" s="74" t="s">
        <v>1702</v>
      </c>
      <c r="J484" s="76" t="s">
        <v>1703</v>
      </c>
      <c r="K484" s="77">
        <v>1.4142140000000001</v>
      </c>
      <c r="L484" s="77">
        <v>27.860808619999993</v>
      </c>
      <c r="M484" s="77">
        <f t="shared" si="8"/>
        <v>26.446594619999992</v>
      </c>
      <c r="N484" s="22"/>
      <c r="O484" s="22"/>
      <c r="P484" s="22"/>
      <c r="Q484" s="22"/>
    </row>
    <row r="485" spans="1:17" ht="15" x14ac:dyDescent="0.3">
      <c r="A485" s="22"/>
      <c r="B485" s="21"/>
      <c r="C485" s="21"/>
      <c r="D485" s="12"/>
      <c r="E485" s="95">
        <v>18</v>
      </c>
      <c r="F485" s="93" t="s">
        <v>886</v>
      </c>
      <c r="G485" s="93"/>
      <c r="H485" s="93"/>
      <c r="I485" s="113"/>
      <c r="J485" s="114"/>
      <c r="K485" s="112">
        <v>42090.210094000002</v>
      </c>
      <c r="L485" s="112">
        <v>83222.534937179982</v>
      </c>
      <c r="M485" s="112">
        <f t="shared" si="8"/>
        <v>41132.32484317998</v>
      </c>
      <c r="N485" s="22"/>
      <c r="O485" s="22"/>
      <c r="P485" s="22"/>
      <c r="Q485" s="22"/>
    </row>
    <row r="486" spans="1:17" ht="15" x14ac:dyDescent="0.3">
      <c r="A486" s="22"/>
      <c r="B486" s="21"/>
      <c r="C486" s="21"/>
      <c r="D486" s="12"/>
      <c r="E486" s="23"/>
      <c r="F486" s="12"/>
      <c r="G486" s="62" t="s">
        <v>16</v>
      </c>
      <c r="H486" s="62"/>
      <c r="I486" s="62"/>
      <c r="J486" s="85"/>
      <c r="K486" s="59">
        <v>42090.210094000002</v>
      </c>
      <c r="L486" s="59">
        <v>83222.534937179982</v>
      </c>
      <c r="M486" s="59">
        <f t="shared" si="8"/>
        <v>41132.32484317998</v>
      </c>
      <c r="N486" s="22"/>
      <c r="O486" s="22"/>
      <c r="P486" s="22"/>
      <c r="Q486" s="22"/>
    </row>
    <row r="487" spans="1:17" ht="15" x14ac:dyDescent="0.3">
      <c r="A487" s="22"/>
      <c r="B487" s="21"/>
      <c r="C487" s="21"/>
      <c r="D487" s="12"/>
      <c r="E487" s="23"/>
      <c r="F487" s="12"/>
      <c r="G487" s="12"/>
      <c r="H487" s="93" t="s">
        <v>17</v>
      </c>
      <c r="I487" s="93"/>
      <c r="J487" s="96"/>
      <c r="K487" s="94">
        <v>41998.279603000003</v>
      </c>
      <c r="L487" s="94">
        <v>83129.147149929981</v>
      </c>
      <c r="M487" s="94">
        <f t="shared" si="8"/>
        <v>41130.867546929978</v>
      </c>
      <c r="N487" s="22"/>
      <c r="O487" s="22"/>
      <c r="P487" s="22"/>
      <c r="Q487" s="22"/>
    </row>
    <row r="488" spans="1:17" ht="15" x14ac:dyDescent="0.3">
      <c r="A488" s="22"/>
      <c r="B488" s="21"/>
      <c r="C488" s="21"/>
      <c r="D488" s="12"/>
      <c r="E488" s="23"/>
      <c r="F488" s="12"/>
      <c r="G488" s="12"/>
      <c r="H488" s="12"/>
      <c r="I488" s="74" t="s">
        <v>1310</v>
      </c>
      <c r="J488" s="76" t="s">
        <v>1704</v>
      </c>
      <c r="K488" s="77">
        <v>0</v>
      </c>
      <c r="L488" s="77">
        <v>270.82994250000002</v>
      </c>
      <c r="M488" s="77">
        <f t="shared" si="8"/>
        <v>270.82994250000002</v>
      </c>
      <c r="N488" s="22"/>
      <c r="O488" s="22"/>
      <c r="P488" s="22"/>
      <c r="Q488" s="22"/>
    </row>
    <row r="489" spans="1:17" ht="30" x14ac:dyDescent="0.3">
      <c r="A489" s="22"/>
      <c r="B489" s="21"/>
      <c r="C489" s="21"/>
      <c r="D489" s="12"/>
      <c r="E489" s="23"/>
      <c r="F489" s="12"/>
      <c r="G489" s="12"/>
      <c r="H489" s="12"/>
      <c r="I489" s="82" t="s">
        <v>1267</v>
      </c>
      <c r="J489" s="83" t="s">
        <v>1705</v>
      </c>
      <c r="K489" s="84">
        <v>173.462197</v>
      </c>
      <c r="L489" s="84">
        <v>173.462197</v>
      </c>
      <c r="M489" s="84">
        <f t="shared" si="8"/>
        <v>0</v>
      </c>
      <c r="N489" s="22"/>
      <c r="O489" s="22"/>
      <c r="P489" s="22"/>
      <c r="Q489" s="22"/>
    </row>
    <row r="490" spans="1:17" ht="15" x14ac:dyDescent="0.3">
      <c r="A490" s="22"/>
      <c r="B490" s="21"/>
      <c r="C490" s="21"/>
      <c r="D490" s="12"/>
      <c r="E490" s="23"/>
      <c r="F490" s="12"/>
      <c r="G490" s="12"/>
      <c r="H490" s="12"/>
      <c r="I490" s="82" t="s">
        <v>1393</v>
      </c>
      <c r="J490" s="83" t="s">
        <v>1706</v>
      </c>
      <c r="K490" s="84">
        <v>25.668279999999999</v>
      </c>
      <c r="L490" s="84">
        <v>25.555779999999999</v>
      </c>
      <c r="M490" s="84">
        <f t="shared" si="8"/>
        <v>-0.11250000000000071</v>
      </c>
      <c r="N490" s="22"/>
      <c r="O490" s="22"/>
      <c r="P490" s="22"/>
      <c r="Q490" s="22"/>
    </row>
    <row r="491" spans="1:17" ht="15" x14ac:dyDescent="0.3">
      <c r="A491" s="22"/>
      <c r="B491" s="21"/>
      <c r="C491" s="21"/>
      <c r="D491" s="12"/>
      <c r="E491" s="23"/>
      <c r="F491" s="12"/>
      <c r="G491" s="12"/>
      <c r="H491" s="12"/>
      <c r="I491" s="82" t="s">
        <v>1224</v>
      </c>
      <c r="J491" s="83" t="s">
        <v>1707</v>
      </c>
      <c r="K491" s="84">
        <v>64.580573999999999</v>
      </c>
      <c r="L491" s="84">
        <v>67.639993660000016</v>
      </c>
      <c r="M491" s="84">
        <f t="shared" si="8"/>
        <v>3.0594196600000174</v>
      </c>
      <c r="N491" s="22"/>
      <c r="O491" s="22"/>
      <c r="P491" s="22"/>
      <c r="Q491" s="22"/>
    </row>
    <row r="492" spans="1:17" ht="15" x14ac:dyDescent="0.3">
      <c r="A492" s="22"/>
      <c r="B492" s="21"/>
      <c r="C492" s="21"/>
      <c r="D492" s="12"/>
      <c r="E492" s="23"/>
      <c r="F492" s="12"/>
      <c r="G492" s="12"/>
      <c r="H492" s="12"/>
      <c r="I492" s="82" t="s">
        <v>1327</v>
      </c>
      <c r="J492" s="83" t="s">
        <v>1708</v>
      </c>
      <c r="K492" s="84">
        <v>5020.3852310000002</v>
      </c>
      <c r="L492" s="84">
        <v>5016.3823285499993</v>
      </c>
      <c r="M492" s="84">
        <f t="shared" si="8"/>
        <v>-4.0029024500008745</v>
      </c>
      <c r="N492" s="22"/>
      <c r="O492" s="22"/>
      <c r="P492" s="22"/>
      <c r="Q492" s="22"/>
    </row>
    <row r="493" spans="1:17" ht="15" x14ac:dyDescent="0.3">
      <c r="A493" s="22"/>
      <c r="B493" s="21"/>
      <c r="C493" s="21"/>
      <c r="D493" s="12"/>
      <c r="E493" s="23"/>
      <c r="F493" s="12"/>
      <c r="G493" s="12"/>
      <c r="H493" s="12"/>
      <c r="I493" s="82" t="s">
        <v>1329</v>
      </c>
      <c r="J493" s="83" t="s">
        <v>1709</v>
      </c>
      <c r="K493" s="84">
        <v>36406.346989999998</v>
      </c>
      <c r="L493" s="84">
        <v>77267.498319389982</v>
      </c>
      <c r="M493" s="84">
        <f t="shared" si="8"/>
        <v>40861.151329389984</v>
      </c>
      <c r="N493" s="22"/>
      <c r="O493" s="22"/>
      <c r="P493" s="22"/>
      <c r="Q493" s="22"/>
    </row>
    <row r="494" spans="1:17" ht="30" x14ac:dyDescent="0.3">
      <c r="A494" s="22"/>
      <c r="B494" s="21"/>
      <c r="C494" s="21"/>
      <c r="D494" s="12"/>
      <c r="E494" s="23"/>
      <c r="F494" s="12"/>
      <c r="G494" s="12"/>
      <c r="H494" s="12"/>
      <c r="I494" s="82" t="s">
        <v>1710</v>
      </c>
      <c r="J494" s="83" t="s">
        <v>1711</v>
      </c>
      <c r="K494" s="84">
        <v>21.644601999999999</v>
      </c>
      <c r="L494" s="84">
        <v>21.586859830000002</v>
      </c>
      <c r="M494" s="84">
        <f t="shared" si="8"/>
        <v>-5.7742169999997373E-2</v>
      </c>
      <c r="N494" s="22"/>
      <c r="O494" s="22"/>
      <c r="P494" s="22"/>
      <c r="Q494" s="22"/>
    </row>
    <row r="495" spans="1:17" ht="15" x14ac:dyDescent="0.3">
      <c r="A495" s="22"/>
      <c r="B495" s="21"/>
      <c r="C495" s="21"/>
      <c r="D495" s="12"/>
      <c r="E495" s="23"/>
      <c r="F495" s="12"/>
      <c r="G495" s="12"/>
      <c r="H495" s="12"/>
      <c r="I495" s="82" t="s">
        <v>23</v>
      </c>
      <c r="J495" s="82" t="s">
        <v>1712</v>
      </c>
      <c r="K495" s="84">
        <v>286.19172900000001</v>
      </c>
      <c r="L495" s="84">
        <v>286.19172900000001</v>
      </c>
      <c r="M495" s="84">
        <f t="shared" si="8"/>
        <v>0</v>
      </c>
      <c r="N495" s="22"/>
      <c r="O495" s="22"/>
      <c r="P495" s="22"/>
      <c r="Q495" s="22"/>
    </row>
    <row r="496" spans="1:17" ht="15" x14ac:dyDescent="0.3">
      <c r="A496" s="22"/>
      <c r="B496" s="21"/>
      <c r="C496" s="21"/>
      <c r="D496" s="12"/>
      <c r="E496" s="23"/>
      <c r="F496" s="12"/>
      <c r="G496" s="12"/>
      <c r="H496" s="93" t="s">
        <v>1239</v>
      </c>
      <c r="I496" s="113"/>
      <c r="J496" s="114"/>
      <c r="K496" s="112">
        <v>91.930491000000004</v>
      </c>
      <c r="L496" s="112">
        <v>93.387787250000017</v>
      </c>
      <c r="M496" s="112">
        <f t="shared" si="8"/>
        <v>1.4572962500000131</v>
      </c>
      <c r="N496" s="22"/>
      <c r="O496" s="22"/>
      <c r="P496" s="22"/>
      <c r="Q496" s="22"/>
    </row>
    <row r="497" spans="1:17" ht="15" x14ac:dyDescent="0.3">
      <c r="A497" s="22"/>
      <c r="B497" s="21"/>
      <c r="C497" s="21"/>
      <c r="D497" s="12"/>
      <c r="E497" s="23"/>
      <c r="F497" s="12"/>
      <c r="G497" s="12"/>
      <c r="H497" s="12"/>
      <c r="I497" s="74" t="s">
        <v>1240</v>
      </c>
      <c r="J497" s="76" t="s">
        <v>1290</v>
      </c>
      <c r="K497" s="77">
        <v>88.462751999999995</v>
      </c>
      <c r="L497" s="77">
        <v>89.920048250000022</v>
      </c>
      <c r="M497" s="77">
        <f t="shared" si="8"/>
        <v>1.4572962500000273</v>
      </c>
      <c r="N497" s="22"/>
      <c r="O497" s="22"/>
      <c r="P497" s="22"/>
      <c r="Q497" s="22"/>
    </row>
    <row r="498" spans="1:17" ht="15" x14ac:dyDescent="0.3">
      <c r="A498" s="22"/>
      <c r="B498" s="21"/>
      <c r="C498" s="21"/>
      <c r="D498" s="12"/>
      <c r="E498" s="23"/>
      <c r="F498" s="12"/>
      <c r="G498" s="12"/>
      <c r="H498" s="12"/>
      <c r="I498" s="82" t="s">
        <v>1244</v>
      </c>
      <c r="J498" s="83" t="s">
        <v>1297</v>
      </c>
      <c r="K498" s="84">
        <v>3.4677389999999999</v>
      </c>
      <c r="L498" s="84">
        <v>3.4677389999999999</v>
      </c>
      <c r="M498" s="84">
        <f t="shared" si="8"/>
        <v>0</v>
      </c>
      <c r="N498" s="22"/>
      <c r="O498" s="22"/>
      <c r="P498" s="22"/>
      <c r="Q498" s="22"/>
    </row>
    <row r="499" spans="1:17" ht="15" x14ac:dyDescent="0.3">
      <c r="A499" s="22"/>
      <c r="B499" s="21"/>
      <c r="C499" s="21"/>
      <c r="D499" s="12"/>
      <c r="E499" s="95">
        <v>20</v>
      </c>
      <c r="F499" s="93" t="s">
        <v>925</v>
      </c>
      <c r="G499" s="93"/>
      <c r="H499" s="93"/>
      <c r="I499" s="113"/>
      <c r="J499" s="114"/>
      <c r="K499" s="112">
        <v>258410.90928600001</v>
      </c>
      <c r="L499" s="112">
        <v>258916.87678600001</v>
      </c>
      <c r="M499" s="112">
        <f t="shared" si="8"/>
        <v>505.96749999999884</v>
      </c>
      <c r="N499" s="22"/>
      <c r="O499" s="22"/>
      <c r="P499" s="22"/>
      <c r="Q499" s="22"/>
    </row>
    <row r="500" spans="1:17" ht="15" x14ac:dyDescent="0.3">
      <c r="A500" s="22"/>
      <c r="B500" s="21"/>
      <c r="C500" s="21"/>
      <c r="D500" s="12"/>
      <c r="E500" s="23"/>
      <c r="F500" s="12"/>
      <c r="G500" s="62" t="s">
        <v>16</v>
      </c>
      <c r="H500" s="62"/>
      <c r="I500" s="62"/>
      <c r="J500" s="85"/>
      <c r="K500" s="59">
        <v>258410.90928600001</v>
      </c>
      <c r="L500" s="59">
        <v>258916.87678600001</v>
      </c>
      <c r="M500" s="59">
        <f t="shared" si="8"/>
        <v>505.96749999999884</v>
      </c>
      <c r="N500" s="22"/>
      <c r="O500" s="22"/>
      <c r="P500" s="22"/>
      <c r="Q500" s="22"/>
    </row>
    <row r="501" spans="1:17" ht="15" x14ac:dyDescent="0.3">
      <c r="A501" s="22"/>
      <c r="B501" s="21"/>
      <c r="C501" s="21"/>
      <c r="D501" s="12"/>
      <c r="E501" s="23"/>
      <c r="F501" s="12"/>
      <c r="G501" s="12"/>
      <c r="H501" s="93" t="s">
        <v>1338</v>
      </c>
      <c r="I501" s="93"/>
      <c r="J501" s="96"/>
      <c r="K501" s="94">
        <v>256478.34572400001</v>
      </c>
      <c r="L501" s="94">
        <v>257156.04843720002</v>
      </c>
      <c r="M501" s="94">
        <f t="shared" si="8"/>
        <v>677.70271320000757</v>
      </c>
      <c r="N501" s="22"/>
      <c r="O501" s="22"/>
      <c r="P501" s="22"/>
      <c r="Q501" s="22"/>
    </row>
    <row r="502" spans="1:17" ht="30" x14ac:dyDescent="0.3">
      <c r="A502" s="22"/>
      <c r="B502" s="21"/>
      <c r="C502" s="21"/>
      <c r="D502" s="12"/>
      <c r="E502" s="23"/>
      <c r="F502" s="12"/>
      <c r="G502" s="12"/>
      <c r="H502" s="12"/>
      <c r="I502" s="74" t="s">
        <v>1713</v>
      </c>
      <c r="J502" s="76" t="s">
        <v>1714</v>
      </c>
      <c r="K502" s="77">
        <v>1591.7377269999999</v>
      </c>
      <c r="L502" s="77">
        <v>1328.3714961399999</v>
      </c>
      <c r="M502" s="77">
        <f t="shared" si="8"/>
        <v>-263.36623086000009</v>
      </c>
      <c r="N502" s="22"/>
      <c r="O502" s="22"/>
      <c r="P502" s="22"/>
      <c r="Q502" s="22"/>
    </row>
    <row r="503" spans="1:17" ht="15" x14ac:dyDescent="0.3">
      <c r="A503" s="22"/>
      <c r="B503" s="21"/>
      <c r="C503" s="21"/>
      <c r="D503" s="12"/>
      <c r="E503" s="23"/>
      <c r="F503" s="12"/>
      <c r="G503" s="12"/>
      <c r="H503" s="12"/>
      <c r="I503" s="82" t="s">
        <v>1715</v>
      </c>
      <c r="J503" s="83" t="s">
        <v>1716</v>
      </c>
      <c r="K503" s="84">
        <v>224217.76096099999</v>
      </c>
      <c r="L503" s="84">
        <v>223555.16612339002</v>
      </c>
      <c r="M503" s="84">
        <f t="shared" si="8"/>
        <v>-662.59483760996955</v>
      </c>
      <c r="N503" s="22"/>
      <c r="O503" s="22"/>
      <c r="P503" s="22"/>
      <c r="Q503" s="22"/>
    </row>
    <row r="504" spans="1:17" ht="15" x14ac:dyDescent="0.3">
      <c r="A504" s="22"/>
      <c r="B504" s="21"/>
      <c r="C504" s="21"/>
      <c r="D504" s="12"/>
      <c r="E504" s="23"/>
      <c r="F504" s="12"/>
      <c r="G504" s="12"/>
      <c r="H504" s="12"/>
      <c r="I504" s="82" t="s">
        <v>1717</v>
      </c>
      <c r="J504" s="82" t="s">
        <v>1718</v>
      </c>
      <c r="K504" s="84">
        <v>12902.019478</v>
      </c>
      <c r="L504" s="84">
        <v>14403.455793460002</v>
      </c>
      <c r="M504" s="84">
        <f t="shared" si="8"/>
        <v>1501.4363154600014</v>
      </c>
      <c r="N504" s="22"/>
      <c r="O504" s="22"/>
      <c r="P504" s="22"/>
      <c r="Q504" s="22"/>
    </row>
    <row r="505" spans="1:17" ht="15" x14ac:dyDescent="0.3">
      <c r="A505" s="22"/>
      <c r="B505" s="21"/>
      <c r="C505" s="21"/>
      <c r="D505" s="12"/>
      <c r="E505" s="23"/>
      <c r="F505" s="12"/>
      <c r="G505" s="12"/>
      <c r="H505" s="12"/>
      <c r="I505" s="82" t="s">
        <v>1719</v>
      </c>
      <c r="J505" s="83" t="s">
        <v>1720</v>
      </c>
      <c r="K505" s="84">
        <v>17655.591499999999</v>
      </c>
      <c r="L505" s="84">
        <v>17198.655710630002</v>
      </c>
      <c r="M505" s="84">
        <f t="shared" si="8"/>
        <v>-456.9357893699962</v>
      </c>
      <c r="N505" s="22"/>
      <c r="O505" s="22"/>
      <c r="P505" s="22"/>
      <c r="Q505" s="22"/>
    </row>
    <row r="506" spans="1:17" ht="30" x14ac:dyDescent="0.3">
      <c r="A506" s="22"/>
      <c r="B506" s="21"/>
      <c r="C506" s="21"/>
      <c r="D506" s="12"/>
      <c r="E506" s="23"/>
      <c r="F506" s="12"/>
      <c r="G506" s="12"/>
      <c r="H506" s="12"/>
      <c r="I506" s="82" t="s">
        <v>1721</v>
      </c>
      <c r="J506" s="83" t="s">
        <v>1722</v>
      </c>
      <c r="K506" s="84">
        <v>111.236058</v>
      </c>
      <c r="L506" s="84">
        <v>670.39931358000001</v>
      </c>
      <c r="M506" s="84">
        <f t="shared" si="8"/>
        <v>559.16325558000005</v>
      </c>
      <c r="N506" s="22"/>
      <c r="O506" s="22"/>
      <c r="P506" s="22"/>
      <c r="Q506" s="22"/>
    </row>
    <row r="507" spans="1:17" ht="15" x14ac:dyDescent="0.3">
      <c r="A507" s="22"/>
      <c r="B507" s="21"/>
      <c r="C507" s="21"/>
      <c r="D507" s="12"/>
      <c r="E507" s="23"/>
      <c r="F507" s="12"/>
      <c r="G507" s="12"/>
      <c r="H507" s="93" t="s">
        <v>17</v>
      </c>
      <c r="I507" s="113"/>
      <c r="J507" s="114"/>
      <c r="K507" s="112">
        <v>1783.270847</v>
      </c>
      <c r="L507" s="112">
        <v>1576.1334976800015</v>
      </c>
      <c r="M507" s="112">
        <f t="shared" si="8"/>
        <v>-207.13734931999852</v>
      </c>
      <c r="N507" s="22"/>
      <c r="O507" s="22"/>
      <c r="P507" s="22"/>
      <c r="Q507" s="22"/>
    </row>
    <row r="508" spans="1:17" ht="15" x14ac:dyDescent="0.3">
      <c r="A508" s="22"/>
      <c r="B508" s="21"/>
      <c r="C508" s="21"/>
      <c r="D508" s="12"/>
      <c r="E508" s="23"/>
      <c r="F508" s="12"/>
      <c r="G508" s="12"/>
      <c r="H508" s="12"/>
      <c r="I508" s="74" t="s">
        <v>1249</v>
      </c>
      <c r="J508" s="76" t="s">
        <v>1723</v>
      </c>
      <c r="K508" s="77">
        <v>76.169511</v>
      </c>
      <c r="L508" s="77">
        <v>71.478354819999993</v>
      </c>
      <c r="M508" s="77">
        <f t="shared" si="8"/>
        <v>-4.6911561800000072</v>
      </c>
      <c r="N508" s="22"/>
      <c r="O508" s="22"/>
      <c r="P508" s="22"/>
      <c r="Q508" s="22"/>
    </row>
    <row r="509" spans="1:17" ht="15" x14ac:dyDescent="0.3">
      <c r="A509" s="22"/>
      <c r="B509" s="21"/>
      <c r="C509" s="21"/>
      <c r="D509" s="12"/>
      <c r="E509" s="23"/>
      <c r="F509" s="12"/>
      <c r="G509" s="12"/>
      <c r="H509" s="12"/>
      <c r="I509" s="82" t="s">
        <v>1224</v>
      </c>
      <c r="J509" s="83" t="s">
        <v>1724</v>
      </c>
      <c r="K509" s="84">
        <v>23.867709999999999</v>
      </c>
      <c r="L509" s="84">
        <v>16.826255679999999</v>
      </c>
      <c r="M509" s="84">
        <f t="shared" si="8"/>
        <v>-7.0414543199999997</v>
      </c>
      <c r="N509" s="22"/>
      <c r="O509" s="22"/>
      <c r="P509" s="22"/>
      <c r="Q509" s="22"/>
    </row>
    <row r="510" spans="1:17" ht="30" x14ac:dyDescent="0.3">
      <c r="A510" s="22"/>
      <c r="B510" s="21"/>
      <c r="C510" s="21"/>
      <c r="D510" s="12"/>
      <c r="E510" s="23"/>
      <c r="F510" s="12"/>
      <c r="G510" s="12"/>
      <c r="H510" s="12"/>
      <c r="I510" s="82" t="s">
        <v>1327</v>
      </c>
      <c r="J510" s="83" t="s">
        <v>1725</v>
      </c>
      <c r="K510" s="84">
        <v>1619.979286</v>
      </c>
      <c r="L510" s="84">
        <v>1429.3692535900016</v>
      </c>
      <c r="M510" s="84">
        <f t="shared" si="8"/>
        <v>-190.61003240999844</v>
      </c>
      <c r="N510" s="22"/>
      <c r="O510" s="22"/>
      <c r="P510" s="22"/>
      <c r="Q510" s="22"/>
    </row>
    <row r="511" spans="1:17" ht="15" x14ac:dyDescent="0.3">
      <c r="A511" s="22"/>
      <c r="B511" s="21"/>
      <c r="C511" s="21"/>
      <c r="D511" s="12"/>
      <c r="E511" s="23"/>
      <c r="F511" s="12"/>
      <c r="G511" s="12"/>
      <c r="H511" s="12"/>
      <c r="I511" s="82" t="s">
        <v>1329</v>
      </c>
      <c r="J511" s="83" t="s">
        <v>1726</v>
      </c>
      <c r="K511" s="84">
        <v>55.530226999999996</v>
      </c>
      <c r="L511" s="84">
        <v>51.973298080000013</v>
      </c>
      <c r="M511" s="84">
        <f t="shared" si="8"/>
        <v>-3.556928919999983</v>
      </c>
      <c r="N511" s="22"/>
      <c r="O511" s="22"/>
      <c r="P511" s="22"/>
      <c r="Q511" s="22"/>
    </row>
    <row r="512" spans="1:17" ht="15" x14ac:dyDescent="0.3">
      <c r="A512" s="22"/>
      <c r="B512" s="21"/>
      <c r="C512" s="21"/>
      <c r="D512" s="12"/>
      <c r="E512" s="23"/>
      <c r="F512" s="12"/>
      <c r="G512" s="12"/>
      <c r="H512" s="12"/>
      <c r="I512" s="82" t="s">
        <v>1330</v>
      </c>
      <c r="J512" s="83" t="s">
        <v>1727</v>
      </c>
      <c r="K512" s="84">
        <v>7.724113</v>
      </c>
      <c r="L512" s="84">
        <v>6.48633551</v>
      </c>
      <c r="M512" s="84">
        <f t="shared" si="8"/>
        <v>-1.23777749</v>
      </c>
      <c r="N512" s="22"/>
      <c r="O512" s="22"/>
      <c r="P512" s="22"/>
      <c r="Q512" s="22"/>
    </row>
    <row r="513" spans="1:17" ht="15" x14ac:dyDescent="0.3">
      <c r="A513" s="22"/>
      <c r="B513" s="21"/>
      <c r="C513" s="21"/>
      <c r="D513" s="12"/>
      <c r="E513" s="23"/>
      <c r="F513" s="12"/>
      <c r="G513" s="12"/>
      <c r="H513" s="93" t="s">
        <v>1239</v>
      </c>
      <c r="I513" s="113"/>
      <c r="J513" s="114"/>
      <c r="K513" s="112">
        <v>149.29271499999999</v>
      </c>
      <c r="L513" s="112">
        <v>184.69485111999995</v>
      </c>
      <c r="M513" s="112">
        <f t="shared" si="8"/>
        <v>35.402136119999966</v>
      </c>
      <c r="N513" s="22"/>
      <c r="O513" s="22"/>
      <c r="P513" s="22"/>
      <c r="Q513" s="22"/>
    </row>
    <row r="514" spans="1:17" ht="15" x14ac:dyDescent="0.3">
      <c r="A514" s="22"/>
      <c r="B514" s="21"/>
      <c r="C514" s="21"/>
      <c r="D514" s="12"/>
      <c r="E514" s="23"/>
      <c r="F514" s="12"/>
      <c r="G514" s="12"/>
      <c r="H514" s="12"/>
      <c r="I514" s="74" t="s">
        <v>1240</v>
      </c>
      <c r="J514" s="76" t="s">
        <v>1290</v>
      </c>
      <c r="K514" s="77">
        <v>146.68909500000001</v>
      </c>
      <c r="L514" s="77">
        <v>182.24621623999994</v>
      </c>
      <c r="M514" s="77">
        <f t="shared" si="8"/>
        <v>35.55712123999993</v>
      </c>
      <c r="N514" s="22"/>
      <c r="O514" s="22"/>
      <c r="P514" s="22"/>
      <c r="Q514" s="22"/>
    </row>
    <row r="515" spans="1:17" ht="15" x14ac:dyDescent="0.3">
      <c r="A515" s="22"/>
      <c r="B515" s="21"/>
      <c r="C515" s="21"/>
      <c r="D515" s="12"/>
      <c r="E515" s="23"/>
      <c r="F515" s="12"/>
      <c r="G515" s="12"/>
      <c r="H515" s="12"/>
      <c r="I515" s="82" t="s">
        <v>1244</v>
      </c>
      <c r="J515" s="83" t="s">
        <v>1297</v>
      </c>
      <c r="K515" s="84">
        <v>2.6036199999999998</v>
      </c>
      <c r="L515" s="84">
        <v>2.4486348799999997</v>
      </c>
      <c r="M515" s="84">
        <f t="shared" si="8"/>
        <v>-0.15498512000000009</v>
      </c>
      <c r="N515" s="22"/>
      <c r="O515" s="22"/>
      <c r="P515" s="22"/>
      <c r="Q515" s="22"/>
    </row>
    <row r="516" spans="1:17" ht="15" x14ac:dyDescent="0.3">
      <c r="A516" s="22"/>
      <c r="B516" s="21"/>
      <c r="C516" s="21"/>
      <c r="D516" s="12"/>
      <c r="E516" s="95">
        <v>21</v>
      </c>
      <c r="F516" s="93" t="s">
        <v>989</v>
      </c>
      <c r="G516" s="93"/>
      <c r="H516" s="93"/>
      <c r="I516" s="113"/>
      <c r="J516" s="114"/>
      <c r="K516" s="112">
        <v>942.11871399999995</v>
      </c>
      <c r="L516" s="112">
        <v>26167.246167480003</v>
      </c>
      <c r="M516" s="112">
        <f t="shared" si="8"/>
        <v>25225.127453480003</v>
      </c>
      <c r="N516" s="22"/>
      <c r="O516" s="22"/>
      <c r="P516" s="22"/>
      <c r="Q516" s="22"/>
    </row>
    <row r="517" spans="1:17" ht="15" x14ac:dyDescent="0.3">
      <c r="A517" s="22"/>
      <c r="B517" s="21"/>
      <c r="C517" s="21"/>
      <c r="D517" s="12"/>
      <c r="E517" s="23"/>
      <c r="F517" s="12"/>
      <c r="G517" s="62" t="s">
        <v>16</v>
      </c>
      <c r="H517" s="62"/>
      <c r="I517" s="62"/>
      <c r="J517" s="85"/>
      <c r="K517" s="59">
        <v>942.11871399999995</v>
      </c>
      <c r="L517" s="59">
        <v>26167.246167480003</v>
      </c>
      <c r="M517" s="59">
        <f t="shared" si="8"/>
        <v>25225.127453480003</v>
      </c>
      <c r="N517" s="22"/>
      <c r="O517" s="22"/>
      <c r="P517" s="22"/>
      <c r="Q517" s="22"/>
    </row>
    <row r="518" spans="1:17" ht="15" x14ac:dyDescent="0.3">
      <c r="A518" s="22"/>
      <c r="B518" s="21"/>
      <c r="C518" s="21"/>
      <c r="D518" s="12"/>
      <c r="E518" s="23"/>
      <c r="F518" s="12"/>
      <c r="G518" s="12"/>
      <c r="H518" s="93" t="s">
        <v>17</v>
      </c>
      <c r="I518" s="93"/>
      <c r="J518" s="96"/>
      <c r="K518" s="94">
        <v>862.28040499999997</v>
      </c>
      <c r="L518" s="94">
        <v>26092.846624260001</v>
      </c>
      <c r="M518" s="94">
        <f t="shared" si="8"/>
        <v>25230.566219259999</v>
      </c>
      <c r="N518" s="22"/>
      <c r="O518" s="22"/>
      <c r="P518" s="22"/>
      <c r="Q518" s="22"/>
    </row>
    <row r="519" spans="1:17" ht="15" x14ac:dyDescent="0.3">
      <c r="A519" s="22"/>
      <c r="B519" s="21"/>
      <c r="C519" s="21"/>
      <c r="D519" s="12"/>
      <c r="E519" s="23"/>
      <c r="F519" s="12"/>
      <c r="G519" s="12"/>
      <c r="H519" s="12"/>
      <c r="I519" s="74" t="s">
        <v>1506</v>
      </c>
      <c r="J519" s="76" t="s">
        <v>1728</v>
      </c>
      <c r="K519" s="77">
        <v>219.64227600000001</v>
      </c>
      <c r="L519" s="77">
        <v>67.32707312999996</v>
      </c>
      <c r="M519" s="77">
        <f t="shared" ref="M519:M582" si="9">L519-K519</f>
        <v>-152.31520287000006</v>
      </c>
      <c r="N519" s="22"/>
      <c r="O519" s="22"/>
      <c r="P519" s="22"/>
      <c r="Q519" s="22"/>
    </row>
    <row r="520" spans="1:17" ht="15" x14ac:dyDescent="0.3">
      <c r="A520" s="22"/>
      <c r="B520" s="21"/>
      <c r="C520" s="21"/>
      <c r="D520" s="12"/>
      <c r="E520" s="23"/>
      <c r="F520" s="12"/>
      <c r="G520" s="12"/>
      <c r="H520" s="12"/>
      <c r="I520" s="82" t="s">
        <v>1253</v>
      </c>
      <c r="J520" s="83" t="s">
        <v>1729</v>
      </c>
      <c r="K520" s="84">
        <v>45.008839999999999</v>
      </c>
      <c r="L520" s="84">
        <v>45.008839999999999</v>
      </c>
      <c r="M520" s="84">
        <f t="shared" si="9"/>
        <v>0</v>
      </c>
      <c r="N520" s="22"/>
      <c r="O520" s="22"/>
      <c r="P520" s="22"/>
      <c r="Q520" s="22"/>
    </row>
    <row r="521" spans="1:17" ht="15" x14ac:dyDescent="0.3">
      <c r="A521" s="22"/>
      <c r="B521" s="21"/>
      <c r="C521" s="21"/>
      <c r="D521" s="12"/>
      <c r="E521" s="23"/>
      <c r="F521" s="12"/>
      <c r="G521" s="12"/>
      <c r="H521" s="12"/>
      <c r="I521" s="82" t="s">
        <v>1730</v>
      </c>
      <c r="J521" s="83" t="s">
        <v>1731</v>
      </c>
      <c r="K521" s="84">
        <v>23.782239000000001</v>
      </c>
      <c r="L521" s="84">
        <v>23.401846490000001</v>
      </c>
      <c r="M521" s="84">
        <f t="shared" si="9"/>
        <v>-0.38039251000000007</v>
      </c>
      <c r="N521" s="22"/>
      <c r="O521" s="22"/>
      <c r="P521" s="22"/>
      <c r="Q521" s="22"/>
    </row>
    <row r="522" spans="1:17" ht="15" x14ac:dyDescent="0.3">
      <c r="A522" s="22"/>
      <c r="B522" s="21"/>
      <c r="C522" s="21"/>
      <c r="D522" s="12"/>
      <c r="E522" s="23"/>
      <c r="F522" s="12"/>
      <c r="G522" s="12"/>
      <c r="H522" s="12"/>
      <c r="I522" s="82" t="s">
        <v>1732</v>
      </c>
      <c r="J522" s="83" t="s">
        <v>1733</v>
      </c>
      <c r="K522" s="84">
        <v>499.14433600000001</v>
      </c>
      <c r="L522" s="84">
        <v>253.28337707999998</v>
      </c>
      <c r="M522" s="84">
        <f t="shared" si="9"/>
        <v>-245.86095892000003</v>
      </c>
      <c r="N522" s="22"/>
      <c r="O522" s="22"/>
      <c r="P522" s="22"/>
      <c r="Q522" s="22"/>
    </row>
    <row r="523" spans="1:17" ht="15" x14ac:dyDescent="0.3">
      <c r="A523" s="22"/>
      <c r="B523" s="21"/>
      <c r="C523" s="21"/>
      <c r="D523" s="12"/>
      <c r="E523" s="23"/>
      <c r="F523" s="12"/>
      <c r="G523" s="12"/>
      <c r="H523" s="12"/>
      <c r="I523" s="82" t="s">
        <v>1734</v>
      </c>
      <c r="J523" s="83" t="s">
        <v>1735</v>
      </c>
      <c r="K523" s="84">
        <v>26.852882000000001</v>
      </c>
      <c r="L523" s="84">
        <v>28.828250630000003</v>
      </c>
      <c r="M523" s="84">
        <f t="shared" si="9"/>
        <v>1.975368630000002</v>
      </c>
      <c r="N523" s="22"/>
      <c r="O523" s="22"/>
      <c r="P523" s="22"/>
      <c r="Q523" s="22"/>
    </row>
    <row r="524" spans="1:17" ht="15" x14ac:dyDescent="0.3">
      <c r="A524" s="22"/>
      <c r="B524" s="21"/>
      <c r="C524" s="21"/>
      <c r="D524" s="12"/>
      <c r="E524" s="23"/>
      <c r="F524" s="12"/>
      <c r="G524" s="12"/>
      <c r="H524" s="12"/>
      <c r="I524" s="82" t="s">
        <v>1389</v>
      </c>
      <c r="J524" s="83" t="s">
        <v>1736</v>
      </c>
      <c r="K524" s="84">
        <v>10.951399</v>
      </c>
      <c r="L524" s="84">
        <v>10.722131010000002</v>
      </c>
      <c r="M524" s="84">
        <f t="shared" si="9"/>
        <v>-0.22926798999999853</v>
      </c>
      <c r="N524" s="22"/>
      <c r="O524" s="22"/>
      <c r="P524" s="22"/>
      <c r="Q524" s="22"/>
    </row>
    <row r="525" spans="1:17" ht="15" x14ac:dyDescent="0.3">
      <c r="A525" s="22"/>
      <c r="B525" s="21"/>
      <c r="C525" s="21"/>
      <c r="D525" s="12"/>
      <c r="E525" s="23"/>
      <c r="F525" s="12"/>
      <c r="G525" s="12"/>
      <c r="H525" s="12"/>
      <c r="I525" s="82" t="s">
        <v>20</v>
      </c>
      <c r="J525" s="83" t="s">
        <v>27</v>
      </c>
      <c r="K525" s="84">
        <v>0</v>
      </c>
      <c r="L525" s="84">
        <v>304.85563422000001</v>
      </c>
      <c r="M525" s="84">
        <f t="shared" si="9"/>
        <v>304.85563422000001</v>
      </c>
      <c r="N525" s="22"/>
      <c r="O525" s="22"/>
      <c r="P525" s="22"/>
      <c r="Q525" s="22"/>
    </row>
    <row r="526" spans="1:17" ht="15" x14ac:dyDescent="0.3">
      <c r="A526" s="22"/>
      <c r="B526" s="21"/>
      <c r="C526" s="21"/>
      <c r="D526" s="12"/>
      <c r="E526" s="23"/>
      <c r="F526" s="12"/>
      <c r="G526" s="12"/>
      <c r="H526" s="12"/>
      <c r="I526" s="82" t="s">
        <v>1497</v>
      </c>
      <c r="J526" s="83" t="s">
        <v>1498</v>
      </c>
      <c r="K526" s="84">
        <v>0</v>
      </c>
      <c r="L526" s="84">
        <v>25320.654571220002</v>
      </c>
      <c r="M526" s="84">
        <f t="shared" si="9"/>
        <v>25320.654571220002</v>
      </c>
      <c r="N526" s="22"/>
      <c r="O526" s="22"/>
      <c r="P526" s="22"/>
      <c r="Q526" s="22"/>
    </row>
    <row r="527" spans="1:17" ht="15" x14ac:dyDescent="0.3">
      <c r="A527" s="22"/>
      <c r="B527" s="21"/>
      <c r="C527" s="21"/>
      <c r="D527" s="12"/>
      <c r="E527" s="23"/>
      <c r="F527" s="12"/>
      <c r="G527" s="12"/>
      <c r="H527" s="12"/>
      <c r="I527" s="82" t="s">
        <v>1224</v>
      </c>
      <c r="J527" s="83" t="s">
        <v>1737</v>
      </c>
      <c r="K527" s="84">
        <v>32.832681999999998</v>
      </c>
      <c r="L527" s="84">
        <v>34.900994570000002</v>
      </c>
      <c r="M527" s="84">
        <f t="shared" si="9"/>
        <v>2.0683125700000033</v>
      </c>
      <c r="N527" s="22"/>
      <c r="O527" s="22"/>
      <c r="P527" s="22"/>
      <c r="Q527" s="22"/>
    </row>
    <row r="528" spans="1:17" ht="15" x14ac:dyDescent="0.3">
      <c r="A528" s="22"/>
      <c r="B528" s="21"/>
      <c r="C528" s="21"/>
      <c r="D528" s="12"/>
      <c r="E528" s="23"/>
      <c r="F528" s="12"/>
      <c r="G528" s="12"/>
      <c r="H528" s="12"/>
      <c r="I528" s="82" t="s">
        <v>1327</v>
      </c>
      <c r="J528" s="83" t="s">
        <v>1738</v>
      </c>
      <c r="K528" s="84">
        <v>4.0657509999999997</v>
      </c>
      <c r="L528" s="84">
        <v>3.8639059099999997</v>
      </c>
      <c r="M528" s="84">
        <f t="shared" si="9"/>
        <v>-0.20184508999999995</v>
      </c>
      <c r="N528" s="22"/>
      <c r="O528" s="22"/>
      <c r="P528" s="22"/>
      <c r="Q528" s="22"/>
    </row>
    <row r="529" spans="1:17" ht="15" x14ac:dyDescent="0.3">
      <c r="A529" s="22"/>
      <c r="B529" s="21"/>
      <c r="C529" s="21"/>
      <c r="D529" s="12"/>
      <c r="E529" s="23"/>
      <c r="F529" s="12"/>
      <c r="G529" s="12"/>
      <c r="H529" s="93" t="s">
        <v>1239</v>
      </c>
      <c r="I529" s="113"/>
      <c r="J529" s="114"/>
      <c r="K529" s="112">
        <v>79.838308999999995</v>
      </c>
      <c r="L529" s="112">
        <v>74.399543220000027</v>
      </c>
      <c r="M529" s="112">
        <f t="shared" si="9"/>
        <v>-5.4387657799999687</v>
      </c>
      <c r="N529" s="22"/>
      <c r="O529" s="22"/>
      <c r="P529" s="22"/>
      <c r="Q529" s="22"/>
    </row>
    <row r="530" spans="1:17" ht="15" x14ac:dyDescent="0.3">
      <c r="A530" s="22"/>
      <c r="B530" s="21"/>
      <c r="C530" s="21"/>
      <c r="D530" s="12"/>
      <c r="E530" s="23"/>
      <c r="F530" s="12"/>
      <c r="G530" s="12"/>
      <c r="H530" s="12"/>
      <c r="I530" s="74" t="s">
        <v>1240</v>
      </c>
      <c r="J530" s="76" t="s">
        <v>1290</v>
      </c>
      <c r="K530" s="77">
        <v>66.934454000000002</v>
      </c>
      <c r="L530" s="77">
        <v>64.080702230000028</v>
      </c>
      <c r="M530" s="77">
        <f t="shared" si="9"/>
        <v>-2.8537517699999739</v>
      </c>
      <c r="N530" s="22"/>
      <c r="O530" s="22"/>
      <c r="P530" s="22"/>
      <c r="Q530" s="22"/>
    </row>
    <row r="531" spans="1:17" ht="15" x14ac:dyDescent="0.3">
      <c r="A531" s="22"/>
      <c r="B531" s="21"/>
      <c r="C531" s="21"/>
      <c r="D531" s="12"/>
      <c r="E531" s="23"/>
      <c r="F531" s="12"/>
      <c r="G531" s="12"/>
      <c r="H531" s="12"/>
      <c r="I531" s="82" t="s">
        <v>1244</v>
      </c>
      <c r="J531" s="83" t="s">
        <v>1297</v>
      </c>
      <c r="K531" s="84">
        <v>12.903855</v>
      </c>
      <c r="L531" s="84">
        <v>10.318840989999998</v>
      </c>
      <c r="M531" s="84">
        <f t="shared" si="9"/>
        <v>-2.5850140100000019</v>
      </c>
      <c r="N531" s="22"/>
      <c r="O531" s="22"/>
      <c r="P531" s="22"/>
      <c r="Q531" s="22"/>
    </row>
    <row r="532" spans="1:17" ht="15" x14ac:dyDescent="0.3">
      <c r="A532" s="22"/>
      <c r="B532" s="21"/>
      <c r="C532" s="21"/>
      <c r="D532" s="12"/>
      <c r="E532" s="95">
        <v>27</v>
      </c>
      <c r="F532" s="93" t="s">
        <v>1012</v>
      </c>
      <c r="G532" s="93"/>
      <c r="H532" s="93"/>
      <c r="I532" s="113"/>
      <c r="J532" s="114"/>
      <c r="K532" s="112">
        <v>384.16161899999997</v>
      </c>
      <c r="L532" s="112">
        <v>439.05519962</v>
      </c>
      <c r="M532" s="112">
        <f t="shared" si="9"/>
        <v>54.893580620000023</v>
      </c>
      <c r="N532" s="22"/>
      <c r="O532" s="22"/>
      <c r="P532" s="22"/>
      <c r="Q532" s="22"/>
    </row>
    <row r="533" spans="1:17" ht="15" x14ac:dyDescent="0.3">
      <c r="A533" s="22"/>
      <c r="B533" s="21"/>
      <c r="C533" s="21"/>
      <c r="D533" s="12"/>
      <c r="E533" s="23"/>
      <c r="F533" s="12"/>
      <c r="G533" s="62" t="s">
        <v>16</v>
      </c>
      <c r="H533" s="62"/>
      <c r="I533" s="62"/>
      <c r="J533" s="85"/>
      <c r="K533" s="59">
        <v>384.16161899999997</v>
      </c>
      <c r="L533" s="59">
        <v>439.05519962</v>
      </c>
      <c r="M533" s="59">
        <f t="shared" si="9"/>
        <v>54.893580620000023</v>
      </c>
      <c r="N533" s="22"/>
      <c r="O533" s="22"/>
      <c r="P533" s="22"/>
      <c r="Q533" s="22"/>
    </row>
    <row r="534" spans="1:17" ht="15" x14ac:dyDescent="0.3">
      <c r="A534" s="22"/>
      <c r="B534" s="21"/>
      <c r="C534" s="21"/>
      <c r="D534" s="12"/>
      <c r="E534" s="23"/>
      <c r="F534" s="12"/>
      <c r="G534" s="12"/>
      <c r="H534" s="93" t="s">
        <v>17</v>
      </c>
      <c r="I534" s="93"/>
      <c r="J534" s="96"/>
      <c r="K534" s="94">
        <v>0</v>
      </c>
      <c r="L534" s="94">
        <v>34.117226760000001</v>
      </c>
      <c r="M534" s="94">
        <f t="shared" si="9"/>
        <v>34.117226760000001</v>
      </c>
      <c r="N534" s="22"/>
      <c r="O534" s="22"/>
      <c r="P534" s="22"/>
      <c r="Q534" s="22"/>
    </row>
    <row r="535" spans="1:17" ht="15" x14ac:dyDescent="0.3">
      <c r="A535" s="22"/>
      <c r="B535" s="21"/>
      <c r="C535" s="21"/>
      <c r="D535" s="12"/>
      <c r="E535" s="23"/>
      <c r="F535" s="12"/>
      <c r="G535" s="12"/>
      <c r="H535" s="12"/>
      <c r="I535" s="74" t="s">
        <v>1293</v>
      </c>
      <c r="J535" s="76" t="s">
        <v>2490</v>
      </c>
      <c r="K535" s="77">
        <v>0</v>
      </c>
      <c r="L535" s="77">
        <v>27.08098772</v>
      </c>
      <c r="M535" s="77">
        <f t="shared" si="9"/>
        <v>27.08098772</v>
      </c>
      <c r="N535" s="22"/>
      <c r="O535" s="22"/>
      <c r="P535" s="22"/>
      <c r="Q535" s="22"/>
    </row>
    <row r="536" spans="1:17" ht="15" x14ac:dyDescent="0.3">
      <c r="A536" s="22"/>
      <c r="B536" s="21"/>
      <c r="C536" s="21"/>
      <c r="D536" s="12"/>
      <c r="E536" s="23"/>
      <c r="F536" s="12"/>
      <c r="G536" s="12"/>
      <c r="H536" s="12"/>
      <c r="I536" s="82" t="s">
        <v>1461</v>
      </c>
      <c r="J536" s="83" t="s">
        <v>1462</v>
      </c>
      <c r="K536" s="84">
        <v>0</v>
      </c>
      <c r="L536" s="84">
        <v>1.3193390300000001</v>
      </c>
      <c r="M536" s="84">
        <f t="shared" si="9"/>
        <v>1.3193390300000001</v>
      </c>
      <c r="N536" s="22"/>
      <c r="O536" s="22"/>
      <c r="P536" s="22"/>
      <c r="Q536" s="22"/>
    </row>
    <row r="537" spans="1:17" ht="30" x14ac:dyDescent="0.3">
      <c r="A537" s="22"/>
      <c r="B537" s="21"/>
      <c r="C537" s="21"/>
      <c r="D537" s="12"/>
      <c r="E537" s="23"/>
      <c r="F537" s="12"/>
      <c r="G537" s="12"/>
      <c r="H537" s="12"/>
      <c r="I537" s="82" t="s">
        <v>1353</v>
      </c>
      <c r="J537" s="83" t="s">
        <v>2491</v>
      </c>
      <c r="K537" s="84">
        <v>0</v>
      </c>
      <c r="L537" s="84">
        <v>5.7169000099999998</v>
      </c>
      <c r="M537" s="84">
        <f t="shared" si="9"/>
        <v>5.7169000099999998</v>
      </c>
      <c r="N537" s="22"/>
      <c r="O537" s="22"/>
      <c r="P537" s="22"/>
      <c r="Q537" s="22"/>
    </row>
    <row r="538" spans="1:17" ht="15" x14ac:dyDescent="0.3">
      <c r="A538" s="22"/>
      <c r="B538" s="21"/>
      <c r="C538" s="21"/>
      <c r="D538" s="12"/>
      <c r="E538" s="23"/>
      <c r="F538" s="12"/>
      <c r="G538" s="12"/>
      <c r="H538" s="93" t="s">
        <v>1239</v>
      </c>
      <c r="I538" s="113"/>
      <c r="J538" s="114"/>
      <c r="K538" s="112">
        <v>384.16161899999997</v>
      </c>
      <c r="L538" s="112">
        <v>404.93797286</v>
      </c>
      <c r="M538" s="112">
        <f t="shared" si="9"/>
        <v>20.776353860000029</v>
      </c>
      <c r="N538" s="22"/>
      <c r="O538" s="22"/>
      <c r="P538" s="22"/>
      <c r="Q538" s="22"/>
    </row>
    <row r="539" spans="1:17" ht="15" x14ac:dyDescent="0.3">
      <c r="A539" s="22"/>
      <c r="B539" s="21"/>
      <c r="C539" s="21"/>
      <c r="D539" s="12"/>
      <c r="E539" s="23"/>
      <c r="F539" s="12"/>
      <c r="G539" s="12"/>
      <c r="H539" s="12"/>
      <c r="I539" s="74" t="s">
        <v>1240</v>
      </c>
      <c r="J539" s="76" t="s">
        <v>1290</v>
      </c>
      <c r="K539" s="77">
        <v>34.214413</v>
      </c>
      <c r="L539" s="77">
        <v>37.799025260000008</v>
      </c>
      <c r="M539" s="77">
        <f t="shared" si="9"/>
        <v>3.5846122600000072</v>
      </c>
      <c r="N539" s="22"/>
      <c r="O539" s="22"/>
      <c r="P539" s="22"/>
      <c r="Q539" s="22"/>
    </row>
    <row r="540" spans="1:17" ht="15" x14ac:dyDescent="0.3">
      <c r="A540" s="22"/>
      <c r="B540" s="21"/>
      <c r="C540" s="21"/>
      <c r="D540" s="12"/>
      <c r="E540" s="23"/>
      <c r="F540" s="12"/>
      <c r="G540" s="12"/>
      <c r="H540" s="12"/>
      <c r="I540" s="82" t="s">
        <v>1244</v>
      </c>
      <c r="J540" s="83" t="s">
        <v>1297</v>
      </c>
      <c r="K540" s="84">
        <v>199.89996099999999</v>
      </c>
      <c r="L540" s="84">
        <v>210.62715995000002</v>
      </c>
      <c r="M540" s="84">
        <f t="shared" si="9"/>
        <v>10.72719895000003</v>
      </c>
      <c r="N540" s="22"/>
      <c r="O540" s="22"/>
      <c r="P540" s="22"/>
      <c r="Q540" s="22"/>
    </row>
    <row r="541" spans="1:17" ht="15" x14ac:dyDescent="0.3">
      <c r="A541" s="22"/>
      <c r="B541" s="21"/>
      <c r="C541" s="21"/>
      <c r="D541" s="12"/>
      <c r="E541" s="23"/>
      <c r="F541" s="12"/>
      <c r="G541" s="12"/>
      <c r="H541" s="12"/>
      <c r="I541" s="82" t="s">
        <v>1739</v>
      </c>
      <c r="J541" s="83" t="s">
        <v>1740</v>
      </c>
      <c r="K541" s="84">
        <v>41.004136000000003</v>
      </c>
      <c r="L541" s="84">
        <v>29.583043069999992</v>
      </c>
      <c r="M541" s="84">
        <f t="shared" si="9"/>
        <v>-11.421092930000011</v>
      </c>
      <c r="N541" s="22"/>
      <c r="O541" s="22"/>
      <c r="P541" s="22"/>
      <c r="Q541" s="22"/>
    </row>
    <row r="542" spans="1:17" ht="15" x14ac:dyDescent="0.3">
      <c r="A542" s="22"/>
      <c r="B542" s="21"/>
      <c r="C542" s="21"/>
      <c r="D542" s="12"/>
      <c r="E542" s="23"/>
      <c r="F542" s="12"/>
      <c r="G542" s="12"/>
      <c r="H542" s="12"/>
      <c r="I542" s="82" t="s">
        <v>1741</v>
      </c>
      <c r="J542" s="83" t="s">
        <v>1742</v>
      </c>
      <c r="K542" s="84">
        <v>12.652958999999999</v>
      </c>
      <c r="L542" s="84">
        <v>31.449735719999996</v>
      </c>
      <c r="M542" s="84">
        <f t="shared" si="9"/>
        <v>18.796776719999997</v>
      </c>
      <c r="N542" s="22"/>
      <c r="O542" s="22"/>
      <c r="P542" s="22"/>
      <c r="Q542" s="22"/>
    </row>
    <row r="543" spans="1:17" ht="15" x14ac:dyDescent="0.3">
      <c r="A543" s="22"/>
      <c r="B543" s="21"/>
      <c r="C543" s="21"/>
      <c r="D543" s="12"/>
      <c r="E543" s="23"/>
      <c r="F543" s="12"/>
      <c r="G543" s="12"/>
      <c r="H543" s="12"/>
      <c r="I543" s="82" t="s">
        <v>1743</v>
      </c>
      <c r="J543" s="83" t="s">
        <v>1744</v>
      </c>
      <c r="K543" s="84">
        <v>44.818581000000002</v>
      </c>
      <c r="L543" s="84">
        <v>43.59500736999999</v>
      </c>
      <c r="M543" s="84">
        <f t="shared" si="9"/>
        <v>-1.2235736300000113</v>
      </c>
      <c r="N543" s="22"/>
      <c r="O543" s="22"/>
      <c r="P543" s="22"/>
      <c r="Q543" s="22"/>
    </row>
    <row r="544" spans="1:17" ht="15" x14ac:dyDescent="0.3">
      <c r="A544" s="22"/>
      <c r="B544" s="21"/>
      <c r="C544" s="21"/>
      <c r="D544" s="12"/>
      <c r="E544" s="23"/>
      <c r="F544" s="12"/>
      <c r="G544" s="12"/>
      <c r="H544" s="12"/>
      <c r="I544" s="82" t="s">
        <v>1745</v>
      </c>
      <c r="J544" s="83" t="s">
        <v>1746</v>
      </c>
      <c r="K544" s="84">
        <v>51.571568999999997</v>
      </c>
      <c r="L544" s="84">
        <v>51.884001490000017</v>
      </c>
      <c r="M544" s="84">
        <f t="shared" si="9"/>
        <v>0.31243249000002038</v>
      </c>
      <c r="N544" s="22"/>
      <c r="O544" s="22"/>
      <c r="P544" s="22"/>
      <c r="Q544" s="22"/>
    </row>
    <row r="545" spans="1:17" ht="15" x14ac:dyDescent="0.3">
      <c r="A545" s="22"/>
      <c r="B545" s="21"/>
      <c r="C545" s="21"/>
      <c r="D545" s="12"/>
      <c r="E545" s="95">
        <v>31</v>
      </c>
      <c r="F545" s="93" t="s">
        <v>1020</v>
      </c>
      <c r="G545" s="93"/>
      <c r="H545" s="93"/>
      <c r="I545" s="113"/>
      <c r="J545" s="114"/>
      <c r="K545" s="112">
        <v>225.339899</v>
      </c>
      <c r="L545" s="112">
        <v>225.33989899999989</v>
      </c>
      <c r="M545" s="112">
        <f t="shared" si="9"/>
        <v>0</v>
      </c>
      <c r="N545" s="22"/>
      <c r="O545" s="22"/>
      <c r="P545" s="22"/>
      <c r="Q545" s="22"/>
    </row>
    <row r="546" spans="1:17" ht="15" x14ac:dyDescent="0.3">
      <c r="A546" s="22"/>
      <c r="B546" s="21"/>
      <c r="C546" s="21"/>
      <c r="D546" s="12"/>
      <c r="E546" s="23"/>
      <c r="F546" s="12"/>
      <c r="G546" s="62" t="s">
        <v>16</v>
      </c>
      <c r="H546" s="62"/>
      <c r="I546" s="62"/>
      <c r="J546" s="85"/>
      <c r="K546" s="59">
        <v>225.339899</v>
      </c>
      <c r="L546" s="59">
        <v>225.33989899999989</v>
      </c>
      <c r="M546" s="59">
        <f t="shared" si="9"/>
        <v>0</v>
      </c>
      <c r="N546" s="22"/>
      <c r="O546" s="22"/>
      <c r="P546" s="22"/>
      <c r="Q546" s="22"/>
    </row>
    <row r="547" spans="1:17" ht="15" x14ac:dyDescent="0.3">
      <c r="A547" s="22"/>
      <c r="B547" s="21"/>
      <c r="C547" s="21"/>
      <c r="D547" s="12"/>
      <c r="E547" s="23"/>
      <c r="F547" s="12"/>
      <c r="G547" s="12"/>
      <c r="H547" s="93" t="s">
        <v>17</v>
      </c>
      <c r="I547" s="93"/>
      <c r="J547" s="96"/>
      <c r="K547" s="94">
        <v>206.43459799999999</v>
      </c>
      <c r="L547" s="94">
        <v>207.05445993999987</v>
      </c>
      <c r="M547" s="94">
        <f t="shared" si="9"/>
        <v>0.61986193999987904</v>
      </c>
      <c r="N547" s="22"/>
      <c r="O547" s="22"/>
      <c r="P547" s="22"/>
      <c r="Q547" s="22"/>
    </row>
    <row r="548" spans="1:17" ht="30" x14ac:dyDescent="0.3">
      <c r="A548" s="22"/>
      <c r="B548" s="21"/>
      <c r="C548" s="21"/>
      <c r="D548" s="12"/>
      <c r="E548" s="23"/>
      <c r="F548" s="12"/>
      <c r="G548" s="12"/>
      <c r="H548" s="12"/>
      <c r="I548" s="74" t="s">
        <v>1246</v>
      </c>
      <c r="J548" s="76" t="s">
        <v>1747</v>
      </c>
      <c r="K548" s="77">
        <v>151.66585900000001</v>
      </c>
      <c r="L548" s="77">
        <v>139.89825510999989</v>
      </c>
      <c r="M548" s="77">
        <f t="shared" si="9"/>
        <v>-11.767603890000117</v>
      </c>
      <c r="N548" s="22"/>
      <c r="O548" s="22"/>
      <c r="P548" s="22"/>
      <c r="Q548" s="22"/>
    </row>
    <row r="549" spans="1:17" ht="30" x14ac:dyDescent="0.3">
      <c r="A549" s="22"/>
      <c r="B549" s="21"/>
      <c r="C549" s="21"/>
      <c r="D549" s="12"/>
      <c r="E549" s="23"/>
      <c r="F549" s="12"/>
      <c r="G549" s="12"/>
      <c r="H549" s="12"/>
      <c r="I549" s="82" t="s">
        <v>1247</v>
      </c>
      <c r="J549" s="83" t="s">
        <v>1748</v>
      </c>
      <c r="K549" s="84">
        <v>54.768738999999997</v>
      </c>
      <c r="L549" s="84">
        <v>67.156204829999979</v>
      </c>
      <c r="M549" s="84">
        <f t="shared" si="9"/>
        <v>12.387465829999982</v>
      </c>
      <c r="N549" s="22"/>
      <c r="O549" s="22"/>
      <c r="P549" s="22"/>
      <c r="Q549" s="22"/>
    </row>
    <row r="550" spans="1:17" ht="15" x14ac:dyDescent="0.3">
      <c r="A550" s="22"/>
      <c r="B550" s="21"/>
      <c r="C550" s="21"/>
      <c r="D550" s="12"/>
      <c r="E550" s="23"/>
      <c r="F550" s="12"/>
      <c r="G550" s="12"/>
      <c r="H550" s="93" t="s">
        <v>1239</v>
      </c>
      <c r="I550" s="113"/>
      <c r="J550" s="114"/>
      <c r="K550" s="112">
        <v>18.905301000000001</v>
      </c>
      <c r="L550" s="112">
        <v>18.285439059999998</v>
      </c>
      <c r="M550" s="112">
        <f t="shared" si="9"/>
        <v>-0.61986194000000339</v>
      </c>
      <c r="N550" s="22"/>
      <c r="O550" s="22"/>
      <c r="P550" s="22"/>
      <c r="Q550" s="22"/>
    </row>
    <row r="551" spans="1:17" ht="15" x14ac:dyDescent="0.3">
      <c r="A551" s="22"/>
      <c r="B551" s="21"/>
      <c r="C551" s="21"/>
      <c r="D551" s="12"/>
      <c r="E551" s="23"/>
      <c r="F551" s="12"/>
      <c r="G551" s="12"/>
      <c r="H551" s="12"/>
      <c r="I551" s="74" t="s">
        <v>1240</v>
      </c>
      <c r="J551" s="76" t="s">
        <v>1290</v>
      </c>
      <c r="K551" s="77">
        <v>17.84064</v>
      </c>
      <c r="L551" s="77">
        <v>17.229377809999999</v>
      </c>
      <c r="M551" s="77">
        <f t="shared" si="9"/>
        <v>-0.61126219000000148</v>
      </c>
      <c r="N551" s="22"/>
      <c r="O551" s="22"/>
      <c r="P551" s="22"/>
      <c r="Q551" s="22"/>
    </row>
    <row r="552" spans="1:17" ht="15" x14ac:dyDescent="0.3">
      <c r="A552" s="22"/>
      <c r="B552" s="21"/>
      <c r="C552" s="21"/>
      <c r="D552" s="12"/>
      <c r="E552" s="23"/>
      <c r="F552" s="12"/>
      <c r="G552" s="12"/>
      <c r="H552" s="12"/>
      <c r="I552" s="82" t="s">
        <v>1244</v>
      </c>
      <c r="J552" s="83" t="s">
        <v>1297</v>
      </c>
      <c r="K552" s="84">
        <v>1.0646610000000001</v>
      </c>
      <c r="L552" s="84">
        <v>1.05606125</v>
      </c>
      <c r="M552" s="84">
        <f t="shared" si="9"/>
        <v>-8.5997500000001281E-3</v>
      </c>
      <c r="N552" s="22"/>
      <c r="O552" s="22"/>
      <c r="P552" s="22"/>
      <c r="Q552" s="22"/>
    </row>
    <row r="553" spans="1:17" ht="15" x14ac:dyDescent="0.3">
      <c r="A553" s="22"/>
      <c r="B553" s="21"/>
      <c r="C553" s="21"/>
      <c r="D553" s="12"/>
      <c r="E553" s="95">
        <v>36</v>
      </c>
      <c r="F553" s="93" t="s">
        <v>1023</v>
      </c>
      <c r="G553" s="93"/>
      <c r="H553" s="93"/>
      <c r="I553" s="113"/>
      <c r="J553" s="114"/>
      <c r="K553" s="112">
        <v>13448.037815</v>
      </c>
      <c r="L553" s="112">
        <v>13446.727118359999</v>
      </c>
      <c r="M553" s="112">
        <f t="shared" si="9"/>
        <v>-1.3106966400009696</v>
      </c>
      <c r="N553" s="22"/>
      <c r="O553" s="22"/>
      <c r="P553" s="22"/>
      <c r="Q553" s="22"/>
    </row>
    <row r="554" spans="1:17" ht="15" x14ac:dyDescent="0.3">
      <c r="A554" s="22"/>
      <c r="B554" s="21"/>
      <c r="C554" s="21"/>
      <c r="D554" s="12"/>
      <c r="E554" s="23"/>
      <c r="F554" s="12"/>
      <c r="G554" s="62" t="s">
        <v>16</v>
      </c>
      <c r="H554" s="62"/>
      <c r="I554" s="62"/>
      <c r="J554" s="85"/>
      <c r="K554" s="59">
        <v>13448.037815</v>
      </c>
      <c r="L554" s="59">
        <v>13446.727118359999</v>
      </c>
      <c r="M554" s="59">
        <f t="shared" si="9"/>
        <v>-1.3106966400009696</v>
      </c>
      <c r="N554" s="22"/>
      <c r="O554" s="22"/>
      <c r="P554" s="22"/>
      <c r="Q554" s="22"/>
    </row>
    <row r="555" spans="1:17" ht="15" x14ac:dyDescent="0.3">
      <c r="A555" s="22"/>
      <c r="B555" s="21"/>
      <c r="C555" s="21"/>
      <c r="D555" s="12"/>
      <c r="E555" s="23"/>
      <c r="F555" s="12"/>
      <c r="G555" s="12"/>
      <c r="H555" s="93" t="s">
        <v>17</v>
      </c>
      <c r="I555" s="93"/>
      <c r="J555" s="96"/>
      <c r="K555" s="94">
        <v>11940.098608</v>
      </c>
      <c r="L555" s="94">
        <v>9386.4804297299997</v>
      </c>
      <c r="M555" s="94">
        <f t="shared" si="9"/>
        <v>-2553.6181782700005</v>
      </c>
      <c r="N555" s="22"/>
      <c r="O555" s="22"/>
      <c r="P555" s="22"/>
      <c r="Q555" s="22"/>
    </row>
    <row r="556" spans="1:17" ht="15" x14ac:dyDescent="0.3">
      <c r="A556" s="22"/>
      <c r="B556" s="21"/>
      <c r="C556" s="21"/>
      <c r="D556" s="12"/>
      <c r="E556" s="23"/>
      <c r="F556" s="12"/>
      <c r="G556" s="12"/>
      <c r="H556" s="12"/>
      <c r="I556" s="74" t="s">
        <v>1246</v>
      </c>
      <c r="J556" s="76" t="s">
        <v>1750</v>
      </c>
      <c r="K556" s="77">
        <v>811.08479</v>
      </c>
      <c r="L556" s="77">
        <v>754.54297352000015</v>
      </c>
      <c r="M556" s="77">
        <f t="shared" si="9"/>
        <v>-56.541816479999852</v>
      </c>
      <c r="N556" s="22"/>
      <c r="O556" s="22"/>
      <c r="P556" s="22"/>
      <c r="Q556" s="22"/>
    </row>
    <row r="557" spans="1:17" ht="30" x14ac:dyDescent="0.3">
      <c r="A557" s="22"/>
      <c r="B557" s="21"/>
      <c r="C557" s="21"/>
      <c r="D557" s="12"/>
      <c r="E557" s="23"/>
      <c r="F557" s="12"/>
      <c r="G557" s="12"/>
      <c r="H557" s="12"/>
      <c r="I557" s="82" t="s">
        <v>1247</v>
      </c>
      <c r="J557" s="83" t="s">
        <v>1751</v>
      </c>
      <c r="K557" s="84">
        <v>482.73737699999998</v>
      </c>
      <c r="L557" s="84">
        <v>997.17299394999986</v>
      </c>
      <c r="M557" s="84">
        <f t="shared" si="9"/>
        <v>514.43561694999994</v>
      </c>
      <c r="N557" s="22"/>
      <c r="O557" s="22"/>
      <c r="P557" s="22"/>
      <c r="Q557" s="22"/>
    </row>
    <row r="558" spans="1:17" ht="15" x14ac:dyDescent="0.3">
      <c r="A558" s="22"/>
      <c r="B558" s="21"/>
      <c r="C558" s="21"/>
      <c r="D558" s="12"/>
      <c r="E558" s="23"/>
      <c r="F558" s="12"/>
      <c r="G558" s="12"/>
      <c r="H558" s="12"/>
      <c r="I558" s="82" t="s">
        <v>1310</v>
      </c>
      <c r="J558" s="83" t="s">
        <v>1752</v>
      </c>
      <c r="K558" s="84">
        <v>2963.104159</v>
      </c>
      <c r="L558" s="84">
        <v>1213.8434147799999</v>
      </c>
      <c r="M558" s="84">
        <f t="shared" si="9"/>
        <v>-1749.2607442200001</v>
      </c>
      <c r="N558" s="22"/>
      <c r="O558" s="22"/>
      <c r="P558" s="22"/>
      <c r="Q558" s="22"/>
    </row>
    <row r="559" spans="1:17" ht="30" x14ac:dyDescent="0.3">
      <c r="A559" s="22"/>
      <c r="B559" s="21"/>
      <c r="C559" s="21"/>
      <c r="D559" s="12"/>
      <c r="E559" s="23"/>
      <c r="F559" s="12"/>
      <c r="G559" s="12"/>
      <c r="H559" s="12"/>
      <c r="I559" s="82" t="s">
        <v>1251</v>
      </c>
      <c r="J559" s="83" t="s">
        <v>1753</v>
      </c>
      <c r="K559" s="84">
        <v>7269.1247729999995</v>
      </c>
      <c r="L559" s="84">
        <v>6039.9149497099979</v>
      </c>
      <c r="M559" s="84">
        <f t="shared" si="9"/>
        <v>-1229.2098232900016</v>
      </c>
      <c r="N559" s="22"/>
      <c r="O559" s="22"/>
      <c r="P559" s="22"/>
      <c r="Q559" s="22"/>
    </row>
    <row r="560" spans="1:17" ht="30" x14ac:dyDescent="0.3">
      <c r="A560" s="22"/>
      <c r="B560" s="21"/>
      <c r="C560" s="21"/>
      <c r="D560" s="12"/>
      <c r="E560" s="23"/>
      <c r="F560" s="12"/>
      <c r="G560" s="12"/>
      <c r="H560" s="12"/>
      <c r="I560" s="82" t="s">
        <v>1396</v>
      </c>
      <c r="J560" s="83" t="s">
        <v>1754</v>
      </c>
      <c r="K560" s="84">
        <v>13.591537000000001</v>
      </c>
      <c r="L560" s="84">
        <v>11.023607679999998</v>
      </c>
      <c r="M560" s="84">
        <f t="shared" si="9"/>
        <v>-2.5679293200000028</v>
      </c>
      <c r="N560" s="22"/>
      <c r="O560" s="22"/>
      <c r="P560" s="22"/>
      <c r="Q560" s="22"/>
    </row>
    <row r="561" spans="1:17" ht="30" x14ac:dyDescent="0.3">
      <c r="A561" s="22"/>
      <c r="B561" s="21"/>
      <c r="C561" s="21"/>
      <c r="D561" s="12"/>
      <c r="E561" s="23"/>
      <c r="F561" s="12"/>
      <c r="G561" s="12"/>
      <c r="H561" s="12"/>
      <c r="I561" s="82" t="s">
        <v>1224</v>
      </c>
      <c r="J561" s="83" t="s">
        <v>1755</v>
      </c>
      <c r="K561" s="84">
        <v>150.43008699999999</v>
      </c>
      <c r="L561" s="84">
        <v>204.25929760999998</v>
      </c>
      <c r="M561" s="84">
        <f t="shared" si="9"/>
        <v>53.82921060999999</v>
      </c>
      <c r="N561" s="22"/>
      <c r="O561" s="22"/>
      <c r="P561" s="22"/>
      <c r="Q561" s="22"/>
    </row>
    <row r="562" spans="1:17" ht="30" x14ac:dyDescent="0.3">
      <c r="A562" s="22"/>
      <c r="B562" s="21"/>
      <c r="C562" s="21"/>
      <c r="D562" s="12"/>
      <c r="E562" s="23"/>
      <c r="F562" s="12"/>
      <c r="G562" s="12"/>
      <c r="H562" s="12"/>
      <c r="I562" s="82" t="s">
        <v>1327</v>
      </c>
      <c r="J562" s="83" t="s">
        <v>1756</v>
      </c>
      <c r="K562" s="84">
        <v>64.638357999999997</v>
      </c>
      <c r="L562" s="84">
        <v>52.457856260000014</v>
      </c>
      <c r="M562" s="84">
        <f t="shared" si="9"/>
        <v>-12.180501739999983</v>
      </c>
      <c r="N562" s="22"/>
      <c r="O562" s="22"/>
      <c r="P562" s="22"/>
      <c r="Q562" s="22"/>
    </row>
    <row r="563" spans="1:17" ht="15" x14ac:dyDescent="0.3">
      <c r="A563" s="22"/>
      <c r="B563" s="21"/>
      <c r="C563" s="21"/>
      <c r="D563" s="12"/>
      <c r="E563" s="23"/>
      <c r="F563" s="12"/>
      <c r="G563" s="12"/>
      <c r="H563" s="12"/>
      <c r="I563" s="82" t="s">
        <v>23</v>
      </c>
      <c r="J563" s="83" t="s">
        <v>1757</v>
      </c>
      <c r="K563" s="84">
        <v>185.38752700000001</v>
      </c>
      <c r="L563" s="84">
        <v>113.26533622000001</v>
      </c>
      <c r="M563" s="84">
        <f t="shared" si="9"/>
        <v>-72.122190779999997</v>
      </c>
      <c r="N563" s="22"/>
      <c r="O563" s="22"/>
      <c r="P563" s="22"/>
      <c r="Q563" s="22"/>
    </row>
    <row r="564" spans="1:17" ht="15" x14ac:dyDescent="0.3">
      <c r="A564" s="22"/>
      <c r="B564" s="21"/>
      <c r="C564" s="21"/>
      <c r="D564" s="12"/>
      <c r="E564" s="23"/>
      <c r="F564" s="12"/>
      <c r="G564" s="12"/>
      <c r="H564" s="93" t="s">
        <v>1239</v>
      </c>
      <c r="I564" s="113"/>
      <c r="J564" s="114"/>
      <c r="K564" s="112">
        <v>1443.090897</v>
      </c>
      <c r="L564" s="112">
        <v>4025.602650750001</v>
      </c>
      <c r="M564" s="112">
        <f t="shared" si="9"/>
        <v>2582.5117537500009</v>
      </c>
      <c r="N564" s="22"/>
      <c r="O564" s="22"/>
      <c r="P564" s="22"/>
      <c r="Q564" s="22"/>
    </row>
    <row r="565" spans="1:17" ht="15" x14ac:dyDescent="0.3">
      <c r="A565" s="22"/>
      <c r="B565" s="21"/>
      <c r="C565" s="21"/>
      <c r="D565" s="12"/>
      <c r="E565" s="23"/>
      <c r="F565" s="12"/>
      <c r="G565" s="12"/>
      <c r="H565" s="12"/>
      <c r="I565" s="74" t="s">
        <v>1240</v>
      </c>
      <c r="J565" s="76" t="s">
        <v>1290</v>
      </c>
      <c r="K565" s="77">
        <v>1443.090897</v>
      </c>
      <c r="L565" s="77">
        <v>4025.602650750001</v>
      </c>
      <c r="M565" s="77">
        <f t="shared" si="9"/>
        <v>2582.5117537500009</v>
      </c>
      <c r="N565" s="22"/>
      <c r="O565" s="22"/>
      <c r="P565" s="22"/>
      <c r="Q565" s="22"/>
    </row>
    <row r="566" spans="1:17" ht="15" x14ac:dyDescent="0.3">
      <c r="A566" s="22"/>
      <c r="B566" s="21"/>
      <c r="C566" s="21"/>
      <c r="D566" s="12"/>
      <c r="E566" s="23"/>
      <c r="F566" s="12"/>
      <c r="G566" s="12"/>
      <c r="H566" s="93" t="s">
        <v>1661</v>
      </c>
      <c r="I566" s="113"/>
      <c r="J566" s="114"/>
      <c r="K566" s="112">
        <v>64.848309999999998</v>
      </c>
      <c r="L566" s="112">
        <v>34.644037879999985</v>
      </c>
      <c r="M566" s="112">
        <f t="shared" si="9"/>
        <v>-30.204272120000013</v>
      </c>
      <c r="N566" s="22"/>
      <c r="O566" s="22"/>
      <c r="P566" s="22"/>
      <c r="Q566" s="22"/>
    </row>
    <row r="567" spans="1:17" ht="15" x14ac:dyDescent="0.3">
      <c r="A567" s="22"/>
      <c r="B567" s="21"/>
      <c r="C567" s="21"/>
      <c r="D567" s="12"/>
      <c r="E567" s="23"/>
      <c r="F567" s="12"/>
      <c r="G567" s="12"/>
      <c r="H567" s="12"/>
      <c r="I567" s="74" t="s">
        <v>1702</v>
      </c>
      <c r="J567" s="76" t="s">
        <v>1758</v>
      </c>
      <c r="K567" s="77">
        <v>64.848309999999998</v>
      </c>
      <c r="L567" s="77">
        <v>34.644037879999985</v>
      </c>
      <c r="M567" s="77">
        <f t="shared" si="9"/>
        <v>-30.204272120000013</v>
      </c>
      <c r="N567" s="22"/>
      <c r="O567" s="22"/>
      <c r="P567" s="22"/>
      <c r="Q567" s="22"/>
    </row>
    <row r="568" spans="1:17" ht="15" x14ac:dyDescent="0.3">
      <c r="A568" s="22"/>
      <c r="B568" s="21"/>
      <c r="C568" s="21"/>
      <c r="D568" s="12"/>
      <c r="E568" s="95">
        <v>37</v>
      </c>
      <c r="F568" s="93" t="s">
        <v>1060</v>
      </c>
      <c r="G568" s="93"/>
      <c r="H568" s="93"/>
      <c r="I568" s="113"/>
      <c r="J568" s="114"/>
      <c r="K568" s="112">
        <v>38.163876000000002</v>
      </c>
      <c r="L568" s="112">
        <v>38.163876000000002</v>
      </c>
      <c r="M568" s="112">
        <f t="shared" si="9"/>
        <v>0</v>
      </c>
      <c r="N568" s="22"/>
      <c r="O568" s="22"/>
      <c r="P568" s="22"/>
      <c r="Q568" s="22"/>
    </row>
    <row r="569" spans="1:17" ht="15" x14ac:dyDescent="0.3">
      <c r="A569" s="22"/>
      <c r="B569" s="21"/>
      <c r="C569" s="21"/>
      <c r="D569" s="12"/>
      <c r="E569" s="23"/>
      <c r="F569" s="12"/>
      <c r="G569" s="62" t="s">
        <v>16</v>
      </c>
      <c r="H569" s="62"/>
      <c r="I569" s="62"/>
      <c r="J569" s="85"/>
      <c r="K569" s="59">
        <v>38.163876000000002</v>
      </c>
      <c r="L569" s="59">
        <v>38.163876000000002</v>
      </c>
      <c r="M569" s="59">
        <f t="shared" si="9"/>
        <v>0</v>
      </c>
      <c r="N569" s="22"/>
      <c r="O569" s="22"/>
      <c r="P569" s="22"/>
      <c r="Q569" s="22"/>
    </row>
    <row r="570" spans="1:17" ht="15" x14ac:dyDescent="0.3">
      <c r="A570" s="22"/>
      <c r="B570" s="21"/>
      <c r="C570" s="21"/>
      <c r="D570" s="12"/>
      <c r="E570" s="23"/>
      <c r="F570" s="12"/>
      <c r="G570" s="12"/>
      <c r="H570" s="93" t="s">
        <v>17</v>
      </c>
      <c r="I570" s="93"/>
      <c r="J570" s="96"/>
      <c r="K570" s="94">
        <v>29.643522000000001</v>
      </c>
      <c r="L570" s="94">
        <v>29.614069009999998</v>
      </c>
      <c r="M570" s="94">
        <f t="shared" si="9"/>
        <v>-2.9452990000002899E-2</v>
      </c>
      <c r="N570" s="22"/>
      <c r="O570" s="22"/>
      <c r="P570" s="22"/>
      <c r="Q570" s="22"/>
    </row>
    <row r="571" spans="1:17" ht="30" x14ac:dyDescent="0.3">
      <c r="A571" s="22"/>
      <c r="B571" s="21"/>
      <c r="C571" s="21"/>
      <c r="D571" s="12"/>
      <c r="E571" s="23"/>
      <c r="F571" s="12"/>
      <c r="G571" s="12"/>
      <c r="H571" s="12"/>
      <c r="I571" s="74" t="s">
        <v>1224</v>
      </c>
      <c r="J571" s="76" t="s">
        <v>1759</v>
      </c>
      <c r="K571" s="77">
        <v>29.643522000000001</v>
      </c>
      <c r="L571" s="77">
        <v>29.614069009999998</v>
      </c>
      <c r="M571" s="77">
        <f t="shared" si="9"/>
        <v>-2.9452990000002899E-2</v>
      </c>
      <c r="N571" s="22"/>
      <c r="O571" s="22"/>
      <c r="P571" s="22"/>
      <c r="Q571" s="22"/>
    </row>
    <row r="572" spans="1:17" ht="15" x14ac:dyDescent="0.3">
      <c r="A572" s="22"/>
      <c r="B572" s="21"/>
      <c r="C572" s="21"/>
      <c r="D572" s="12"/>
      <c r="E572" s="23"/>
      <c r="F572" s="12"/>
      <c r="G572" s="12"/>
      <c r="H572" s="93" t="s">
        <v>1239</v>
      </c>
      <c r="I572" s="113"/>
      <c r="J572" s="114"/>
      <c r="K572" s="112">
        <v>8.5203539999999993</v>
      </c>
      <c r="L572" s="112">
        <v>8.5498069900000022</v>
      </c>
      <c r="M572" s="112">
        <f t="shared" si="9"/>
        <v>2.9452990000002899E-2</v>
      </c>
      <c r="N572" s="22"/>
      <c r="O572" s="22"/>
      <c r="P572" s="22"/>
      <c r="Q572" s="22"/>
    </row>
    <row r="573" spans="1:17" ht="15" x14ac:dyDescent="0.3">
      <c r="A573" s="22"/>
      <c r="B573" s="21"/>
      <c r="C573" s="21"/>
      <c r="D573" s="12"/>
      <c r="E573" s="23"/>
      <c r="F573" s="12"/>
      <c r="G573" s="12"/>
      <c r="H573" s="12"/>
      <c r="I573" s="74" t="s">
        <v>1240</v>
      </c>
      <c r="J573" s="76" t="s">
        <v>1290</v>
      </c>
      <c r="K573" s="77">
        <v>8.5203539999999993</v>
      </c>
      <c r="L573" s="77">
        <v>8.5498069900000022</v>
      </c>
      <c r="M573" s="77">
        <f t="shared" si="9"/>
        <v>2.9452990000002899E-2</v>
      </c>
      <c r="N573" s="22"/>
      <c r="O573" s="22"/>
      <c r="P573" s="22"/>
      <c r="Q573" s="22"/>
    </row>
    <row r="574" spans="1:17" ht="15" x14ac:dyDescent="0.3">
      <c r="A574" s="22"/>
      <c r="B574" s="21"/>
      <c r="C574" s="21"/>
      <c r="D574" s="12"/>
      <c r="E574" s="95">
        <v>38</v>
      </c>
      <c r="F574" s="93" t="s">
        <v>2484</v>
      </c>
      <c r="G574" s="93"/>
      <c r="H574" s="93"/>
      <c r="I574" s="113"/>
      <c r="J574" s="114"/>
      <c r="K574" s="112">
        <v>9630.6196970000001</v>
      </c>
      <c r="L574" s="112">
        <v>9680.2594499999996</v>
      </c>
      <c r="M574" s="112">
        <f t="shared" si="9"/>
        <v>49.639752999999473</v>
      </c>
      <c r="N574" s="22"/>
      <c r="O574" s="22"/>
      <c r="P574" s="22"/>
      <c r="Q574" s="22"/>
    </row>
    <row r="575" spans="1:17" ht="15" x14ac:dyDescent="0.3">
      <c r="A575" s="22"/>
      <c r="B575" s="21"/>
      <c r="C575" s="21"/>
      <c r="D575" s="12"/>
      <c r="E575" s="23"/>
      <c r="F575" s="12"/>
      <c r="G575" s="62" t="s">
        <v>16</v>
      </c>
      <c r="H575" s="62"/>
      <c r="I575" s="62"/>
      <c r="J575" s="85"/>
      <c r="K575" s="59">
        <v>9630.6196970000001</v>
      </c>
      <c r="L575" s="59">
        <v>9680.2594499999996</v>
      </c>
      <c r="M575" s="59">
        <f t="shared" si="9"/>
        <v>49.639752999999473</v>
      </c>
      <c r="N575" s="22"/>
      <c r="O575" s="22"/>
      <c r="P575" s="22"/>
      <c r="Q575" s="22"/>
    </row>
    <row r="576" spans="1:17" ht="15" x14ac:dyDescent="0.3">
      <c r="A576" s="22"/>
      <c r="B576" s="21"/>
      <c r="C576" s="21"/>
      <c r="D576" s="12"/>
      <c r="E576" s="23"/>
      <c r="F576" s="12"/>
      <c r="G576" s="12"/>
      <c r="H576" s="93" t="s">
        <v>1338</v>
      </c>
      <c r="I576" s="93"/>
      <c r="J576" s="96"/>
      <c r="K576" s="94">
        <v>5942.1072029999996</v>
      </c>
      <c r="L576" s="94">
        <v>5984.206956</v>
      </c>
      <c r="M576" s="94">
        <f t="shared" si="9"/>
        <v>42.099753000000419</v>
      </c>
      <c r="N576" s="22"/>
      <c r="O576" s="22"/>
      <c r="P576" s="22"/>
      <c r="Q576" s="22"/>
    </row>
    <row r="577" spans="1:17" ht="15" x14ac:dyDescent="0.3">
      <c r="A577" s="22"/>
      <c r="B577" s="21"/>
      <c r="C577" s="21"/>
      <c r="D577" s="12"/>
      <c r="E577" s="23"/>
      <c r="F577" s="12"/>
      <c r="G577" s="12"/>
      <c r="H577" s="12"/>
      <c r="I577" s="74" t="s">
        <v>1760</v>
      </c>
      <c r="J577" s="76" t="s">
        <v>1761</v>
      </c>
      <c r="K577" s="77">
        <v>3143.2211590000002</v>
      </c>
      <c r="L577" s="77">
        <v>3185.3209120000001</v>
      </c>
      <c r="M577" s="77">
        <f t="shared" si="9"/>
        <v>42.099752999999964</v>
      </c>
      <c r="N577" s="22"/>
      <c r="O577" s="22"/>
      <c r="P577" s="22"/>
      <c r="Q577" s="22"/>
    </row>
    <row r="578" spans="1:17" ht="15" x14ac:dyDescent="0.3">
      <c r="A578" s="22"/>
      <c r="B578" s="21"/>
      <c r="C578" s="21"/>
      <c r="D578" s="12"/>
      <c r="E578" s="23"/>
      <c r="F578" s="12"/>
      <c r="G578" s="12"/>
      <c r="H578" s="12"/>
      <c r="I578" s="82" t="s">
        <v>1762</v>
      </c>
      <c r="J578" s="83" t="s">
        <v>1763</v>
      </c>
      <c r="K578" s="84">
        <v>2798.8860439999999</v>
      </c>
      <c r="L578" s="84">
        <v>2798.8860439999999</v>
      </c>
      <c r="M578" s="84">
        <f t="shared" si="9"/>
        <v>0</v>
      </c>
      <c r="N578" s="22"/>
      <c r="O578" s="22"/>
      <c r="P578" s="22"/>
      <c r="Q578" s="22"/>
    </row>
    <row r="579" spans="1:17" ht="15" x14ac:dyDescent="0.3">
      <c r="A579" s="22"/>
      <c r="B579" s="21"/>
      <c r="C579" s="21"/>
      <c r="D579" s="12"/>
      <c r="E579" s="23"/>
      <c r="F579" s="12"/>
      <c r="G579" s="12"/>
      <c r="H579" s="93" t="s">
        <v>17</v>
      </c>
      <c r="I579" s="113"/>
      <c r="J579" s="114"/>
      <c r="K579" s="112">
        <v>3443.4221419999999</v>
      </c>
      <c r="L579" s="112">
        <v>3450.8435669999999</v>
      </c>
      <c r="M579" s="112">
        <f t="shared" si="9"/>
        <v>7.4214249999999993</v>
      </c>
      <c r="N579" s="22"/>
      <c r="O579" s="22"/>
      <c r="P579" s="22"/>
      <c r="Q579" s="22"/>
    </row>
    <row r="580" spans="1:17" ht="15" x14ac:dyDescent="0.3">
      <c r="A580" s="22"/>
      <c r="B580" s="21"/>
      <c r="C580" s="21"/>
      <c r="D580" s="12"/>
      <c r="E580" s="23"/>
      <c r="F580" s="12"/>
      <c r="G580" s="12"/>
      <c r="H580" s="12"/>
      <c r="I580" s="74" t="s">
        <v>1249</v>
      </c>
      <c r="J580" s="76" t="s">
        <v>1764</v>
      </c>
      <c r="K580" s="77">
        <v>1591.62419</v>
      </c>
      <c r="L580" s="77">
        <v>1589.950061</v>
      </c>
      <c r="M580" s="77">
        <f t="shared" si="9"/>
        <v>-1.6741289999999935</v>
      </c>
      <c r="N580" s="22"/>
      <c r="O580" s="22"/>
      <c r="P580" s="22"/>
      <c r="Q580" s="22"/>
    </row>
    <row r="581" spans="1:17" ht="30" x14ac:dyDescent="0.3">
      <c r="A581" s="22"/>
      <c r="B581" s="21"/>
      <c r="C581" s="21"/>
      <c r="D581" s="12"/>
      <c r="E581" s="23"/>
      <c r="F581" s="12"/>
      <c r="G581" s="12"/>
      <c r="H581" s="12"/>
      <c r="I581" s="82" t="s">
        <v>1511</v>
      </c>
      <c r="J581" s="83" t="s">
        <v>1765</v>
      </c>
      <c r="K581" s="84">
        <v>1398.1440459999999</v>
      </c>
      <c r="L581" s="84">
        <v>1344.9678260000001</v>
      </c>
      <c r="M581" s="84">
        <f t="shared" si="9"/>
        <v>-53.17621999999983</v>
      </c>
      <c r="N581" s="22"/>
      <c r="O581" s="22"/>
      <c r="P581" s="22"/>
      <c r="Q581" s="22"/>
    </row>
    <row r="582" spans="1:17" ht="15" x14ac:dyDescent="0.3">
      <c r="A582" s="22"/>
      <c r="B582" s="21"/>
      <c r="C582" s="21"/>
      <c r="D582" s="12"/>
      <c r="E582" s="23"/>
      <c r="F582" s="12"/>
      <c r="G582" s="12"/>
      <c r="H582" s="12"/>
      <c r="I582" s="82" t="s">
        <v>1224</v>
      </c>
      <c r="J582" s="83" t="s">
        <v>1766</v>
      </c>
      <c r="K582" s="84">
        <v>453.65390600000001</v>
      </c>
      <c r="L582" s="84">
        <v>515.92568000000006</v>
      </c>
      <c r="M582" s="84">
        <f t="shared" si="9"/>
        <v>62.27177400000005</v>
      </c>
      <c r="N582" s="22"/>
      <c r="O582" s="22"/>
      <c r="P582" s="22"/>
      <c r="Q582" s="22"/>
    </row>
    <row r="583" spans="1:17" ht="15" x14ac:dyDescent="0.3">
      <c r="A583" s="22"/>
      <c r="B583" s="21"/>
      <c r="C583" s="21"/>
      <c r="D583" s="12"/>
      <c r="E583" s="23"/>
      <c r="F583" s="12"/>
      <c r="G583" s="12"/>
      <c r="H583" s="93" t="s">
        <v>1239</v>
      </c>
      <c r="I583" s="113"/>
      <c r="J583" s="114"/>
      <c r="K583" s="112">
        <v>245.090352</v>
      </c>
      <c r="L583" s="112">
        <v>245.20892699999999</v>
      </c>
      <c r="M583" s="112">
        <f t="shared" ref="M583:M646" si="10">L583-K583</f>
        <v>0.11857499999999277</v>
      </c>
      <c r="N583" s="22"/>
      <c r="O583" s="22"/>
      <c r="P583" s="22"/>
      <c r="Q583" s="22"/>
    </row>
    <row r="584" spans="1:17" ht="15" x14ac:dyDescent="0.3">
      <c r="A584" s="22"/>
      <c r="B584" s="21"/>
      <c r="C584" s="21"/>
      <c r="D584" s="12"/>
      <c r="E584" s="23"/>
      <c r="F584" s="12"/>
      <c r="G584" s="12"/>
      <c r="H584" s="12"/>
      <c r="I584" s="74" t="s">
        <v>1240</v>
      </c>
      <c r="J584" s="76" t="s">
        <v>1290</v>
      </c>
      <c r="K584" s="77">
        <v>225.300287</v>
      </c>
      <c r="L584" s="77">
        <v>227.57436999999999</v>
      </c>
      <c r="M584" s="77">
        <f t="shared" si="10"/>
        <v>2.2740829999999903</v>
      </c>
      <c r="N584" s="22"/>
      <c r="O584" s="22"/>
      <c r="P584" s="22"/>
      <c r="Q584" s="22"/>
    </row>
    <row r="585" spans="1:17" ht="15" x14ac:dyDescent="0.3">
      <c r="A585" s="22"/>
      <c r="B585" s="21"/>
      <c r="C585" s="21"/>
      <c r="D585" s="12"/>
      <c r="E585" s="23"/>
      <c r="F585" s="12"/>
      <c r="G585" s="12"/>
      <c r="H585" s="12"/>
      <c r="I585" s="82" t="s">
        <v>1244</v>
      </c>
      <c r="J585" s="83" t="s">
        <v>1297</v>
      </c>
      <c r="K585" s="84">
        <v>19.790064999999998</v>
      </c>
      <c r="L585" s="84">
        <v>17.634557000000001</v>
      </c>
      <c r="M585" s="84">
        <f t="shared" si="10"/>
        <v>-2.1555079999999975</v>
      </c>
      <c r="N585" s="22"/>
      <c r="O585" s="22"/>
      <c r="P585" s="22"/>
      <c r="Q585" s="22"/>
    </row>
    <row r="586" spans="1:17" ht="15" x14ac:dyDescent="0.3">
      <c r="A586" s="22"/>
      <c r="B586" s="21"/>
      <c r="C586" s="21"/>
      <c r="D586" s="12"/>
      <c r="E586" s="95">
        <v>45</v>
      </c>
      <c r="F586" s="93" t="s">
        <v>1115</v>
      </c>
      <c r="G586" s="93"/>
      <c r="H586" s="93"/>
      <c r="I586" s="113"/>
      <c r="J586" s="114"/>
      <c r="K586" s="112">
        <v>90.394310000000004</v>
      </c>
      <c r="L586" s="112">
        <v>90.394310000000004</v>
      </c>
      <c r="M586" s="112">
        <f t="shared" si="10"/>
        <v>0</v>
      </c>
      <c r="N586" s="22"/>
      <c r="O586" s="22"/>
      <c r="P586" s="22"/>
      <c r="Q586" s="22"/>
    </row>
    <row r="587" spans="1:17" ht="15" x14ac:dyDescent="0.3">
      <c r="A587" s="22"/>
      <c r="B587" s="21"/>
      <c r="C587" s="21"/>
      <c r="D587" s="12"/>
      <c r="E587" s="23"/>
      <c r="F587" s="12"/>
      <c r="G587" s="62" t="s">
        <v>16</v>
      </c>
      <c r="H587" s="62"/>
      <c r="I587" s="62"/>
      <c r="J587" s="85"/>
      <c r="K587" s="59">
        <v>90.394310000000004</v>
      </c>
      <c r="L587" s="59">
        <v>90.394310000000004</v>
      </c>
      <c r="M587" s="59">
        <f t="shared" si="10"/>
        <v>0</v>
      </c>
      <c r="N587" s="22"/>
      <c r="O587" s="22"/>
      <c r="P587" s="22"/>
      <c r="Q587" s="22"/>
    </row>
    <row r="588" spans="1:17" ht="15" x14ac:dyDescent="0.3">
      <c r="A588" s="22"/>
      <c r="B588" s="21"/>
      <c r="C588" s="21"/>
      <c r="D588" s="12"/>
      <c r="E588" s="23"/>
      <c r="F588" s="12"/>
      <c r="G588" s="12"/>
      <c r="H588" s="93" t="s">
        <v>17</v>
      </c>
      <c r="I588" s="93"/>
      <c r="J588" s="96"/>
      <c r="K588" s="94">
        <v>73.004018000000002</v>
      </c>
      <c r="L588" s="94">
        <v>73.004938849999988</v>
      </c>
      <c r="M588" s="94">
        <f t="shared" si="10"/>
        <v>9.2084999998576222E-4</v>
      </c>
      <c r="N588" s="22"/>
      <c r="O588" s="22"/>
      <c r="P588" s="22"/>
      <c r="Q588" s="22"/>
    </row>
    <row r="589" spans="1:17" ht="15" x14ac:dyDescent="0.3">
      <c r="A589" s="22"/>
      <c r="B589" s="21"/>
      <c r="C589" s="21"/>
      <c r="D589" s="12"/>
      <c r="E589" s="23"/>
      <c r="F589" s="12"/>
      <c r="G589" s="12"/>
      <c r="H589" s="12"/>
      <c r="I589" s="74" t="s">
        <v>1389</v>
      </c>
      <c r="J589" s="76" t="s">
        <v>1767</v>
      </c>
      <c r="K589" s="77">
        <v>29.517049</v>
      </c>
      <c r="L589" s="77">
        <v>29.51789935</v>
      </c>
      <c r="M589" s="77">
        <f t="shared" si="10"/>
        <v>8.5035000000033278E-4</v>
      </c>
      <c r="N589" s="22"/>
      <c r="O589" s="22"/>
      <c r="P589" s="22"/>
      <c r="Q589" s="22"/>
    </row>
    <row r="590" spans="1:17" ht="15" x14ac:dyDescent="0.3">
      <c r="A590" s="22"/>
      <c r="B590" s="21"/>
      <c r="C590" s="21"/>
      <c r="D590" s="12"/>
      <c r="E590" s="23"/>
      <c r="F590" s="12"/>
      <c r="G590" s="12"/>
      <c r="H590" s="12"/>
      <c r="I590" s="82" t="s">
        <v>1391</v>
      </c>
      <c r="J590" s="83" t="s">
        <v>1768</v>
      </c>
      <c r="K590" s="84">
        <v>43.486969000000002</v>
      </c>
      <c r="L590" s="84">
        <v>43.487039500000002</v>
      </c>
      <c r="M590" s="84">
        <f t="shared" si="10"/>
        <v>7.0499999999640295E-5</v>
      </c>
      <c r="N590" s="22"/>
      <c r="O590" s="22"/>
      <c r="P590" s="22"/>
      <c r="Q590" s="22"/>
    </row>
    <row r="591" spans="1:17" ht="15" x14ac:dyDescent="0.3">
      <c r="A591" s="22"/>
      <c r="B591" s="21"/>
      <c r="C591" s="21"/>
      <c r="D591" s="12"/>
      <c r="E591" s="23"/>
      <c r="F591" s="12"/>
      <c r="G591" s="12"/>
      <c r="H591" s="93" t="s">
        <v>1239</v>
      </c>
      <c r="I591" s="113"/>
      <c r="J591" s="114"/>
      <c r="K591" s="112">
        <v>17.390291999999999</v>
      </c>
      <c r="L591" s="112">
        <v>17.389371149999999</v>
      </c>
      <c r="M591" s="112">
        <f t="shared" si="10"/>
        <v>-9.2084999999997308E-4</v>
      </c>
      <c r="N591" s="22"/>
      <c r="O591" s="22"/>
      <c r="P591" s="22"/>
      <c r="Q591" s="22"/>
    </row>
    <row r="592" spans="1:17" ht="15" x14ac:dyDescent="0.3">
      <c r="A592" s="22"/>
      <c r="B592" s="21"/>
      <c r="C592" s="21"/>
      <c r="D592" s="12"/>
      <c r="E592" s="23"/>
      <c r="F592" s="12"/>
      <c r="G592" s="12"/>
      <c r="H592" s="12"/>
      <c r="I592" s="74" t="s">
        <v>1240</v>
      </c>
      <c r="J592" s="76" t="s">
        <v>1290</v>
      </c>
      <c r="K592" s="77">
        <v>17.390291999999999</v>
      </c>
      <c r="L592" s="77">
        <v>17.389371149999999</v>
      </c>
      <c r="M592" s="77">
        <f t="shared" si="10"/>
        <v>-9.2084999999997308E-4</v>
      </c>
      <c r="N592" s="22"/>
      <c r="O592" s="22"/>
      <c r="P592" s="22"/>
      <c r="Q592" s="22"/>
    </row>
    <row r="593" spans="1:17" ht="15" x14ac:dyDescent="0.3">
      <c r="A593" s="22"/>
      <c r="B593" s="21"/>
      <c r="C593" s="21"/>
      <c r="D593" s="12"/>
      <c r="E593" s="95">
        <v>46</v>
      </c>
      <c r="F593" s="93" t="s">
        <v>1120</v>
      </c>
      <c r="G593" s="93"/>
      <c r="H593" s="93"/>
      <c r="I593" s="113"/>
      <c r="J593" s="114"/>
      <c r="K593" s="112">
        <v>87.497005000000001</v>
      </c>
      <c r="L593" s="112">
        <v>87.497005000000001</v>
      </c>
      <c r="M593" s="112">
        <f t="shared" si="10"/>
        <v>0</v>
      </c>
      <c r="N593" s="22"/>
      <c r="O593" s="22"/>
      <c r="P593" s="22"/>
      <c r="Q593" s="22"/>
    </row>
    <row r="594" spans="1:17" ht="15" x14ac:dyDescent="0.3">
      <c r="A594" s="22"/>
      <c r="B594" s="21"/>
      <c r="C594" s="21"/>
      <c r="D594" s="12"/>
      <c r="E594" s="23"/>
      <c r="F594" s="12"/>
      <c r="G594" s="62" t="s">
        <v>16</v>
      </c>
      <c r="H594" s="62"/>
      <c r="I594" s="62"/>
      <c r="J594" s="85"/>
      <c r="K594" s="59">
        <v>87.497005000000001</v>
      </c>
      <c r="L594" s="59">
        <v>87.497005000000001</v>
      </c>
      <c r="M594" s="59">
        <f t="shared" si="10"/>
        <v>0</v>
      </c>
      <c r="N594" s="22"/>
      <c r="O594" s="22"/>
      <c r="P594" s="22"/>
      <c r="Q594" s="22"/>
    </row>
    <row r="595" spans="1:17" ht="15" x14ac:dyDescent="0.3">
      <c r="A595" s="22"/>
      <c r="B595" s="21"/>
      <c r="C595" s="21"/>
      <c r="D595" s="12"/>
      <c r="E595" s="23"/>
      <c r="F595" s="12"/>
      <c r="G595" s="12"/>
      <c r="H595" s="93" t="s">
        <v>17</v>
      </c>
      <c r="I595" s="93"/>
      <c r="J595" s="96"/>
      <c r="K595" s="94">
        <v>72.703547</v>
      </c>
      <c r="L595" s="94">
        <v>72.703547</v>
      </c>
      <c r="M595" s="94">
        <f t="shared" si="10"/>
        <v>0</v>
      </c>
      <c r="N595" s="22"/>
      <c r="O595" s="22"/>
      <c r="P595" s="22"/>
      <c r="Q595" s="22"/>
    </row>
    <row r="596" spans="1:17" ht="15" x14ac:dyDescent="0.3">
      <c r="A596" s="22"/>
      <c r="B596" s="21"/>
      <c r="C596" s="21"/>
      <c r="D596" s="12"/>
      <c r="E596" s="23"/>
      <c r="F596" s="12"/>
      <c r="G596" s="12"/>
      <c r="H596" s="12"/>
      <c r="I596" s="74" t="s">
        <v>1389</v>
      </c>
      <c r="J596" s="76" t="s">
        <v>1769</v>
      </c>
      <c r="K596" s="77">
        <v>39.340021</v>
      </c>
      <c r="L596" s="77">
        <v>39.340021</v>
      </c>
      <c r="M596" s="77">
        <f t="shared" si="10"/>
        <v>0</v>
      </c>
      <c r="N596" s="22"/>
      <c r="O596" s="22"/>
      <c r="P596" s="22"/>
      <c r="Q596" s="22"/>
    </row>
    <row r="597" spans="1:17" ht="15" x14ac:dyDescent="0.3">
      <c r="A597" s="22"/>
      <c r="B597" s="21"/>
      <c r="C597" s="21"/>
      <c r="D597" s="12"/>
      <c r="E597" s="23"/>
      <c r="F597" s="12"/>
      <c r="G597" s="12"/>
      <c r="H597" s="12"/>
      <c r="I597" s="82" t="s">
        <v>1391</v>
      </c>
      <c r="J597" s="83" t="s">
        <v>1770</v>
      </c>
      <c r="K597" s="84">
        <v>27.521207</v>
      </c>
      <c r="L597" s="84">
        <v>27.521207</v>
      </c>
      <c r="M597" s="84">
        <f t="shared" si="10"/>
        <v>0</v>
      </c>
      <c r="N597" s="22"/>
      <c r="O597" s="22"/>
      <c r="P597" s="22"/>
      <c r="Q597" s="22"/>
    </row>
    <row r="598" spans="1:17" ht="15" x14ac:dyDescent="0.3">
      <c r="A598" s="22"/>
      <c r="B598" s="21"/>
      <c r="C598" s="21"/>
      <c r="D598" s="12"/>
      <c r="E598" s="23"/>
      <c r="F598" s="12"/>
      <c r="G598" s="12"/>
      <c r="H598" s="12"/>
      <c r="I598" s="82" t="s">
        <v>1224</v>
      </c>
      <c r="J598" s="83" t="s">
        <v>1771</v>
      </c>
      <c r="K598" s="84">
        <v>5.8423189999999998</v>
      </c>
      <c r="L598" s="84">
        <v>5.8423189999999998</v>
      </c>
      <c r="M598" s="84">
        <f t="shared" si="10"/>
        <v>0</v>
      </c>
      <c r="N598" s="22"/>
      <c r="O598" s="22"/>
      <c r="P598" s="22"/>
      <c r="Q598" s="22"/>
    </row>
    <row r="599" spans="1:17" ht="15" x14ac:dyDescent="0.3">
      <c r="A599" s="22"/>
      <c r="B599" s="21"/>
      <c r="C599" s="21"/>
      <c r="D599" s="12"/>
      <c r="E599" s="23"/>
      <c r="F599" s="12"/>
      <c r="G599" s="12"/>
      <c r="H599" s="93" t="s">
        <v>1239</v>
      </c>
      <c r="I599" s="113"/>
      <c r="J599" s="114"/>
      <c r="K599" s="112">
        <v>14.793457999999999</v>
      </c>
      <c r="L599" s="112">
        <v>14.793457999999999</v>
      </c>
      <c r="M599" s="112">
        <f t="shared" si="10"/>
        <v>0</v>
      </c>
      <c r="N599" s="22"/>
      <c r="O599" s="22"/>
      <c r="P599" s="22"/>
      <c r="Q599" s="22"/>
    </row>
    <row r="600" spans="1:17" ht="15" x14ac:dyDescent="0.3">
      <c r="A600" s="22"/>
      <c r="B600" s="21"/>
      <c r="C600" s="21"/>
      <c r="D600" s="12"/>
      <c r="E600" s="23"/>
      <c r="F600" s="12"/>
      <c r="G600" s="12"/>
      <c r="H600" s="12"/>
      <c r="I600" s="74" t="s">
        <v>1240</v>
      </c>
      <c r="J600" s="76" t="s">
        <v>1290</v>
      </c>
      <c r="K600" s="77">
        <v>14.793457999999999</v>
      </c>
      <c r="L600" s="77">
        <v>14.793457999999999</v>
      </c>
      <c r="M600" s="77">
        <f t="shared" si="10"/>
        <v>0</v>
      </c>
      <c r="N600" s="22"/>
      <c r="O600" s="22"/>
      <c r="P600" s="22"/>
      <c r="Q600" s="22"/>
    </row>
    <row r="601" spans="1:17" ht="15" x14ac:dyDescent="0.3">
      <c r="A601" s="22"/>
      <c r="B601" s="21"/>
      <c r="C601" s="21"/>
      <c r="D601" s="12"/>
      <c r="E601" s="95">
        <v>47</v>
      </c>
      <c r="F601" s="93" t="s">
        <v>1125</v>
      </c>
      <c r="G601" s="93"/>
      <c r="H601" s="93"/>
      <c r="I601" s="113"/>
      <c r="J601" s="114"/>
      <c r="K601" s="112">
        <v>31931.935321000001</v>
      </c>
      <c r="L601" s="112">
        <v>36714.930867159987</v>
      </c>
      <c r="M601" s="112">
        <f t="shared" si="10"/>
        <v>4782.9955461599857</v>
      </c>
      <c r="N601" s="22"/>
      <c r="O601" s="22"/>
      <c r="P601" s="22"/>
      <c r="Q601" s="22"/>
    </row>
    <row r="602" spans="1:17" ht="15" x14ac:dyDescent="0.3">
      <c r="A602" s="22"/>
      <c r="B602" s="21"/>
      <c r="C602" s="21"/>
      <c r="D602" s="12"/>
      <c r="E602" s="23"/>
      <c r="F602" s="12"/>
      <c r="G602" s="62" t="s">
        <v>16</v>
      </c>
      <c r="H602" s="62"/>
      <c r="I602" s="62"/>
      <c r="J602" s="85"/>
      <c r="K602" s="59">
        <v>31931.935321000001</v>
      </c>
      <c r="L602" s="59">
        <v>36714.930867159987</v>
      </c>
      <c r="M602" s="59">
        <f t="shared" si="10"/>
        <v>4782.9955461599857</v>
      </c>
      <c r="N602" s="22"/>
      <c r="O602" s="22"/>
      <c r="P602" s="22"/>
      <c r="Q602" s="22"/>
    </row>
    <row r="603" spans="1:17" ht="15" x14ac:dyDescent="0.3">
      <c r="A603" s="22"/>
      <c r="B603" s="21"/>
      <c r="C603" s="21"/>
      <c r="D603" s="12"/>
      <c r="E603" s="23"/>
      <c r="F603" s="12"/>
      <c r="G603" s="12"/>
      <c r="H603" s="93" t="s">
        <v>1338</v>
      </c>
      <c r="I603" s="93"/>
      <c r="J603" s="96"/>
      <c r="K603" s="94">
        <v>24972.911477000001</v>
      </c>
      <c r="L603" s="94">
        <v>25390.893458849998</v>
      </c>
      <c r="M603" s="94">
        <f t="shared" si="10"/>
        <v>417.98198184999637</v>
      </c>
      <c r="N603" s="22"/>
      <c r="O603" s="22"/>
      <c r="P603" s="22"/>
      <c r="Q603" s="22"/>
    </row>
    <row r="604" spans="1:17" ht="15" x14ac:dyDescent="0.3">
      <c r="A604" s="22"/>
      <c r="B604" s="21"/>
      <c r="C604" s="21"/>
      <c r="D604" s="12"/>
      <c r="E604" s="23"/>
      <c r="F604" s="12"/>
      <c r="G604" s="12"/>
      <c r="H604" s="12"/>
      <c r="I604" s="74" t="s">
        <v>1772</v>
      </c>
      <c r="J604" s="76" t="s">
        <v>1773</v>
      </c>
      <c r="K604" s="77">
        <v>505.48334499999999</v>
      </c>
      <c r="L604" s="77">
        <v>437.48287262999997</v>
      </c>
      <c r="M604" s="77">
        <f t="shared" si="10"/>
        <v>-68.000472370000011</v>
      </c>
      <c r="N604" s="22"/>
      <c r="O604" s="22"/>
      <c r="P604" s="22"/>
      <c r="Q604" s="22"/>
    </row>
    <row r="605" spans="1:17" ht="15" x14ac:dyDescent="0.3">
      <c r="A605" s="22"/>
      <c r="B605" s="21"/>
      <c r="C605" s="21"/>
      <c r="D605" s="12"/>
      <c r="E605" s="23"/>
      <c r="F605" s="12"/>
      <c r="G605" s="12"/>
      <c r="H605" s="12"/>
      <c r="I605" s="82" t="s">
        <v>1574</v>
      </c>
      <c r="J605" s="83" t="s">
        <v>1575</v>
      </c>
      <c r="K605" s="84">
        <v>260.40527700000001</v>
      </c>
      <c r="L605" s="84">
        <v>215.16676009999998</v>
      </c>
      <c r="M605" s="84">
        <f t="shared" si="10"/>
        <v>-45.238516900000036</v>
      </c>
      <c r="N605" s="22"/>
      <c r="O605" s="22"/>
      <c r="P605" s="22"/>
      <c r="Q605" s="22"/>
    </row>
    <row r="606" spans="1:17" ht="15" x14ac:dyDescent="0.3">
      <c r="A606" s="22"/>
      <c r="B606" s="21"/>
      <c r="C606" s="21"/>
      <c r="D606" s="12"/>
      <c r="E606" s="23"/>
      <c r="F606" s="12"/>
      <c r="G606" s="12"/>
      <c r="H606" s="12"/>
      <c r="I606" s="82" t="s">
        <v>1774</v>
      </c>
      <c r="J606" s="83" t="s">
        <v>1775</v>
      </c>
      <c r="K606" s="84">
        <v>258.11233299999998</v>
      </c>
      <c r="L606" s="84">
        <v>272.00255141000002</v>
      </c>
      <c r="M606" s="84">
        <f t="shared" si="10"/>
        <v>13.890218410000045</v>
      </c>
      <c r="N606" s="22"/>
      <c r="O606" s="22"/>
      <c r="P606" s="22"/>
      <c r="Q606" s="22"/>
    </row>
    <row r="607" spans="1:17" ht="30" x14ac:dyDescent="0.3">
      <c r="A607" s="22"/>
      <c r="B607" s="21"/>
      <c r="C607" s="21"/>
      <c r="D607" s="12"/>
      <c r="E607" s="23"/>
      <c r="F607" s="12"/>
      <c r="G607" s="12"/>
      <c r="H607" s="12"/>
      <c r="I607" s="82" t="s">
        <v>1582</v>
      </c>
      <c r="J607" s="83" t="s">
        <v>2497</v>
      </c>
      <c r="K607" s="84">
        <v>23948.910521999998</v>
      </c>
      <c r="L607" s="84">
        <v>24466.241274709999</v>
      </c>
      <c r="M607" s="84">
        <f t="shared" si="10"/>
        <v>517.33075271000052</v>
      </c>
      <c r="N607" s="22"/>
      <c r="O607" s="22"/>
      <c r="P607" s="22"/>
      <c r="Q607" s="22"/>
    </row>
    <row r="608" spans="1:17" ht="15" x14ac:dyDescent="0.3">
      <c r="A608" s="22"/>
      <c r="B608" s="21"/>
      <c r="C608" s="21"/>
      <c r="D608" s="12"/>
      <c r="E608" s="23"/>
      <c r="F608" s="12"/>
      <c r="G608" s="12"/>
      <c r="H608" s="93" t="s">
        <v>17</v>
      </c>
      <c r="I608" s="113"/>
      <c r="J608" s="114"/>
      <c r="K608" s="112">
        <v>6689.6638860000003</v>
      </c>
      <c r="L608" s="112">
        <v>10798.737511809994</v>
      </c>
      <c r="M608" s="112">
        <f t="shared" si="10"/>
        <v>4109.0736258099932</v>
      </c>
      <c r="N608" s="22"/>
      <c r="O608" s="22"/>
      <c r="P608" s="22"/>
      <c r="Q608" s="22"/>
    </row>
    <row r="609" spans="1:17" ht="15" x14ac:dyDescent="0.3">
      <c r="A609" s="22"/>
      <c r="B609" s="21"/>
      <c r="C609" s="21"/>
      <c r="D609" s="12"/>
      <c r="E609" s="23"/>
      <c r="F609" s="12"/>
      <c r="G609" s="12"/>
      <c r="H609" s="12"/>
      <c r="I609" s="74" t="s">
        <v>1246</v>
      </c>
      <c r="J609" s="76" t="s">
        <v>2049</v>
      </c>
      <c r="K609" s="77">
        <v>5464.2613119999996</v>
      </c>
      <c r="L609" s="77">
        <v>6809.0466941399936</v>
      </c>
      <c r="M609" s="77">
        <f t="shared" si="10"/>
        <v>1344.785382139994</v>
      </c>
      <c r="N609" s="22"/>
      <c r="O609" s="22"/>
      <c r="P609" s="22"/>
      <c r="Q609" s="22"/>
    </row>
    <row r="610" spans="1:17" ht="30" x14ac:dyDescent="0.3">
      <c r="A610" s="22"/>
      <c r="B610" s="21"/>
      <c r="C610" s="21"/>
      <c r="D610" s="12"/>
      <c r="E610" s="23"/>
      <c r="F610" s="12"/>
      <c r="G610" s="12"/>
      <c r="H610" s="12"/>
      <c r="I610" s="82" t="s">
        <v>1247</v>
      </c>
      <c r="J610" s="83" t="s">
        <v>1776</v>
      </c>
      <c r="K610" s="84">
        <v>55.199641</v>
      </c>
      <c r="L610" s="84">
        <v>97.744805569999997</v>
      </c>
      <c r="M610" s="84">
        <f t="shared" si="10"/>
        <v>42.545164569999997</v>
      </c>
      <c r="N610" s="22"/>
      <c r="O610" s="22"/>
      <c r="P610" s="22"/>
      <c r="Q610" s="22"/>
    </row>
    <row r="611" spans="1:17" ht="30" x14ac:dyDescent="0.3">
      <c r="A611" s="22"/>
      <c r="B611" s="21"/>
      <c r="C611" s="21"/>
      <c r="D611" s="12"/>
      <c r="E611" s="23"/>
      <c r="F611" s="12"/>
      <c r="G611" s="12"/>
      <c r="H611" s="12"/>
      <c r="I611" s="82" t="s">
        <v>1249</v>
      </c>
      <c r="J611" s="83" t="s">
        <v>2498</v>
      </c>
      <c r="K611" s="84">
        <v>0</v>
      </c>
      <c r="L611" s="84">
        <v>1266.4119335</v>
      </c>
      <c r="M611" s="84">
        <f t="shared" si="10"/>
        <v>1266.4119335</v>
      </c>
      <c r="N611" s="22"/>
      <c r="O611" s="22"/>
      <c r="P611" s="22"/>
      <c r="Q611" s="22"/>
    </row>
    <row r="612" spans="1:17" ht="30" x14ac:dyDescent="0.3">
      <c r="A612" s="22"/>
      <c r="B612" s="21"/>
      <c r="C612" s="21"/>
      <c r="D612" s="12"/>
      <c r="E612" s="23"/>
      <c r="F612" s="12"/>
      <c r="G612" s="12"/>
      <c r="H612" s="12"/>
      <c r="I612" s="82" t="s">
        <v>1310</v>
      </c>
      <c r="J612" s="83" t="s">
        <v>2499</v>
      </c>
      <c r="K612" s="84">
        <v>0</v>
      </c>
      <c r="L612" s="84">
        <v>2.89781471</v>
      </c>
      <c r="M612" s="84">
        <f t="shared" si="10"/>
        <v>2.89781471</v>
      </c>
      <c r="N612" s="22"/>
      <c r="O612" s="22"/>
      <c r="P612" s="22"/>
      <c r="Q612" s="22"/>
    </row>
    <row r="613" spans="1:17" ht="15" x14ac:dyDescent="0.3">
      <c r="A613" s="22"/>
      <c r="B613" s="21"/>
      <c r="C613" s="21"/>
      <c r="D613" s="12"/>
      <c r="E613" s="23"/>
      <c r="F613" s="12"/>
      <c r="G613" s="12"/>
      <c r="H613" s="12"/>
      <c r="I613" s="82" t="s">
        <v>1506</v>
      </c>
      <c r="J613" s="83" t="s">
        <v>1777</v>
      </c>
      <c r="K613" s="84">
        <v>43.669694999999997</v>
      </c>
      <c r="L613" s="84">
        <v>43.669694999999997</v>
      </c>
      <c r="M613" s="84">
        <f t="shared" si="10"/>
        <v>0</v>
      </c>
      <c r="N613" s="22"/>
      <c r="O613" s="22"/>
      <c r="P613" s="22"/>
      <c r="Q613" s="22"/>
    </row>
    <row r="614" spans="1:17" ht="30" x14ac:dyDescent="0.3">
      <c r="A614" s="22"/>
      <c r="B614" s="21"/>
      <c r="C614" s="21"/>
      <c r="D614" s="12"/>
      <c r="E614" s="23"/>
      <c r="F614" s="12"/>
      <c r="G614" s="12"/>
      <c r="H614" s="12"/>
      <c r="I614" s="82" t="s">
        <v>1251</v>
      </c>
      <c r="J614" s="83" t="s">
        <v>2500</v>
      </c>
      <c r="K614" s="84">
        <v>0</v>
      </c>
      <c r="L614" s="84">
        <v>11.559781829999999</v>
      </c>
      <c r="M614" s="84">
        <f t="shared" si="10"/>
        <v>11.559781829999999</v>
      </c>
      <c r="N614" s="22"/>
      <c r="O614" s="22"/>
      <c r="P614" s="22"/>
      <c r="Q614" s="22"/>
    </row>
    <row r="615" spans="1:17" ht="45" x14ac:dyDescent="0.3">
      <c r="A615" s="22"/>
      <c r="B615" s="21"/>
      <c r="C615" s="21"/>
      <c r="D615" s="12"/>
      <c r="E615" s="23"/>
      <c r="F615" s="12"/>
      <c r="G615" s="12"/>
      <c r="H615" s="12"/>
      <c r="I615" s="82" t="s">
        <v>1261</v>
      </c>
      <c r="J615" s="83" t="s">
        <v>1778</v>
      </c>
      <c r="K615" s="84">
        <v>37.128017</v>
      </c>
      <c r="L615" s="84">
        <v>37.128017</v>
      </c>
      <c r="M615" s="84">
        <f t="shared" si="10"/>
        <v>0</v>
      </c>
      <c r="N615" s="22"/>
      <c r="O615" s="22"/>
      <c r="P615" s="22"/>
      <c r="Q615" s="22"/>
    </row>
    <row r="616" spans="1:17" ht="15" x14ac:dyDescent="0.3">
      <c r="A616" s="22"/>
      <c r="B616" s="21"/>
      <c r="C616" s="21"/>
      <c r="D616" s="12"/>
      <c r="E616" s="23"/>
      <c r="F616" s="12"/>
      <c r="G616" s="12"/>
      <c r="H616" s="12"/>
      <c r="I616" s="82" t="s">
        <v>1557</v>
      </c>
      <c r="J616" s="83" t="s">
        <v>1779</v>
      </c>
      <c r="K616" s="84">
        <v>190.396221</v>
      </c>
      <c r="L616" s="84">
        <v>187.13871880000002</v>
      </c>
      <c r="M616" s="84">
        <f t="shared" si="10"/>
        <v>-3.2575021999999763</v>
      </c>
      <c r="N616" s="22"/>
      <c r="O616" s="22"/>
      <c r="P616" s="22"/>
      <c r="Q616" s="22"/>
    </row>
    <row r="617" spans="1:17" ht="15" x14ac:dyDescent="0.3">
      <c r="A617" s="22"/>
      <c r="B617" s="21"/>
      <c r="C617" s="21"/>
      <c r="D617" s="12"/>
      <c r="E617" s="23"/>
      <c r="F617" s="12"/>
      <c r="G617" s="12"/>
      <c r="H617" s="12"/>
      <c r="I617" s="82" t="s">
        <v>1283</v>
      </c>
      <c r="J617" s="83" t="s">
        <v>1780</v>
      </c>
      <c r="K617" s="84">
        <v>322.47575799999998</v>
      </c>
      <c r="L617" s="84">
        <v>315.90919210000004</v>
      </c>
      <c r="M617" s="84">
        <f t="shared" si="10"/>
        <v>-6.5665658999999437</v>
      </c>
      <c r="N617" s="22"/>
      <c r="O617" s="22"/>
      <c r="P617" s="22"/>
      <c r="Q617" s="22"/>
    </row>
    <row r="618" spans="1:17" ht="15" x14ac:dyDescent="0.3">
      <c r="A618" s="22"/>
      <c r="B618" s="21"/>
      <c r="C618" s="21"/>
      <c r="D618" s="12"/>
      <c r="E618" s="23"/>
      <c r="F618" s="12"/>
      <c r="G618" s="12"/>
      <c r="H618" s="12"/>
      <c r="I618" s="82" t="s">
        <v>1287</v>
      </c>
      <c r="J618" s="83" t="s">
        <v>1781</v>
      </c>
      <c r="K618" s="84">
        <v>94.920931999999993</v>
      </c>
      <c r="L618" s="84">
        <v>141.70559091999999</v>
      </c>
      <c r="M618" s="84">
        <f t="shared" si="10"/>
        <v>46.784658919999998</v>
      </c>
      <c r="N618" s="22"/>
      <c r="O618" s="22"/>
      <c r="P618" s="22"/>
      <c r="Q618" s="22"/>
    </row>
    <row r="619" spans="1:17" ht="15" x14ac:dyDescent="0.3">
      <c r="A619" s="22"/>
      <c r="B619" s="21"/>
      <c r="C619" s="21"/>
      <c r="D619" s="12"/>
      <c r="E619" s="23"/>
      <c r="F619" s="12"/>
      <c r="G619" s="12"/>
      <c r="H619" s="12"/>
      <c r="I619" s="82" t="s">
        <v>1594</v>
      </c>
      <c r="J619" s="83" t="s">
        <v>1595</v>
      </c>
      <c r="K619" s="84">
        <v>0</v>
      </c>
      <c r="L619" s="84">
        <v>1386.0474089000004</v>
      </c>
      <c r="M619" s="84">
        <f t="shared" si="10"/>
        <v>1386.0474089000004</v>
      </c>
      <c r="N619" s="22"/>
      <c r="O619" s="22"/>
      <c r="P619" s="22"/>
      <c r="Q619" s="22"/>
    </row>
    <row r="620" spans="1:17" ht="15" x14ac:dyDescent="0.3">
      <c r="A620" s="22"/>
      <c r="B620" s="21"/>
      <c r="C620" s="21"/>
      <c r="D620" s="12"/>
      <c r="E620" s="23"/>
      <c r="F620" s="12"/>
      <c r="G620" s="12"/>
      <c r="H620" s="12"/>
      <c r="I620" s="82" t="s">
        <v>1461</v>
      </c>
      <c r="J620" s="83" t="s">
        <v>1462</v>
      </c>
      <c r="K620" s="84">
        <v>71</v>
      </c>
      <c r="L620" s="84">
        <v>24.215341080000002</v>
      </c>
      <c r="M620" s="84">
        <f t="shared" si="10"/>
        <v>-46.784658919999998</v>
      </c>
      <c r="N620" s="22"/>
      <c r="O620" s="22"/>
      <c r="P620" s="22"/>
      <c r="Q620" s="22"/>
    </row>
    <row r="621" spans="1:17" ht="15" x14ac:dyDescent="0.3">
      <c r="A621" s="22"/>
      <c r="B621" s="21"/>
      <c r="C621" s="21"/>
      <c r="D621" s="12"/>
      <c r="E621" s="23"/>
      <c r="F621" s="12"/>
      <c r="G621" s="12"/>
      <c r="H621" s="12"/>
      <c r="I621" s="82" t="s">
        <v>1519</v>
      </c>
      <c r="J621" s="83" t="s">
        <v>1782</v>
      </c>
      <c r="K621" s="84">
        <v>117.88633299999999</v>
      </c>
      <c r="L621" s="84">
        <v>113.41748998999999</v>
      </c>
      <c r="M621" s="84">
        <f t="shared" si="10"/>
        <v>-4.4688430100000005</v>
      </c>
      <c r="N621" s="22"/>
      <c r="O621" s="22"/>
      <c r="P621" s="22"/>
      <c r="Q621" s="22"/>
    </row>
    <row r="622" spans="1:17" ht="15" x14ac:dyDescent="0.3">
      <c r="A622" s="22"/>
      <c r="B622" s="21"/>
      <c r="C622" s="21"/>
      <c r="D622" s="12"/>
      <c r="E622" s="23"/>
      <c r="F622" s="12"/>
      <c r="G622" s="12"/>
      <c r="H622" s="12"/>
      <c r="I622" s="82" t="s">
        <v>1598</v>
      </c>
      <c r="J622" s="82" t="s">
        <v>1783</v>
      </c>
      <c r="K622" s="84">
        <v>187.976968</v>
      </c>
      <c r="L622" s="84">
        <v>256.70854486999997</v>
      </c>
      <c r="M622" s="84">
        <f t="shared" si="10"/>
        <v>68.731576869999969</v>
      </c>
      <c r="N622" s="22"/>
      <c r="O622" s="22"/>
      <c r="P622" s="22"/>
      <c r="Q622" s="22"/>
    </row>
    <row r="623" spans="1:17" ht="15" x14ac:dyDescent="0.3">
      <c r="A623" s="22"/>
      <c r="B623" s="21"/>
      <c r="C623" s="21"/>
      <c r="D623" s="12"/>
      <c r="E623" s="23"/>
      <c r="F623" s="12"/>
      <c r="G623" s="12"/>
      <c r="H623" s="12"/>
      <c r="I623" s="82" t="s">
        <v>1784</v>
      </c>
      <c r="J623" s="83" t="s">
        <v>1785</v>
      </c>
      <c r="K623" s="84">
        <v>8.5264579999999999</v>
      </c>
      <c r="L623" s="84">
        <v>8.3046030900000005</v>
      </c>
      <c r="M623" s="84">
        <f t="shared" si="10"/>
        <v>-0.22185490999999935</v>
      </c>
      <c r="N623" s="22"/>
      <c r="O623" s="22"/>
      <c r="P623" s="22"/>
      <c r="Q623" s="22"/>
    </row>
    <row r="624" spans="1:17" ht="45" x14ac:dyDescent="0.3">
      <c r="A624" s="22"/>
      <c r="B624" s="21"/>
      <c r="C624" s="21"/>
      <c r="D624" s="12"/>
      <c r="E624" s="23"/>
      <c r="F624" s="12"/>
      <c r="G624" s="12"/>
      <c r="H624" s="12"/>
      <c r="I624" s="82" t="s">
        <v>1786</v>
      </c>
      <c r="J624" s="83" t="s">
        <v>1787</v>
      </c>
      <c r="K624" s="84">
        <v>22.697973000000001</v>
      </c>
      <c r="L624" s="84">
        <v>22.835536329999996</v>
      </c>
      <c r="M624" s="84">
        <f t="shared" si="10"/>
        <v>0.13756332999999543</v>
      </c>
      <c r="N624" s="22"/>
      <c r="O624" s="22"/>
      <c r="P624" s="22"/>
      <c r="Q624" s="22"/>
    </row>
    <row r="625" spans="1:17" ht="30" x14ac:dyDescent="0.3">
      <c r="A625" s="22"/>
      <c r="B625" s="21"/>
      <c r="C625" s="21"/>
      <c r="D625" s="12"/>
      <c r="E625" s="23"/>
      <c r="F625" s="12"/>
      <c r="G625" s="12"/>
      <c r="H625" s="12"/>
      <c r="I625" s="82" t="s">
        <v>1357</v>
      </c>
      <c r="J625" s="83" t="s">
        <v>1788</v>
      </c>
      <c r="K625" s="84">
        <v>73.524578000000005</v>
      </c>
      <c r="L625" s="84">
        <v>73.996343980000006</v>
      </c>
      <c r="M625" s="84">
        <f t="shared" si="10"/>
        <v>0.4717659800000007</v>
      </c>
      <c r="N625" s="22"/>
      <c r="O625" s="22"/>
      <c r="P625" s="22"/>
      <c r="Q625" s="22"/>
    </row>
    <row r="626" spans="1:17" ht="15" x14ac:dyDescent="0.3">
      <c r="A626" s="22"/>
      <c r="B626" s="21"/>
      <c r="C626" s="21"/>
      <c r="D626" s="12"/>
      <c r="E626" s="23"/>
      <c r="F626" s="12"/>
      <c r="G626" s="12"/>
      <c r="H626" s="93" t="s">
        <v>1239</v>
      </c>
      <c r="I626" s="113"/>
      <c r="J626" s="114"/>
      <c r="K626" s="112">
        <v>269.35995800000001</v>
      </c>
      <c r="L626" s="112">
        <v>525.29989649999982</v>
      </c>
      <c r="M626" s="112">
        <f t="shared" si="10"/>
        <v>255.93993849999981</v>
      </c>
      <c r="N626" s="22"/>
      <c r="O626" s="22"/>
      <c r="P626" s="22"/>
      <c r="Q626" s="22"/>
    </row>
    <row r="627" spans="1:17" ht="15" x14ac:dyDescent="0.3">
      <c r="A627" s="22"/>
      <c r="B627" s="21"/>
      <c r="C627" s="21"/>
      <c r="D627" s="12"/>
      <c r="E627" s="23"/>
      <c r="F627" s="12"/>
      <c r="G627" s="12"/>
      <c r="H627" s="12"/>
      <c r="I627" s="74" t="s">
        <v>1240</v>
      </c>
      <c r="J627" s="76" t="s">
        <v>1290</v>
      </c>
      <c r="K627" s="77">
        <v>255.47978900000001</v>
      </c>
      <c r="L627" s="77">
        <v>507.55850364999975</v>
      </c>
      <c r="M627" s="77">
        <f t="shared" si="10"/>
        <v>252.07871464999974</v>
      </c>
      <c r="N627" s="22"/>
      <c r="O627" s="22"/>
      <c r="P627" s="22"/>
      <c r="Q627" s="22"/>
    </row>
    <row r="628" spans="1:17" ht="15" x14ac:dyDescent="0.3">
      <c r="A628" s="22"/>
      <c r="B628" s="21"/>
      <c r="C628" s="21"/>
      <c r="D628" s="12"/>
      <c r="E628" s="23"/>
      <c r="F628" s="12"/>
      <c r="G628" s="12"/>
      <c r="H628" s="12"/>
      <c r="I628" s="82" t="s">
        <v>1244</v>
      </c>
      <c r="J628" s="83" t="s">
        <v>1297</v>
      </c>
      <c r="K628" s="84">
        <v>13.880169</v>
      </c>
      <c r="L628" s="84">
        <v>17.741392849999997</v>
      </c>
      <c r="M628" s="84">
        <f t="shared" si="10"/>
        <v>3.8612238499999965</v>
      </c>
      <c r="N628" s="22"/>
      <c r="O628" s="22"/>
      <c r="P628" s="22"/>
      <c r="Q628" s="22"/>
    </row>
    <row r="629" spans="1:17" ht="15" x14ac:dyDescent="0.3">
      <c r="A629" s="22"/>
      <c r="B629" s="21"/>
      <c r="C629" s="21"/>
      <c r="D629" s="12"/>
      <c r="E629" s="95">
        <v>48</v>
      </c>
      <c r="F629" s="93" t="s">
        <v>1148</v>
      </c>
      <c r="G629" s="93"/>
      <c r="H629" s="93"/>
      <c r="I629" s="113"/>
      <c r="J629" s="114"/>
      <c r="K629" s="112">
        <v>2437.7167300000001</v>
      </c>
      <c r="L629" s="112">
        <v>3361.3499599800011</v>
      </c>
      <c r="M629" s="112">
        <f t="shared" si="10"/>
        <v>923.63322998000103</v>
      </c>
      <c r="N629" s="22"/>
      <c r="O629" s="22"/>
      <c r="P629" s="22"/>
      <c r="Q629" s="22"/>
    </row>
    <row r="630" spans="1:17" ht="15" x14ac:dyDescent="0.3">
      <c r="A630" s="22"/>
      <c r="B630" s="21"/>
      <c r="C630" s="21"/>
      <c r="D630" s="12"/>
      <c r="E630" s="23"/>
      <c r="F630" s="12"/>
      <c r="G630" s="62" t="s">
        <v>16</v>
      </c>
      <c r="H630" s="62"/>
      <c r="I630" s="62"/>
      <c r="J630" s="85"/>
      <c r="K630" s="59">
        <v>2437.7167300000001</v>
      </c>
      <c r="L630" s="59">
        <v>3361.3499599800011</v>
      </c>
      <c r="M630" s="59">
        <f t="shared" si="10"/>
        <v>923.63322998000103</v>
      </c>
      <c r="N630" s="22"/>
      <c r="O630" s="22"/>
      <c r="P630" s="22"/>
      <c r="Q630" s="22"/>
    </row>
    <row r="631" spans="1:17" ht="15" x14ac:dyDescent="0.3">
      <c r="A631" s="22"/>
      <c r="B631" s="21"/>
      <c r="C631" s="21"/>
      <c r="D631" s="12"/>
      <c r="E631" s="23"/>
      <c r="F631" s="12"/>
      <c r="G631" s="12"/>
      <c r="H631" s="93" t="s">
        <v>1338</v>
      </c>
      <c r="I631" s="93"/>
      <c r="J631" s="96"/>
      <c r="K631" s="94">
        <v>115.72581</v>
      </c>
      <c r="L631" s="94">
        <v>109.83336300000001</v>
      </c>
      <c r="M631" s="94">
        <f t="shared" si="10"/>
        <v>-5.89244699999999</v>
      </c>
      <c r="N631" s="22"/>
      <c r="O631" s="22"/>
      <c r="P631" s="22"/>
      <c r="Q631" s="22"/>
    </row>
    <row r="632" spans="1:17" ht="15" x14ac:dyDescent="0.3">
      <c r="A632" s="22"/>
      <c r="B632" s="21"/>
      <c r="C632" s="21"/>
      <c r="D632" s="12"/>
      <c r="E632" s="23"/>
      <c r="F632" s="12"/>
      <c r="G632" s="12"/>
      <c r="H632" s="12"/>
      <c r="I632" s="74" t="s">
        <v>1789</v>
      </c>
      <c r="J632" s="76" t="s">
        <v>1790</v>
      </c>
      <c r="K632" s="77">
        <v>8.7182200000000005</v>
      </c>
      <c r="L632" s="77">
        <v>10.7418155</v>
      </c>
      <c r="M632" s="77">
        <f t="shared" si="10"/>
        <v>2.023595499999999</v>
      </c>
      <c r="N632" s="22"/>
      <c r="O632" s="22"/>
      <c r="P632" s="22"/>
      <c r="Q632" s="22"/>
    </row>
    <row r="633" spans="1:17" ht="15" x14ac:dyDescent="0.3">
      <c r="A633" s="22"/>
      <c r="B633" s="21"/>
      <c r="C633" s="21"/>
      <c r="D633" s="12"/>
      <c r="E633" s="23"/>
      <c r="F633" s="12"/>
      <c r="G633" s="12"/>
      <c r="H633" s="12"/>
      <c r="I633" s="82" t="s">
        <v>1791</v>
      </c>
      <c r="J633" s="83" t="s">
        <v>1792</v>
      </c>
      <c r="K633" s="84">
        <v>3</v>
      </c>
      <c r="L633" s="84">
        <v>0</v>
      </c>
      <c r="M633" s="84">
        <f t="shared" si="10"/>
        <v>-3</v>
      </c>
      <c r="N633" s="22"/>
      <c r="O633" s="22"/>
      <c r="P633" s="22"/>
      <c r="Q633" s="22"/>
    </row>
    <row r="634" spans="1:17" ht="30" x14ac:dyDescent="0.3">
      <c r="A634" s="22"/>
      <c r="B634" s="21"/>
      <c r="C634" s="21"/>
      <c r="D634" s="12"/>
      <c r="E634" s="23"/>
      <c r="F634" s="12"/>
      <c r="G634" s="12"/>
      <c r="H634" s="12"/>
      <c r="I634" s="82" t="s">
        <v>1793</v>
      </c>
      <c r="J634" s="83" t="s">
        <v>1794</v>
      </c>
      <c r="K634" s="84">
        <v>95.961724000000004</v>
      </c>
      <c r="L634" s="84">
        <v>98.173227519999998</v>
      </c>
      <c r="M634" s="84">
        <f t="shared" si="10"/>
        <v>2.2115035199999937</v>
      </c>
      <c r="N634" s="22"/>
      <c r="O634" s="22"/>
      <c r="P634" s="22"/>
      <c r="Q634" s="22"/>
    </row>
    <row r="635" spans="1:17" ht="15" x14ac:dyDescent="0.3">
      <c r="A635" s="22"/>
      <c r="B635" s="21"/>
      <c r="C635" s="21"/>
      <c r="D635" s="12"/>
      <c r="E635" s="23"/>
      <c r="F635" s="12"/>
      <c r="G635" s="12"/>
      <c r="H635" s="12"/>
      <c r="I635" s="82" t="s">
        <v>1795</v>
      </c>
      <c r="J635" s="83" t="s">
        <v>1796</v>
      </c>
      <c r="K635" s="84">
        <v>8.0458660000000002</v>
      </c>
      <c r="L635" s="84">
        <v>0.91831998000000004</v>
      </c>
      <c r="M635" s="84">
        <f t="shared" si="10"/>
        <v>-7.1275460200000005</v>
      </c>
      <c r="N635" s="22"/>
      <c r="O635" s="22"/>
      <c r="P635" s="22"/>
      <c r="Q635" s="22"/>
    </row>
    <row r="636" spans="1:17" ht="15" x14ac:dyDescent="0.3">
      <c r="A636" s="22"/>
      <c r="B636" s="21"/>
      <c r="C636" s="21"/>
      <c r="D636" s="12"/>
      <c r="E636" s="23"/>
      <c r="F636" s="12"/>
      <c r="G636" s="12"/>
      <c r="H636" s="93" t="s">
        <v>17</v>
      </c>
      <c r="I636" s="113"/>
      <c r="J636" s="114"/>
      <c r="K636" s="112">
        <v>1851.010622</v>
      </c>
      <c r="L636" s="112">
        <v>2725.6670093900007</v>
      </c>
      <c r="M636" s="112">
        <f t="shared" si="10"/>
        <v>874.65638739000065</v>
      </c>
      <c r="N636" s="22"/>
      <c r="O636" s="22"/>
      <c r="P636" s="22"/>
      <c r="Q636" s="22"/>
    </row>
    <row r="637" spans="1:17" ht="15" x14ac:dyDescent="0.3">
      <c r="A637" s="22"/>
      <c r="B637" s="21"/>
      <c r="C637" s="21"/>
      <c r="D637" s="12"/>
      <c r="E637" s="23"/>
      <c r="F637" s="12"/>
      <c r="G637" s="12"/>
      <c r="H637" s="12"/>
      <c r="I637" s="74" t="s">
        <v>1319</v>
      </c>
      <c r="J637" s="76" t="s">
        <v>1550</v>
      </c>
      <c r="K637" s="77">
        <v>180.04495</v>
      </c>
      <c r="L637" s="77">
        <v>131.30113108999998</v>
      </c>
      <c r="M637" s="77">
        <f t="shared" si="10"/>
        <v>-48.743818910000016</v>
      </c>
      <c r="N637" s="22"/>
      <c r="O637" s="22"/>
      <c r="P637" s="22"/>
      <c r="Q637" s="22"/>
    </row>
    <row r="638" spans="1:17" ht="15" x14ac:dyDescent="0.3">
      <c r="A638" s="22"/>
      <c r="B638" s="21"/>
      <c r="C638" s="21"/>
      <c r="D638" s="12"/>
      <c r="E638" s="23"/>
      <c r="F638" s="12"/>
      <c r="G638" s="12"/>
      <c r="H638" s="12"/>
      <c r="I638" s="82" t="s">
        <v>1257</v>
      </c>
      <c r="J638" s="83" t="s">
        <v>1551</v>
      </c>
      <c r="K638" s="84">
        <v>748.87669800000003</v>
      </c>
      <c r="L638" s="84">
        <v>883.7118830200003</v>
      </c>
      <c r="M638" s="84">
        <f t="shared" si="10"/>
        <v>134.83518502000027</v>
      </c>
      <c r="N638" s="22"/>
      <c r="O638" s="22"/>
      <c r="P638" s="22"/>
      <c r="Q638" s="22"/>
    </row>
    <row r="639" spans="1:17" ht="15" x14ac:dyDescent="0.3">
      <c r="A639" s="22"/>
      <c r="B639" s="21"/>
      <c r="C639" s="21"/>
      <c r="D639" s="12"/>
      <c r="E639" s="23"/>
      <c r="F639" s="12"/>
      <c r="G639" s="12"/>
      <c r="H639" s="12"/>
      <c r="I639" s="82" t="s">
        <v>1259</v>
      </c>
      <c r="J639" s="83" t="s">
        <v>1797</v>
      </c>
      <c r="K639" s="84">
        <v>389.36040500000001</v>
      </c>
      <c r="L639" s="84">
        <v>498.73649242000016</v>
      </c>
      <c r="M639" s="84">
        <f t="shared" si="10"/>
        <v>109.37608742000015</v>
      </c>
      <c r="N639" s="22"/>
      <c r="O639" s="22"/>
      <c r="P639" s="22"/>
      <c r="Q639" s="22"/>
    </row>
    <row r="640" spans="1:17" ht="15" x14ac:dyDescent="0.3">
      <c r="A640" s="22"/>
      <c r="B640" s="21"/>
      <c r="C640" s="21"/>
      <c r="D640" s="12"/>
      <c r="E640" s="23"/>
      <c r="F640" s="12"/>
      <c r="G640" s="12"/>
      <c r="H640" s="12"/>
      <c r="I640" s="82" t="s">
        <v>1261</v>
      </c>
      <c r="J640" s="83" t="s">
        <v>1798</v>
      </c>
      <c r="K640" s="84">
        <v>29.160934999999998</v>
      </c>
      <c r="L640" s="84">
        <v>35.877628339999994</v>
      </c>
      <c r="M640" s="84">
        <f t="shared" si="10"/>
        <v>6.7166933399999955</v>
      </c>
      <c r="N640" s="22"/>
      <c r="O640" s="22"/>
      <c r="P640" s="22"/>
      <c r="Q640" s="22"/>
    </row>
    <row r="641" spans="1:17" ht="15" x14ac:dyDescent="0.3">
      <c r="A641" s="22"/>
      <c r="B641" s="21"/>
      <c r="C641" s="21"/>
      <c r="D641" s="12"/>
      <c r="E641" s="23"/>
      <c r="F641" s="12"/>
      <c r="G641" s="12"/>
      <c r="H641" s="12"/>
      <c r="I641" s="82" t="s">
        <v>1267</v>
      </c>
      <c r="J641" s="83" t="s">
        <v>1799</v>
      </c>
      <c r="K641" s="84">
        <v>12.685053</v>
      </c>
      <c r="L641" s="84">
        <v>12.685053</v>
      </c>
      <c r="M641" s="84">
        <f t="shared" si="10"/>
        <v>0</v>
      </c>
      <c r="N641" s="22"/>
      <c r="O641" s="22"/>
      <c r="P641" s="22"/>
      <c r="Q641" s="22"/>
    </row>
    <row r="642" spans="1:17" ht="15" x14ac:dyDescent="0.3">
      <c r="A642" s="22"/>
      <c r="B642" s="21"/>
      <c r="C642" s="21"/>
      <c r="D642" s="12"/>
      <c r="E642" s="23"/>
      <c r="F642" s="12"/>
      <c r="G642" s="12"/>
      <c r="H642" s="12"/>
      <c r="I642" s="82" t="s">
        <v>1555</v>
      </c>
      <c r="J642" s="83" t="s">
        <v>1800</v>
      </c>
      <c r="K642" s="84">
        <v>31.875564000000001</v>
      </c>
      <c r="L642" s="84">
        <v>59.010428910000002</v>
      </c>
      <c r="M642" s="84">
        <f t="shared" si="10"/>
        <v>27.134864910000001</v>
      </c>
      <c r="N642" s="22"/>
      <c r="O642" s="22"/>
      <c r="P642" s="22"/>
      <c r="Q642" s="22"/>
    </row>
    <row r="643" spans="1:17" ht="15" x14ac:dyDescent="0.3">
      <c r="A643" s="22"/>
      <c r="B643" s="21"/>
      <c r="C643" s="21"/>
      <c r="D643" s="12"/>
      <c r="E643" s="23"/>
      <c r="F643" s="12"/>
      <c r="G643" s="12"/>
      <c r="H643" s="12"/>
      <c r="I643" s="82" t="s">
        <v>1273</v>
      </c>
      <c r="J643" s="83" t="s">
        <v>1801</v>
      </c>
      <c r="K643" s="84">
        <v>58.498206000000003</v>
      </c>
      <c r="L643" s="84">
        <v>55.363547080000011</v>
      </c>
      <c r="M643" s="84">
        <f t="shared" si="10"/>
        <v>-3.1346589199999926</v>
      </c>
      <c r="N643" s="22"/>
      <c r="O643" s="22"/>
      <c r="P643" s="22"/>
      <c r="Q643" s="22"/>
    </row>
    <row r="644" spans="1:17" ht="30" x14ac:dyDescent="0.3">
      <c r="A644" s="22"/>
      <c r="B644" s="21"/>
      <c r="C644" s="21"/>
      <c r="D644" s="12"/>
      <c r="E644" s="23"/>
      <c r="F644" s="12"/>
      <c r="G644" s="12"/>
      <c r="H644" s="12"/>
      <c r="I644" s="82" t="s">
        <v>1590</v>
      </c>
      <c r="J644" s="83" t="s">
        <v>1802</v>
      </c>
      <c r="K644" s="84">
        <v>2.7084540000000001</v>
      </c>
      <c r="L644" s="84">
        <v>0.71013663999999999</v>
      </c>
      <c r="M644" s="84">
        <f t="shared" si="10"/>
        <v>-1.9983173600000002</v>
      </c>
      <c r="N644" s="22"/>
      <c r="O644" s="22"/>
      <c r="P644" s="22"/>
      <c r="Q644" s="22"/>
    </row>
    <row r="645" spans="1:17" ht="15" x14ac:dyDescent="0.3">
      <c r="A645" s="22"/>
      <c r="B645" s="21"/>
      <c r="C645" s="21"/>
      <c r="D645" s="12"/>
      <c r="E645" s="23"/>
      <c r="F645" s="12"/>
      <c r="G645" s="12"/>
      <c r="H645" s="12"/>
      <c r="I645" s="82" t="s">
        <v>1803</v>
      </c>
      <c r="J645" s="83" t="s">
        <v>1804</v>
      </c>
      <c r="K645" s="84">
        <v>383.45887900000002</v>
      </c>
      <c r="L645" s="84">
        <v>328.03249373</v>
      </c>
      <c r="M645" s="84">
        <f t="shared" si="10"/>
        <v>-55.426385270000026</v>
      </c>
      <c r="N645" s="22"/>
      <c r="O645" s="22"/>
      <c r="P645" s="22"/>
      <c r="Q645" s="22"/>
    </row>
    <row r="646" spans="1:17" ht="15" x14ac:dyDescent="0.3">
      <c r="A646" s="22"/>
      <c r="B646" s="21"/>
      <c r="C646" s="21"/>
      <c r="D646" s="12"/>
      <c r="E646" s="23"/>
      <c r="F646" s="12"/>
      <c r="G646" s="12"/>
      <c r="H646" s="12"/>
      <c r="I646" s="82" t="s">
        <v>1571</v>
      </c>
      <c r="J646" s="83" t="s">
        <v>1805</v>
      </c>
      <c r="K646" s="84">
        <v>0</v>
      </c>
      <c r="L646" s="84">
        <v>708.67576612999983</v>
      </c>
      <c r="M646" s="84">
        <f t="shared" si="10"/>
        <v>708.67576612999983</v>
      </c>
      <c r="N646" s="22"/>
      <c r="O646" s="22"/>
      <c r="P646" s="22"/>
      <c r="Q646" s="22"/>
    </row>
    <row r="647" spans="1:17" ht="15" x14ac:dyDescent="0.3">
      <c r="A647" s="22"/>
      <c r="B647" s="21"/>
      <c r="C647" s="21"/>
      <c r="D647" s="12"/>
      <c r="E647" s="23"/>
      <c r="F647" s="12"/>
      <c r="G647" s="12"/>
      <c r="H647" s="12"/>
      <c r="I647" s="82" t="s">
        <v>1329</v>
      </c>
      <c r="J647" s="83" t="s">
        <v>1806</v>
      </c>
      <c r="K647" s="84">
        <v>13.041478</v>
      </c>
      <c r="L647" s="84">
        <v>11.562449029999998</v>
      </c>
      <c r="M647" s="84">
        <f t="shared" ref="M647:M710" si="11">L647-K647</f>
        <v>-1.4790289700000017</v>
      </c>
      <c r="N647" s="22"/>
      <c r="O647" s="22"/>
      <c r="P647" s="22"/>
      <c r="Q647" s="22"/>
    </row>
    <row r="648" spans="1:17" ht="15" x14ac:dyDescent="0.3">
      <c r="A648" s="22"/>
      <c r="B648" s="21"/>
      <c r="C648" s="21"/>
      <c r="D648" s="12"/>
      <c r="E648" s="23"/>
      <c r="F648" s="12"/>
      <c r="G648" s="12"/>
      <c r="H648" s="12"/>
      <c r="I648" s="82" t="s">
        <v>21</v>
      </c>
      <c r="J648" s="83" t="s">
        <v>2501</v>
      </c>
      <c r="K648" s="84">
        <v>1.3</v>
      </c>
      <c r="L648" s="84">
        <v>0</v>
      </c>
      <c r="M648" s="84">
        <f t="shared" si="11"/>
        <v>-1.3</v>
      </c>
      <c r="N648" s="22"/>
      <c r="O648" s="22"/>
      <c r="P648" s="22"/>
      <c r="Q648" s="22"/>
    </row>
    <row r="649" spans="1:17" ht="15" x14ac:dyDescent="0.3">
      <c r="A649" s="22"/>
      <c r="B649" s="21"/>
      <c r="C649" s="21"/>
      <c r="D649" s="12"/>
      <c r="E649" s="23"/>
      <c r="F649" s="12"/>
      <c r="G649" s="12"/>
      <c r="H649" s="93" t="s">
        <v>1239</v>
      </c>
      <c r="I649" s="113"/>
      <c r="J649" s="114"/>
      <c r="K649" s="112">
        <v>470.980298</v>
      </c>
      <c r="L649" s="112">
        <v>525.84958759000028</v>
      </c>
      <c r="M649" s="112">
        <f t="shared" si="11"/>
        <v>54.869289590000278</v>
      </c>
      <c r="N649" s="22"/>
      <c r="O649" s="22"/>
      <c r="P649" s="22"/>
      <c r="Q649" s="22"/>
    </row>
    <row r="650" spans="1:17" ht="15" x14ac:dyDescent="0.3">
      <c r="A650" s="22"/>
      <c r="B650" s="21"/>
      <c r="C650" s="21"/>
      <c r="D650" s="12"/>
      <c r="E650" s="23"/>
      <c r="F650" s="12"/>
      <c r="G650" s="12"/>
      <c r="H650" s="12"/>
      <c r="I650" s="74" t="s">
        <v>1240</v>
      </c>
      <c r="J650" s="76" t="s">
        <v>1290</v>
      </c>
      <c r="K650" s="77">
        <v>455.15576800000002</v>
      </c>
      <c r="L650" s="77">
        <v>510.94659212000022</v>
      </c>
      <c r="M650" s="77">
        <f t="shared" si="11"/>
        <v>55.790824120000195</v>
      </c>
      <c r="N650" s="22"/>
      <c r="O650" s="22"/>
      <c r="P650" s="22"/>
      <c r="Q650" s="22"/>
    </row>
    <row r="651" spans="1:17" ht="15" x14ac:dyDescent="0.3">
      <c r="A651" s="22"/>
      <c r="B651" s="21"/>
      <c r="C651" s="21"/>
      <c r="D651" s="12"/>
      <c r="E651" s="23"/>
      <c r="F651" s="12"/>
      <c r="G651" s="12"/>
      <c r="H651" s="12"/>
      <c r="I651" s="82" t="s">
        <v>1244</v>
      </c>
      <c r="J651" s="83" t="s">
        <v>1297</v>
      </c>
      <c r="K651" s="84">
        <v>15.824529999999999</v>
      </c>
      <c r="L651" s="84">
        <v>14.90299547</v>
      </c>
      <c r="M651" s="84">
        <f t="shared" si="11"/>
        <v>-0.92153452999999885</v>
      </c>
      <c r="N651" s="22"/>
      <c r="O651" s="22"/>
      <c r="P651" s="22"/>
      <c r="Q651" s="22"/>
    </row>
    <row r="652" spans="1:17" ht="15" x14ac:dyDescent="0.3">
      <c r="A652" s="22"/>
      <c r="B652" s="21"/>
      <c r="C652" s="21"/>
      <c r="D652" s="75" t="s">
        <v>1186</v>
      </c>
      <c r="E652" s="78"/>
      <c r="F652" s="75"/>
      <c r="G652" s="75"/>
      <c r="H652" s="75"/>
      <c r="I652" s="110"/>
      <c r="J652" s="111"/>
      <c r="K652" s="109">
        <v>712970.25592300005</v>
      </c>
      <c r="L652" s="109">
        <v>704965.15464276017</v>
      </c>
      <c r="M652" s="109">
        <f t="shared" si="11"/>
        <v>-8005.1012802398764</v>
      </c>
      <c r="N652" s="22"/>
      <c r="O652" s="22"/>
      <c r="P652" s="22"/>
      <c r="Q652" s="22"/>
    </row>
    <row r="653" spans="1:17" ht="15" x14ac:dyDescent="0.3">
      <c r="A653" s="22"/>
      <c r="B653" s="21"/>
      <c r="C653" s="21"/>
      <c r="D653" s="12"/>
      <c r="E653" s="95">
        <v>19</v>
      </c>
      <c r="F653" s="93" t="s">
        <v>1187</v>
      </c>
      <c r="G653" s="93"/>
      <c r="H653" s="93"/>
      <c r="I653" s="93"/>
      <c r="J653" s="96"/>
      <c r="K653" s="94">
        <v>401667.47849800001</v>
      </c>
      <c r="L653" s="94">
        <v>401611.60494460003</v>
      </c>
      <c r="M653" s="94">
        <f t="shared" si="11"/>
        <v>-55.873553399986122</v>
      </c>
      <c r="N653" s="22"/>
      <c r="O653" s="22"/>
      <c r="P653" s="22"/>
      <c r="Q653" s="22"/>
    </row>
    <row r="654" spans="1:17" ht="15" x14ac:dyDescent="0.3">
      <c r="A654" s="22"/>
      <c r="B654" s="21"/>
      <c r="C654" s="21"/>
      <c r="D654" s="12"/>
      <c r="E654" s="23"/>
      <c r="F654" s="12"/>
      <c r="G654" s="62" t="s">
        <v>16</v>
      </c>
      <c r="H654" s="62"/>
      <c r="I654" s="62"/>
      <c r="J654" s="85"/>
      <c r="K654" s="59">
        <v>401667.47849800001</v>
      </c>
      <c r="L654" s="59">
        <v>401611.60494460003</v>
      </c>
      <c r="M654" s="59">
        <f t="shared" si="11"/>
        <v>-55.873553399986122</v>
      </c>
      <c r="N654" s="22"/>
      <c r="O654" s="22"/>
      <c r="P654" s="22"/>
      <c r="Q654" s="22"/>
    </row>
    <row r="655" spans="1:17" ht="15" x14ac:dyDescent="0.3">
      <c r="A655" s="22"/>
      <c r="B655" s="21"/>
      <c r="C655" s="21"/>
      <c r="D655" s="12"/>
      <c r="E655" s="23"/>
      <c r="F655" s="12"/>
      <c r="G655" s="12"/>
      <c r="H655" s="93" t="s">
        <v>1338</v>
      </c>
      <c r="I655" s="93"/>
      <c r="J655" s="96"/>
      <c r="K655" s="94">
        <v>7620.3442480000003</v>
      </c>
      <c r="L655" s="94">
        <v>7620.3442480000003</v>
      </c>
      <c r="M655" s="94">
        <f t="shared" si="11"/>
        <v>0</v>
      </c>
      <c r="N655" s="22"/>
      <c r="O655" s="22"/>
      <c r="P655" s="22"/>
      <c r="Q655" s="22"/>
    </row>
    <row r="656" spans="1:17" ht="15" x14ac:dyDescent="0.3">
      <c r="A656" s="22"/>
      <c r="B656" s="21"/>
      <c r="C656" s="21"/>
      <c r="D656" s="12"/>
      <c r="E656" s="23"/>
      <c r="F656" s="12"/>
      <c r="G656" s="12"/>
      <c r="H656" s="12"/>
      <c r="I656" s="74" t="s">
        <v>1807</v>
      </c>
      <c r="J656" s="76" t="s">
        <v>1808</v>
      </c>
      <c r="K656" s="77">
        <v>7125.7</v>
      </c>
      <c r="L656" s="77">
        <v>7125.7</v>
      </c>
      <c r="M656" s="77">
        <f t="shared" si="11"/>
        <v>0</v>
      </c>
      <c r="N656" s="22"/>
      <c r="O656" s="22"/>
      <c r="P656" s="22"/>
      <c r="Q656" s="22"/>
    </row>
    <row r="657" spans="1:17" ht="15" x14ac:dyDescent="0.3">
      <c r="A657" s="22"/>
      <c r="B657" s="21"/>
      <c r="C657" s="21"/>
      <c r="D657" s="12"/>
      <c r="E657" s="23"/>
      <c r="F657" s="12"/>
      <c r="G657" s="12"/>
      <c r="H657" s="12"/>
      <c r="I657" s="82" t="s">
        <v>1749</v>
      </c>
      <c r="J657" s="83" t="s">
        <v>1809</v>
      </c>
      <c r="K657" s="84">
        <v>269.48561999999998</v>
      </c>
      <c r="L657" s="84">
        <v>269.48561999999998</v>
      </c>
      <c r="M657" s="84">
        <f t="shared" si="11"/>
        <v>0</v>
      </c>
      <c r="N657" s="22"/>
      <c r="O657" s="22"/>
      <c r="P657" s="22"/>
      <c r="Q657" s="22"/>
    </row>
    <row r="658" spans="1:17" ht="15" x14ac:dyDescent="0.3">
      <c r="A658" s="22"/>
      <c r="B658" s="21"/>
      <c r="C658" s="21"/>
      <c r="D658" s="12"/>
      <c r="E658" s="23"/>
      <c r="F658" s="12"/>
      <c r="G658" s="12"/>
      <c r="H658" s="12"/>
      <c r="I658" s="82" t="s">
        <v>1652</v>
      </c>
      <c r="J658" s="83" t="s">
        <v>1810</v>
      </c>
      <c r="K658" s="84">
        <v>183.15862799999999</v>
      </c>
      <c r="L658" s="84">
        <v>183.15862799999999</v>
      </c>
      <c r="M658" s="84">
        <f t="shared" si="11"/>
        <v>0</v>
      </c>
      <c r="N658" s="22"/>
      <c r="O658" s="22"/>
      <c r="P658" s="22"/>
      <c r="Q658" s="22"/>
    </row>
    <row r="659" spans="1:17" ht="15" x14ac:dyDescent="0.3">
      <c r="A659" s="22"/>
      <c r="B659" s="21"/>
      <c r="C659" s="21"/>
      <c r="D659" s="12"/>
      <c r="E659" s="23"/>
      <c r="F659" s="12"/>
      <c r="G659" s="12"/>
      <c r="H659" s="12"/>
      <c r="I659" s="82" t="s">
        <v>1464</v>
      </c>
      <c r="J659" s="83" t="s">
        <v>1811</v>
      </c>
      <c r="K659" s="84">
        <v>42</v>
      </c>
      <c r="L659" s="84">
        <v>42</v>
      </c>
      <c r="M659" s="84">
        <f t="shared" si="11"/>
        <v>0</v>
      </c>
      <c r="N659" s="22"/>
      <c r="O659" s="22"/>
      <c r="P659" s="22"/>
      <c r="Q659" s="22"/>
    </row>
    <row r="660" spans="1:17" ht="15" x14ac:dyDescent="0.3">
      <c r="A660" s="22"/>
      <c r="B660" s="21"/>
      <c r="C660" s="21"/>
      <c r="D660" s="12"/>
      <c r="E660" s="23"/>
      <c r="F660" s="12"/>
      <c r="G660" s="12"/>
      <c r="H660" s="93" t="s">
        <v>17</v>
      </c>
      <c r="I660" s="113"/>
      <c r="J660" s="114"/>
      <c r="K660" s="112">
        <v>5587.0389590000004</v>
      </c>
      <c r="L660" s="112">
        <v>5531.1654056000007</v>
      </c>
      <c r="M660" s="112">
        <f t="shared" si="11"/>
        <v>-55.873553399999764</v>
      </c>
      <c r="N660" s="22"/>
      <c r="O660" s="22"/>
      <c r="P660" s="22"/>
      <c r="Q660" s="22"/>
    </row>
    <row r="661" spans="1:17" ht="15" x14ac:dyDescent="0.3">
      <c r="A661" s="22"/>
      <c r="B661" s="21"/>
      <c r="C661" s="21"/>
      <c r="D661" s="12"/>
      <c r="E661" s="23"/>
      <c r="F661" s="12"/>
      <c r="G661" s="12"/>
      <c r="H661" s="12"/>
      <c r="I661" s="74" t="s">
        <v>1235</v>
      </c>
      <c r="J661" s="76" t="s">
        <v>1812</v>
      </c>
      <c r="K661" s="77">
        <v>41.603341</v>
      </c>
      <c r="L661" s="77">
        <v>41.603341</v>
      </c>
      <c r="M661" s="77">
        <f t="shared" si="11"/>
        <v>0</v>
      </c>
      <c r="N661" s="22"/>
      <c r="O661" s="22"/>
      <c r="P661" s="22"/>
      <c r="Q661" s="22"/>
    </row>
    <row r="662" spans="1:17" ht="15" x14ac:dyDescent="0.3">
      <c r="A662" s="22"/>
      <c r="B662" s="21"/>
      <c r="C662" s="21"/>
      <c r="D662" s="12"/>
      <c r="E662" s="23"/>
      <c r="F662" s="12"/>
      <c r="G662" s="12"/>
      <c r="H662" s="12"/>
      <c r="I662" s="82" t="s">
        <v>1813</v>
      </c>
      <c r="J662" s="83" t="s">
        <v>1814</v>
      </c>
      <c r="K662" s="84">
        <v>53.291437999999999</v>
      </c>
      <c r="L662" s="84">
        <v>53.291437999999999</v>
      </c>
      <c r="M662" s="84">
        <f t="shared" si="11"/>
        <v>0</v>
      </c>
      <c r="N662" s="22"/>
      <c r="O662" s="22"/>
      <c r="P662" s="22"/>
      <c r="Q662" s="22"/>
    </row>
    <row r="663" spans="1:17" ht="15" x14ac:dyDescent="0.3">
      <c r="A663" s="22"/>
      <c r="B663" s="21"/>
      <c r="C663" s="21"/>
      <c r="D663" s="12"/>
      <c r="E663" s="23"/>
      <c r="F663" s="12"/>
      <c r="G663" s="12"/>
      <c r="H663" s="12"/>
      <c r="I663" s="82" t="s">
        <v>1815</v>
      </c>
      <c r="J663" s="83" t="s">
        <v>1816</v>
      </c>
      <c r="K663" s="84">
        <v>58.188622000000002</v>
      </c>
      <c r="L663" s="84">
        <v>2.3150686</v>
      </c>
      <c r="M663" s="84">
        <f t="shared" si="11"/>
        <v>-55.873553400000006</v>
      </c>
      <c r="N663" s="22"/>
      <c r="O663" s="22"/>
      <c r="P663" s="22"/>
      <c r="Q663" s="22"/>
    </row>
    <row r="664" spans="1:17" ht="15" x14ac:dyDescent="0.3">
      <c r="A664" s="22"/>
      <c r="B664" s="21"/>
      <c r="C664" s="21"/>
      <c r="D664" s="12"/>
      <c r="E664" s="23"/>
      <c r="F664" s="12"/>
      <c r="G664" s="12"/>
      <c r="H664" s="12"/>
      <c r="I664" s="82" t="s">
        <v>1440</v>
      </c>
      <c r="J664" s="83" t="s">
        <v>1817</v>
      </c>
      <c r="K664" s="84">
        <v>5433.9555579999997</v>
      </c>
      <c r="L664" s="84">
        <v>5433.9555579999997</v>
      </c>
      <c r="M664" s="84">
        <f t="shared" si="11"/>
        <v>0</v>
      </c>
      <c r="N664" s="22"/>
      <c r="O664" s="22"/>
      <c r="P664" s="22"/>
      <c r="Q664" s="22"/>
    </row>
    <row r="665" spans="1:17" ht="15" x14ac:dyDescent="0.3">
      <c r="A665" s="22"/>
      <c r="B665" s="21"/>
      <c r="C665" s="21"/>
      <c r="D665" s="12"/>
      <c r="E665" s="23"/>
      <c r="F665" s="12"/>
      <c r="G665" s="12"/>
      <c r="H665" s="93" t="s">
        <v>1818</v>
      </c>
      <c r="I665" s="113"/>
      <c r="J665" s="114"/>
      <c r="K665" s="112">
        <v>388460.09529099998</v>
      </c>
      <c r="L665" s="112">
        <v>388460.09529099998</v>
      </c>
      <c r="M665" s="112">
        <f t="shared" si="11"/>
        <v>0</v>
      </c>
      <c r="N665" s="22"/>
      <c r="O665" s="22"/>
      <c r="P665" s="22"/>
      <c r="Q665" s="22"/>
    </row>
    <row r="666" spans="1:17" ht="15" x14ac:dyDescent="0.3">
      <c r="A666" s="22"/>
      <c r="B666" s="21"/>
      <c r="C666" s="21"/>
      <c r="D666" s="12"/>
      <c r="E666" s="23"/>
      <c r="F666" s="12"/>
      <c r="G666" s="12"/>
      <c r="H666" s="12"/>
      <c r="I666" s="74" t="s">
        <v>1819</v>
      </c>
      <c r="J666" s="76" t="s">
        <v>1820</v>
      </c>
      <c r="K666" s="77">
        <v>114433.54345100001</v>
      </c>
      <c r="L666" s="77">
        <v>115733.54345100001</v>
      </c>
      <c r="M666" s="77">
        <f t="shared" si="11"/>
        <v>1300</v>
      </c>
      <c r="N666" s="22"/>
      <c r="O666" s="22"/>
      <c r="P666" s="22"/>
      <c r="Q666" s="22"/>
    </row>
    <row r="667" spans="1:17" ht="15" x14ac:dyDescent="0.3">
      <c r="A667" s="22"/>
      <c r="B667" s="21"/>
      <c r="C667" s="21"/>
      <c r="D667" s="12"/>
      <c r="E667" s="23"/>
      <c r="F667" s="12"/>
      <c r="G667" s="12"/>
      <c r="H667" s="12"/>
      <c r="I667" s="82" t="s">
        <v>1821</v>
      </c>
      <c r="J667" s="83" t="s">
        <v>1822</v>
      </c>
      <c r="K667" s="84">
        <v>195070.318115</v>
      </c>
      <c r="L667" s="84">
        <v>194389.74678704998</v>
      </c>
      <c r="M667" s="84">
        <f t="shared" si="11"/>
        <v>-680.57132795001962</v>
      </c>
      <c r="N667" s="22"/>
      <c r="O667" s="22"/>
      <c r="P667" s="22"/>
      <c r="Q667" s="22"/>
    </row>
    <row r="668" spans="1:17" ht="15" x14ac:dyDescent="0.3">
      <c r="A668" s="22"/>
      <c r="B668" s="21"/>
      <c r="C668" s="21"/>
      <c r="D668" s="12"/>
      <c r="E668" s="23"/>
      <c r="F668" s="12"/>
      <c r="G668" s="12"/>
      <c r="H668" s="12"/>
      <c r="I668" s="82" t="s">
        <v>1823</v>
      </c>
      <c r="J668" s="83" t="s">
        <v>1824</v>
      </c>
      <c r="K668" s="84">
        <v>11695.537451</v>
      </c>
      <c r="L668" s="84">
        <v>11329.97719946</v>
      </c>
      <c r="M668" s="84">
        <f t="shared" si="11"/>
        <v>-365.56025154000054</v>
      </c>
      <c r="N668" s="22"/>
      <c r="O668" s="22"/>
      <c r="P668" s="22"/>
      <c r="Q668" s="22"/>
    </row>
    <row r="669" spans="1:17" ht="30" x14ac:dyDescent="0.3">
      <c r="A669" s="22"/>
      <c r="B669" s="21"/>
      <c r="C669" s="21"/>
      <c r="D669" s="12"/>
      <c r="E669" s="23"/>
      <c r="F669" s="12"/>
      <c r="G669" s="12"/>
      <c r="H669" s="12"/>
      <c r="I669" s="82" t="s">
        <v>1825</v>
      </c>
      <c r="J669" s="83" t="s">
        <v>1826</v>
      </c>
      <c r="K669" s="84">
        <v>1798.4472069999999</v>
      </c>
      <c r="L669" s="84">
        <v>1612.0723470999999</v>
      </c>
      <c r="M669" s="84">
        <f t="shared" si="11"/>
        <v>-186.37485990000005</v>
      </c>
      <c r="N669" s="22"/>
      <c r="O669" s="22"/>
      <c r="P669" s="22"/>
      <c r="Q669" s="22"/>
    </row>
    <row r="670" spans="1:17" ht="15" x14ac:dyDescent="0.3">
      <c r="A670" s="22"/>
      <c r="B670" s="21"/>
      <c r="C670" s="21"/>
      <c r="D670" s="12"/>
      <c r="E670" s="23"/>
      <c r="F670" s="12"/>
      <c r="G670" s="12"/>
      <c r="H670" s="12"/>
      <c r="I670" s="82" t="s">
        <v>1827</v>
      </c>
      <c r="J670" s="83" t="s">
        <v>1828</v>
      </c>
      <c r="K670" s="84">
        <v>10732.416388</v>
      </c>
      <c r="L670" s="84">
        <v>10092.158924309999</v>
      </c>
      <c r="M670" s="84">
        <f t="shared" si="11"/>
        <v>-640.2574636900008</v>
      </c>
      <c r="N670" s="22"/>
      <c r="O670" s="22"/>
      <c r="P670" s="22"/>
      <c r="Q670" s="22"/>
    </row>
    <row r="671" spans="1:17" ht="15" x14ac:dyDescent="0.3">
      <c r="A671" s="22"/>
      <c r="B671" s="21"/>
      <c r="C671" s="21"/>
      <c r="D671" s="12"/>
      <c r="E671" s="23"/>
      <c r="F671" s="12"/>
      <c r="G671" s="12"/>
      <c r="H671" s="12"/>
      <c r="I671" s="82" t="s">
        <v>1829</v>
      </c>
      <c r="J671" s="83" t="s">
        <v>1830</v>
      </c>
      <c r="K671" s="84">
        <v>0.13600000000000001</v>
      </c>
      <c r="L671" s="84">
        <v>0.13600000000000001</v>
      </c>
      <c r="M671" s="84">
        <f t="shared" si="11"/>
        <v>0</v>
      </c>
      <c r="N671" s="22"/>
      <c r="O671" s="22"/>
      <c r="P671" s="22"/>
      <c r="Q671" s="22"/>
    </row>
    <row r="672" spans="1:17" ht="15" x14ac:dyDescent="0.3">
      <c r="A672" s="22"/>
      <c r="B672" s="21"/>
      <c r="C672" s="21"/>
      <c r="D672" s="12"/>
      <c r="E672" s="23"/>
      <c r="F672" s="12"/>
      <c r="G672" s="12"/>
      <c r="H672" s="12"/>
      <c r="I672" s="82" t="s">
        <v>1831</v>
      </c>
      <c r="J672" s="83" t="s">
        <v>1832</v>
      </c>
      <c r="K672" s="84">
        <v>2588.7014180000001</v>
      </c>
      <c r="L672" s="84">
        <v>3269.2727459499997</v>
      </c>
      <c r="M672" s="84">
        <f t="shared" si="11"/>
        <v>680.57132794999961</v>
      </c>
      <c r="N672" s="22"/>
      <c r="O672" s="22"/>
      <c r="P672" s="22"/>
      <c r="Q672" s="22"/>
    </row>
    <row r="673" spans="1:17" ht="15" x14ac:dyDescent="0.3">
      <c r="A673" s="22"/>
      <c r="B673" s="21"/>
      <c r="C673" s="21"/>
      <c r="D673" s="12"/>
      <c r="E673" s="23"/>
      <c r="F673" s="12"/>
      <c r="G673" s="12"/>
      <c r="H673" s="12"/>
      <c r="I673" s="82" t="s">
        <v>1833</v>
      </c>
      <c r="J673" s="83" t="s">
        <v>1834</v>
      </c>
      <c r="K673" s="84">
        <v>839.95217300000002</v>
      </c>
      <c r="L673" s="84">
        <v>757.63838012999997</v>
      </c>
      <c r="M673" s="84">
        <f t="shared" si="11"/>
        <v>-82.313792870000043</v>
      </c>
      <c r="N673" s="22"/>
      <c r="O673" s="22"/>
      <c r="P673" s="22"/>
      <c r="Q673" s="22"/>
    </row>
    <row r="674" spans="1:17" ht="30" x14ac:dyDescent="0.3">
      <c r="A674" s="22"/>
      <c r="B674" s="21"/>
      <c r="C674" s="21"/>
      <c r="D674" s="12"/>
      <c r="E674" s="23"/>
      <c r="F674" s="12"/>
      <c r="G674" s="12"/>
      <c r="H674" s="12"/>
      <c r="I674" s="82" t="s">
        <v>1835</v>
      </c>
      <c r="J674" s="83" t="s">
        <v>1836</v>
      </c>
      <c r="K674" s="84">
        <v>5419.4443849999998</v>
      </c>
      <c r="L674" s="84">
        <v>5419.4443849999998</v>
      </c>
      <c r="M674" s="84">
        <f t="shared" si="11"/>
        <v>0</v>
      </c>
      <c r="N674" s="22"/>
      <c r="O674" s="22"/>
      <c r="P674" s="22"/>
      <c r="Q674" s="22"/>
    </row>
    <row r="675" spans="1:17" ht="30" x14ac:dyDescent="0.3">
      <c r="A675" s="22"/>
      <c r="B675" s="21"/>
      <c r="C675" s="21"/>
      <c r="D675" s="12"/>
      <c r="E675" s="23"/>
      <c r="F675" s="12"/>
      <c r="G675" s="12"/>
      <c r="H675" s="12"/>
      <c r="I675" s="82" t="s">
        <v>1837</v>
      </c>
      <c r="J675" s="83" t="s">
        <v>1838</v>
      </c>
      <c r="K675" s="84">
        <v>721.48444800000004</v>
      </c>
      <c r="L675" s="84">
        <v>695.990816</v>
      </c>
      <c r="M675" s="84">
        <f t="shared" si="11"/>
        <v>-25.493632000000048</v>
      </c>
      <c r="N675" s="22"/>
      <c r="O675" s="22"/>
      <c r="P675" s="22"/>
      <c r="Q675" s="22"/>
    </row>
    <row r="676" spans="1:17" ht="15" x14ac:dyDescent="0.3">
      <c r="A676" s="22"/>
      <c r="B676" s="21"/>
      <c r="C676" s="21"/>
      <c r="D676" s="12"/>
      <c r="E676" s="23"/>
      <c r="F676" s="12"/>
      <c r="G676" s="12"/>
      <c r="H676" s="12"/>
      <c r="I676" s="82" t="s">
        <v>1839</v>
      </c>
      <c r="J676" s="83" t="s">
        <v>1840</v>
      </c>
      <c r="K676" s="84">
        <v>34920.356328000002</v>
      </c>
      <c r="L676" s="84">
        <v>34920.356328000002</v>
      </c>
      <c r="M676" s="84">
        <f t="shared" si="11"/>
        <v>0</v>
      </c>
      <c r="N676" s="22"/>
      <c r="O676" s="22"/>
      <c r="P676" s="22"/>
      <c r="Q676" s="22"/>
    </row>
    <row r="677" spans="1:17" ht="15" x14ac:dyDescent="0.3">
      <c r="A677" s="22"/>
      <c r="B677" s="21"/>
      <c r="C677" s="21"/>
      <c r="D677" s="12"/>
      <c r="E677" s="23"/>
      <c r="F677" s="12"/>
      <c r="G677" s="12"/>
      <c r="H677" s="12"/>
      <c r="I677" s="82" t="s">
        <v>1841</v>
      </c>
      <c r="J677" s="83" t="s">
        <v>1842</v>
      </c>
      <c r="K677" s="84">
        <v>1442.5630229999999</v>
      </c>
      <c r="L677" s="84">
        <v>1442.5630229999999</v>
      </c>
      <c r="M677" s="84">
        <f t="shared" si="11"/>
        <v>0</v>
      </c>
      <c r="N677" s="22"/>
      <c r="O677" s="22"/>
      <c r="P677" s="22"/>
      <c r="Q677" s="22"/>
    </row>
    <row r="678" spans="1:17" ht="15" x14ac:dyDescent="0.3">
      <c r="A678" s="22"/>
      <c r="B678" s="21"/>
      <c r="C678" s="21"/>
      <c r="D678" s="12"/>
      <c r="E678" s="23"/>
      <c r="F678" s="12"/>
      <c r="G678" s="12"/>
      <c r="H678" s="12"/>
      <c r="I678" s="82" t="s">
        <v>1843</v>
      </c>
      <c r="J678" s="83" t="s">
        <v>1844</v>
      </c>
      <c r="K678" s="84">
        <v>209.84727899999999</v>
      </c>
      <c r="L678" s="84">
        <v>209.84727899999999</v>
      </c>
      <c r="M678" s="84">
        <f t="shared" si="11"/>
        <v>0</v>
      </c>
      <c r="N678" s="22"/>
      <c r="O678" s="22"/>
      <c r="P678" s="22"/>
      <c r="Q678" s="22"/>
    </row>
    <row r="679" spans="1:17" ht="15" x14ac:dyDescent="0.3">
      <c r="A679" s="22"/>
      <c r="B679" s="21"/>
      <c r="C679" s="21"/>
      <c r="D679" s="12"/>
      <c r="E679" s="23"/>
      <c r="F679" s="12"/>
      <c r="G679" s="12"/>
      <c r="H679" s="12"/>
      <c r="I679" s="82" t="s">
        <v>1845</v>
      </c>
      <c r="J679" s="83" t="s">
        <v>1846</v>
      </c>
      <c r="K679" s="84">
        <v>2200.3102330000002</v>
      </c>
      <c r="L679" s="84">
        <v>2200.3102330000002</v>
      </c>
      <c r="M679" s="84">
        <f t="shared" si="11"/>
        <v>0</v>
      </c>
      <c r="N679" s="22"/>
      <c r="O679" s="22"/>
      <c r="P679" s="22"/>
      <c r="Q679" s="22"/>
    </row>
    <row r="680" spans="1:17" ht="15" x14ac:dyDescent="0.3">
      <c r="A680" s="22"/>
      <c r="B680" s="21"/>
      <c r="C680" s="21"/>
      <c r="D680" s="12"/>
      <c r="E680" s="23"/>
      <c r="F680" s="12"/>
      <c r="G680" s="12"/>
      <c r="H680" s="12"/>
      <c r="I680" s="82" t="s">
        <v>1847</v>
      </c>
      <c r="J680" s="83" t="s">
        <v>1848</v>
      </c>
      <c r="K680" s="84">
        <v>6387.0373920000002</v>
      </c>
      <c r="L680" s="84">
        <v>6387.0373920000002</v>
      </c>
      <c r="M680" s="84">
        <f t="shared" si="11"/>
        <v>0</v>
      </c>
      <c r="N680" s="22"/>
      <c r="O680" s="22"/>
      <c r="P680" s="22"/>
      <c r="Q680" s="22"/>
    </row>
    <row r="681" spans="1:17" ht="15" x14ac:dyDescent="0.3">
      <c r="A681" s="22"/>
      <c r="B681" s="21"/>
      <c r="C681" s="21"/>
      <c r="D681" s="12"/>
      <c r="E681" s="95">
        <v>23</v>
      </c>
      <c r="F681" s="93" t="s">
        <v>1194</v>
      </c>
      <c r="G681" s="93"/>
      <c r="H681" s="93"/>
      <c r="I681" s="113"/>
      <c r="J681" s="114"/>
      <c r="K681" s="112">
        <v>42525.137075999999</v>
      </c>
      <c r="L681" s="112">
        <v>35350.995053160004</v>
      </c>
      <c r="M681" s="112">
        <f t="shared" si="11"/>
        <v>-7174.1420228399948</v>
      </c>
      <c r="N681" s="22"/>
      <c r="O681" s="22"/>
      <c r="P681" s="22"/>
      <c r="Q681" s="22"/>
    </row>
    <row r="682" spans="1:17" ht="15" x14ac:dyDescent="0.3">
      <c r="A682" s="22"/>
      <c r="B682" s="21"/>
      <c r="C682" s="21"/>
      <c r="D682" s="12"/>
      <c r="E682" s="23"/>
      <c r="F682" s="12"/>
      <c r="G682" s="62" t="s">
        <v>16</v>
      </c>
      <c r="H682" s="62"/>
      <c r="I682" s="62"/>
      <c r="J682" s="85"/>
      <c r="K682" s="59">
        <v>42525.137075999999</v>
      </c>
      <c r="L682" s="59">
        <v>35350.995053160004</v>
      </c>
      <c r="M682" s="59">
        <f t="shared" si="11"/>
        <v>-7174.1420228399948</v>
      </c>
      <c r="N682" s="22"/>
      <c r="O682" s="22"/>
      <c r="P682" s="22"/>
      <c r="Q682" s="22"/>
    </row>
    <row r="683" spans="1:17" ht="15" x14ac:dyDescent="0.3">
      <c r="A683" s="22"/>
      <c r="B683" s="21"/>
      <c r="C683" s="21"/>
      <c r="D683" s="12"/>
      <c r="E683" s="23"/>
      <c r="F683" s="12"/>
      <c r="G683" s="12"/>
      <c r="H683" s="93" t="s">
        <v>1338</v>
      </c>
      <c r="I683" s="93"/>
      <c r="J683" s="96"/>
      <c r="K683" s="94">
        <v>25913.742893999999</v>
      </c>
      <c r="L683" s="94">
        <v>25635.676874000001</v>
      </c>
      <c r="M683" s="94">
        <f t="shared" si="11"/>
        <v>-278.06601999999839</v>
      </c>
      <c r="N683" s="22"/>
      <c r="O683" s="22"/>
      <c r="P683" s="22"/>
      <c r="Q683" s="22"/>
    </row>
    <row r="684" spans="1:17" ht="30" x14ac:dyDescent="0.3">
      <c r="A684" s="22"/>
      <c r="B684" s="21"/>
      <c r="C684" s="21"/>
      <c r="D684" s="12"/>
      <c r="E684" s="23"/>
      <c r="F684" s="12"/>
      <c r="G684" s="12"/>
      <c r="H684" s="12"/>
      <c r="I684" s="74" t="s">
        <v>1849</v>
      </c>
      <c r="J684" s="76" t="s">
        <v>1850</v>
      </c>
      <c r="K684" s="77">
        <v>1420.181818</v>
      </c>
      <c r="L684" s="77">
        <v>1161.2568739999997</v>
      </c>
      <c r="M684" s="77">
        <f t="shared" si="11"/>
        <v>-258.92494400000032</v>
      </c>
      <c r="N684" s="22"/>
      <c r="O684" s="22"/>
      <c r="P684" s="22"/>
      <c r="Q684" s="22"/>
    </row>
    <row r="685" spans="1:17" ht="15" x14ac:dyDescent="0.3">
      <c r="A685" s="22"/>
      <c r="B685" s="21"/>
      <c r="C685" s="21"/>
      <c r="D685" s="12"/>
      <c r="E685" s="23"/>
      <c r="F685" s="12"/>
      <c r="G685" s="12"/>
      <c r="H685" s="12"/>
      <c r="I685" s="82" t="s">
        <v>1851</v>
      </c>
      <c r="J685" s="83" t="s">
        <v>1852</v>
      </c>
      <c r="K685" s="84">
        <v>19.141076000000002</v>
      </c>
      <c r="L685" s="84">
        <v>0</v>
      </c>
      <c r="M685" s="84">
        <f t="shared" si="11"/>
        <v>-19.141076000000002</v>
      </c>
      <c r="N685" s="22"/>
      <c r="O685" s="22"/>
      <c r="P685" s="22"/>
      <c r="Q685" s="22"/>
    </row>
    <row r="686" spans="1:17" ht="15" x14ac:dyDescent="0.3">
      <c r="A686" s="22"/>
      <c r="B686" s="21"/>
      <c r="C686" s="21"/>
      <c r="D686" s="12"/>
      <c r="E686" s="23"/>
      <c r="F686" s="12"/>
      <c r="G686" s="12"/>
      <c r="H686" s="12"/>
      <c r="I686" s="82" t="s">
        <v>1853</v>
      </c>
      <c r="J686" s="83" t="s">
        <v>1854</v>
      </c>
      <c r="K686" s="84">
        <v>24474.42</v>
      </c>
      <c r="L686" s="84">
        <v>24474.42</v>
      </c>
      <c r="M686" s="84">
        <f t="shared" si="11"/>
        <v>0</v>
      </c>
      <c r="N686" s="22"/>
      <c r="O686" s="22"/>
      <c r="P686" s="22"/>
      <c r="Q686" s="22"/>
    </row>
    <row r="687" spans="1:17" ht="15" x14ac:dyDescent="0.3">
      <c r="A687" s="22"/>
      <c r="B687" s="21"/>
      <c r="C687" s="21"/>
      <c r="D687" s="12"/>
      <c r="E687" s="23"/>
      <c r="F687" s="12"/>
      <c r="G687" s="12"/>
      <c r="H687" s="93" t="s">
        <v>17</v>
      </c>
      <c r="I687" s="113"/>
      <c r="J687" s="114"/>
      <c r="K687" s="112">
        <v>12058.123712000001</v>
      </c>
      <c r="L687" s="112">
        <v>1826.5280591599999</v>
      </c>
      <c r="M687" s="112">
        <f t="shared" si="11"/>
        <v>-10231.59565284</v>
      </c>
      <c r="N687" s="22"/>
      <c r="O687" s="22"/>
      <c r="P687" s="22"/>
      <c r="Q687" s="22"/>
    </row>
    <row r="688" spans="1:17" ht="15" x14ac:dyDescent="0.3">
      <c r="A688" s="22"/>
      <c r="B688" s="21"/>
      <c r="C688" s="21"/>
      <c r="D688" s="12"/>
      <c r="E688" s="23"/>
      <c r="F688" s="12"/>
      <c r="G688" s="12"/>
      <c r="H688" s="12"/>
      <c r="I688" s="74" t="s">
        <v>21</v>
      </c>
      <c r="J688" s="76" t="s">
        <v>1855</v>
      </c>
      <c r="K688" s="77">
        <v>2360</v>
      </c>
      <c r="L688" s="77">
        <v>0</v>
      </c>
      <c r="M688" s="77">
        <f t="shared" si="11"/>
        <v>-2360</v>
      </c>
      <c r="N688" s="22"/>
      <c r="O688" s="22"/>
      <c r="P688" s="22"/>
      <c r="Q688" s="22"/>
    </row>
    <row r="689" spans="1:17" ht="15" x14ac:dyDescent="0.3">
      <c r="A689" s="22"/>
      <c r="B689" s="21"/>
      <c r="C689" s="21"/>
      <c r="D689" s="12"/>
      <c r="E689" s="23"/>
      <c r="F689" s="12"/>
      <c r="G689" s="12"/>
      <c r="H689" s="12"/>
      <c r="I689" s="82" t="s">
        <v>1856</v>
      </c>
      <c r="J689" s="83" t="s">
        <v>1857</v>
      </c>
      <c r="K689" s="84">
        <v>0</v>
      </c>
      <c r="L689" s="84">
        <v>761.0272980499999</v>
      </c>
      <c r="M689" s="84">
        <f t="shared" si="11"/>
        <v>761.0272980499999</v>
      </c>
      <c r="N689" s="22"/>
      <c r="O689" s="22"/>
      <c r="P689" s="22"/>
      <c r="Q689" s="22"/>
    </row>
    <row r="690" spans="1:17" ht="15" x14ac:dyDescent="0.3">
      <c r="A690" s="22"/>
      <c r="B690" s="21"/>
      <c r="C690" s="21"/>
      <c r="D690" s="12"/>
      <c r="E690" s="23"/>
      <c r="F690" s="12"/>
      <c r="G690" s="12"/>
      <c r="H690" s="12"/>
      <c r="I690" s="82" t="s">
        <v>1235</v>
      </c>
      <c r="J690" s="83" t="s">
        <v>2502</v>
      </c>
      <c r="K690" s="84">
        <v>1805.5118</v>
      </c>
      <c r="L690" s="84">
        <v>0</v>
      </c>
      <c r="M690" s="84">
        <f t="shared" si="11"/>
        <v>-1805.5118</v>
      </c>
      <c r="N690" s="22"/>
      <c r="O690" s="22"/>
      <c r="P690" s="22"/>
      <c r="Q690" s="22"/>
    </row>
    <row r="691" spans="1:17" ht="15" x14ac:dyDescent="0.3">
      <c r="A691" s="22"/>
      <c r="B691" s="21"/>
      <c r="C691" s="21"/>
      <c r="D691" s="12"/>
      <c r="E691" s="23"/>
      <c r="F691" s="12"/>
      <c r="G691" s="12"/>
      <c r="H691" s="12"/>
      <c r="I691" s="82" t="s">
        <v>1237</v>
      </c>
      <c r="J691" s="83" t="s">
        <v>1858</v>
      </c>
      <c r="K691" s="84">
        <v>3.7434319999999999</v>
      </c>
      <c r="L691" s="84">
        <v>0</v>
      </c>
      <c r="M691" s="84">
        <f t="shared" si="11"/>
        <v>-3.7434319999999999</v>
      </c>
      <c r="N691" s="22"/>
      <c r="O691" s="22"/>
      <c r="P691" s="22"/>
      <c r="Q691" s="22"/>
    </row>
    <row r="692" spans="1:17" ht="15" x14ac:dyDescent="0.3">
      <c r="A692" s="22"/>
      <c r="B692" s="21"/>
      <c r="C692" s="21"/>
      <c r="D692" s="12"/>
      <c r="E692" s="23"/>
      <c r="F692" s="12"/>
      <c r="G692" s="12"/>
      <c r="H692" s="12"/>
      <c r="I692" s="82" t="s">
        <v>2051</v>
      </c>
      <c r="J692" s="83" t="s">
        <v>2052</v>
      </c>
      <c r="K692" s="84">
        <v>0</v>
      </c>
      <c r="L692" s="84">
        <v>628.57142699999997</v>
      </c>
      <c r="M692" s="84">
        <f t="shared" si="11"/>
        <v>628.57142699999997</v>
      </c>
      <c r="N692" s="22"/>
      <c r="O692" s="22"/>
      <c r="P692" s="22"/>
      <c r="Q692" s="22"/>
    </row>
    <row r="693" spans="1:17" ht="15" x14ac:dyDescent="0.3">
      <c r="A693" s="22"/>
      <c r="B693" s="21"/>
      <c r="C693" s="21"/>
      <c r="D693" s="12"/>
      <c r="E693" s="23"/>
      <c r="F693" s="12"/>
      <c r="G693" s="12"/>
      <c r="H693" s="12"/>
      <c r="I693" s="82" t="s">
        <v>2503</v>
      </c>
      <c r="J693" s="83" t="s">
        <v>2504</v>
      </c>
      <c r="K693" s="84">
        <v>0</v>
      </c>
      <c r="L693" s="84">
        <v>429.42201302999996</v>
      </c>
      <c r="M693" s="84">
        <f t="shared" si="11"/>
        <v>429.42201302999996</v>
      </c>
      <c r="N693" s="22"/>
      <c r="O693" s="22"/>
      <c r="P693" s="22"/>
      <c r="Q693" s="22"/>
    </row>
    <row r="694" spans="1:17" ht="15" x14ac:dyDescent="0.3">
      <c r="A694" s="22"/>
      <c r="B694" s="21"/>
      <c r="C694" s="21"/>
      <c r="D694" s="12"/>
      <c r="E694" s="23"/>
      <c r="F694" s="12"/>
      <c r="G694" s="12"/>
      <c r="H694" s="12"/>
      <c r="I694" s="82" t="s">
        <v>1859</v>
      </c>
      <c r="J694" s="83" t="s">
        <v>1860</v>
      </c>
      <c r="K694" s="84">
        <v>1777.79008</v>
      </c>
      <c r="L694" s="84">
        <v>0</v>
      </c>
      <c r="M694" s="84">
        <f t="shared" si="11"/>
        <v>-1777.79008</v>
      </c>
      <c r="N694" s="22"/>
      <c r="O694" s="22"/>
      <c r="P694" s="22"/>
      <c r="Q694" s="22"/>
    </row>
    <row r="695" spans="1:17" ht="15" x14ac:dyDescent="0.3">
      <c r="A695" s="22"/>
      <c r="B695" s="21"/>
      <c r="C695" s="21"/>
      <c r="D695" s="12"/>
      <c r="E695" s="23"/>
      <c r="F695" s="12"/>
      <c r="G695" s="12"/>
      <c r="H695" s="12"/>
      <c r="I695" s="82" t="s">
        <v>1861</v>
      </c>
      <c r="J695" s="83" t="s">
        <v>1862</v>
      </c>
      <c r="K695" s="84">
        <v>6111.0784000000003</v>
      </c>
      <c r="L695" s="84">
        <v>0</v>
      </c>
      <c r="M695" s="84">
        <f t="shared" si="11"/>
        <v>-6111.0784000000003</v>
      </c>
      <c r="N695" s="22"/>
      <c r="O695" s="22"/>
      <c r="P695" s="22"/>
      <c r="Q695" s="22"/>
    </row>
    <row r="696" spans="1:17" ht="15" x14ac:dyDescent="0.3">
      <c r="A696" s="22"/>
      <c r="B696" s="21"/>
      <c r="C696" s="21"/>
      <c r="D696" s="12"/>
      <c r="E696" s="23"/>
      <c r="F696" s="12"/>
      <c r="G696" s="12"/>
      <c r="H696" s="12"/>
      <c r="I696" s="82" t="s">
        <v>2055</v>
      </c>
      <c r="J696" s="83" t="s">
        <v>2056</v>
      </c>
      <c r="K696" s="84">
        <v>0</v>
      </c>
      <c r="L696" s="84">
        <v>7.5073210799999996</v>
      </c>
      <c r="M696" s="84">
        <f t="shared" si="11"/>
        <v>7.5073210799999996</v>
      </c>
      <c r="N696" s="22"/>
      <c r="O696" s="22"/>
      <c r="P696" s="22"/>
      <c r="Q696" s="22"/>
    </row>
    <row r="697" spans="1:17" ht="15" x14ac:dyDescent="0.3">
      <c r="A697" s="22"/>
      <c r="B697" s="21"/>
      <c r="C697" s="21"/>
      <c r="D697" s="12"/>
      <c r="E697" s="23"/>
      <c r="F697" s="12"/>
      <c r="G697" s="12"/>
      <c r="H697" s="93" t="s">
        <v>1661</v>
      </c>
      <c r="I697" s="113"/>
      <c r="J697" s="114"/>
      <c r="K697" s="112">
        <v>4553.2704700000004</v>
      </c>
      <c r="L697" s="112">
        <v>0</v>
      </c>
      <c r="M697" s="112">
        <f t="shared" si="11"/>
        <v>-4553.2704700000004</v>
      </c>
      <c r="N697" s="22"/>
      <c r="O697" s="22"/>
      <c r="P697" s="22"/>
      <c r="Q697" s="22"/>
    </row>
    <row r="698" spans="1:17" ht="15" x14ac:dyDescent="0.3">
      <c r="A698" s="22"/>
      <c r="B698" s="21"/>
      <c r="C698" s="21"/>
      <c r="D698" s="12"/>
      <c r="E698" s="23"/>
      <c r="F698" s="12"/>
      <c r="G698" s="12"/>
      <c r="H698" s="12"/>
      <c r="I698" s="74" t="s">
        <v>1702</v>
      </c>
      <c r="J698" s="76" t="s">
        <v>1863</v>
      </c>
      <c r="K698" s="77">
        <v>4496.1903549999997</v>
      </c>
      <c r="L698" s="77">
        <v>0</v>
      </c>
      <c r="M698" s="77">
        <f t="shared" si="11"/>
        <v>-4496.1903549999997</v>
      </c>
      <c r="N698" s="22"/>
      <c r="O698" s="22"/>
      <c r="P698" s="22"/>
      <c r="Q698" s="22"/>
    </row>
    <row r="699" spans="1:17" ht="15" x14ac:dyDescent="0.3">
      <c r="A699" s="22"/>
      <c r="B699" s="21"/>
      <c r="C699" s="21"/>
      <c r="D699" s="12"/>
      <c r="E699" s="23"/>
      <c r="F699" s="12"/>
      <c r="G699" s="12"/>
      <c r="H699" s="12"/>
      <c r="I699" s="82" t="s">
        <v>1864</v>
      </c>
      <c r="J699" s="83" t="s">
        <v>1865</v>
      </c>
      <c r="K699" s="84">
        <v>57.080114999999999</v>
      </c>
      <c r="L699" s="84">
        <v>0</v>
      </c>
      <c r="M699" s="84">
        <f t="shared" si="11"/>
        <v>-57.080114999999999</v>
      </c>
      <c r="N699" s="22"/>
      <c r="O699" s="22"/>
      <c r="P699" s="22"/>
      <c r="Q699" s="22"/>
    </row>
    <row r="700" spans="1:17" ht="15" x14ac:dyDescent="0.3">
      <c r="A700" s="22"/>
      <c r="B700" s="21"/>
      <c r="C700" s="21"/>
      <c r="D700" s="12"/>
      <c r="E700" s="23"/>
      <c r="F700" s="12"/>
      <c r="G700" s="12"/>
      <c r="H700" s="93" t="s">
        <v>1818</v>
      </c>
      <c r="I700" s="113"/>
      <c r="J700" s="114"/>
      <c r="K700" s="112">
        <v>0</v>
      </c>
      <c r="L700" s="112">
        <v>7888.7901199999997</v>
      </c>
      <c r="M700" s="112">
        <f t="shared" si="11"/>
        <v>7888.7901199999997</v>
      </c>
      <c r="N700" s="22"/>
      <c r="O700" s="22"/>
      <c r="P700" s="22"/>
      <c r="Q700" s="22"/>
    </row>
    <row r="701" spans="1:17" ht="15" x14ac:dyDescent="0.3">
      <c r="A701" s="22"/>
      <c r="B701" s="21"/>
      <c r="C701" s="21"/>
      <c r="D701" s="12"/>
      <c r="E701" s="23"/>
      <c r="F701" s="12"/>
      <c r="G701" s="12"/>
      <c r="H701" s="12"/>
      <c r="I701" s="74" t="s">
        <v>1866</v>
      </c>
      <c r="J701" s="76" t="s">
        <v>1867</v>
      </c>
      <c r="K701" s="77">
        <v>0</v>
      </c>
      <c r="L701" s="77">
        <v>6111.0346</v>
      </c>
      <c r="M701" s="77">
        <f t="shared" si="11"/>
        <v>6111.0346</v>
      </c>
      <c r="N701" s="22"/>
      <c r="O701" s="22"/>
      <c r="P701" s="22"/>
      <c r="Q701" s="22"/>
    </row>
    <row r="702" spans="1:17" ht="30" x14ac:dyDescent="0.3">
      <c r="A702" s="22"/>
      <c r="B702" s="21"/>
      <c r="C702" s="21"/>
      <c r="D702" s="12"/>
      <c r="E702" s="23"/>
      <c r="F702" s="12"/>
      <c r="G702" s="12"/>
      <c r="H702" s="12"/>
      <c r="I702" s="82" t="s">
        <v>1868</v>
      </c>
      <c r="J702" s="83" t="s">
        <v>1869</v>
      </c>
      <c r="K702" s="84">
        <v>0</v>
      </c>
      <c r="L702" s="84">
        <v>1777.7555199999999</v>
      </c>
      <c r="M702" s="84">
        <f t="shared" si="11"/>
        <v>1777.7555199999999</v>
      </c>
      <c r="N702" s="22"/>
      <c r="O702" s="22"/>
      <c r="P702" s="22"/>
      <c r="Q702" s="22"/>
    </row>
    <row r="703" spans="1:17" ht="30" customHeight="1" x14ac:dyDescent="0.3">
      <c r="A703" s="22"/>
      <c r="B703" s="21"/>
      <c r="C703" s="21"/>
      <c r="D703" s="12"/>
      <c r="E703" s="95">
        <v>25</v>
      </c>
      <c r="F703" s="122" t="s">
        <v>1195</v>
      </c>
      <c r="G703" s="122"/>
      <c r="H703" s="122"/>
      <c r="I703" s="122"/>
      <c r="J703" s="122"/>
      <c r="K703" s="112">
        <v>12066.15857</v>
      </c>
      <c r="L703" s="112">
        <v>12066.158570000001</v>
      </c>
      <c r="M703" s="112">
        <f t="shared" si="11"/>
        <v>0</v>
      </c>
      <c r="N703" s="22"/>
      <c r="O703" s="22"/>
      <c r="P703" s="22"/>
      <c r="Q703" s="22"/>
    </row>
    <row r="704" spans="1:17" ht="15" x14ac:dyDescent="0.3">
      <c r="A704" s="22"/>
      <c r="B704" s="21"/>
      <c r="C704" s="21"/>
      <c r="D704" s="12"/>
      <c r="E704" s="23"/>
      <c r="F704" s="12"/>
      <c r="G704" s="62" t="s">
        <v>16</v>
      </c>
      <c r="H704" s="62"/>
      <c r="I704" s="62"/>
      <c r="J704" s="85"/>
      <c r="K704" s="59">
        <v>12066.15857</v>
      </c>
      <c r="L704" s="59">
        <v>12066.158570000001</v>
      </c>
      <c r="M704" s="59">
        <f t="shared" si="11"/>
        <v>0</v>
      </c>
      <c r="N704" s="22"/>
      <c r="O704" s="22"/>
      <c r="P704" s="22"/>
      <c r="Q704" s="22"/>
    </row>
    <row r="705" spans="1:17" ht="15" x14ac:dyDescent="0.3">
      <c r="A705" s="22"/>
      <c r="B705" s="21"/>
      <c r="C705" s="21"/>
      <c r="D705" s="12"/>
      <c r="E705" s="23"/>
      <c r="F705" s="12"/>
      <c r="G705" s="12"/>
      <c r="H705" s="93" t="s">
        <v>1338</v>
      </c>
      <c r="I705" s="93"/>
      <c r="J705" s="96"/>
      <c r="K705" s="94">
        <v>65.684355999999994</v>
      </c>
      <c r="L705" s="94">
        <v>0</v>
      </c>
      <c r="M705" s="94">
        <f t="shared" si="11"/>
        <v>-65.684355999999994</v>
      </c>
      <c r="N705" s="22"/>
      <c r="O705" s="22"/>
      <c r="P705" s="22"/>
      <c r="Q705" s="22"/>
    </row>
    <row r="706" spans="1:17" ht="15" x14ac:dyDescent="0.3">
      <c r="A706" s="22"/>
      <c r="B706" s="21"/>
      <c r="C706" s="21"/>
      <c r="D706" s="12"/>
      <c r="E706" s="23"/>
      <c r="F706" s="12"/>
      <c r="G706" s="12"/>
      <c r="H706" s="12"/>
      <c r="I706" s="74" t="s">
        <v>1650</v>
      </c>
      <c r="J706" s="76" t="s">
        <v>1870</v>
      </c>
      <c r="K706" s="77">
        <v>65.684355999999994</v>
      </c>
      <c r="L706" s="77">
        <v>0</v>
      </c>
      <c r="M706" s="77">
        <f t="shared" si="11"/>
        <v>-65.684355999999994</v>
      </c>
      <c r="N706" s="22"/>
      <c r="O706" s="22"/>
      <c r="P706" s="22"/>
      <c r="Q706" s="22"/>
    </row>
    <row r="707" spans="1:17" ht="15" x14ac:dyDescent="0.3">
      <c r="A707" s="22"/>
      <c r="B707" s="21"/>
      <c r="C707" s="21"/>
      <c r="D707" s="12"/>
      <c r="E707" s="23"/>
      <c r="F707" s="12"/>
      <c r="G707" s="12"/>
      <c r="H707" s="93" t="s">
        <v>17</v>
      </c>
      <c r="I707" s="113"/>
      <c r="J707" s="114"/>
      <c r="K707" s="112">
        <v>11869.75115</v>
      </c>
      <c r="L707" s="112">
        <v>11837.460868220001</v>
      </c>
      <c r="M707" s="112">
        <f t="shared" si="11"/>
        <v>-32.290281779998622</v>
      </c>
      <c r="N707" s="22"/>
      <c r="O707" s="22"/>
      <c r="P707" s="22"/>
      <c r="Q707" s="22"/>
    </row>
    <row r="708" spans="1:17" ht="15" x14ac:dyDescent="0.3">
      <c r="A708" s="22"/>
      <c r="B708" s="21"/>
      <c r="C708" s="21"/>
      <c r="D708" s="12"/>
      <c r="E708" s="23"/>
      <c r="F708" s="12"/>
      <c r="G708" s="12"/>
      <c r="H708" s="12"/>
      <c r="I708" s="74" t="s">
        <v>1249</v>
      </c>
      <c r="J708" s="76" t="s">
        <v>1871</v>
      </c>
      <c r="K708" s="77">
        <v>11387.878493</v>
      </c>
      <c r="L708" s="77">
        <v>11338.917451460002</v>
      </c>
      <c r="M708" s="77">
        <f t="shared" si="11"/>
        <v>-48.961041539998405</v>
      </c>
      <c r="N708" s="22"/>
      <c r="O708" s="22"/>
      <c r="P708" s="22"/>
      <c r="Q708" s="22"/>
    </row>
    <row r="709" spans="1:17" ht="15" x14ac:dyDescent="0.3">
      <c r="A709" s="22"/>
      <c r="B709" s="21"/>
      <c r="C709" s="21"/>
      <c r="D709" s="12"/>
      <c r="E709" s="23"/>
      <c r="F709" s="12"/>
      <c r="G709" s="12"/>
      <c r="H709" s="12"/>
      <c r="I709" s="82" t="s">
        <v>1310</v>
      </c>
      <c r="J709" s="83" t="s">
        <v>1872</v>
      </c>
      <c r="K709" s="84">
        <v>481.872657</v>
      </c>
      <c r="L709" s="84">
        <v>498.54341676000001</v>
      </c>
      <c r="M709" s="84">
        <f t="shared" si="11"/>
        <v>16.67075976000001</v>
      </c>
      <c r="N709" s="22"/>
      <c r="O709" s="22"/>
      <c r="P709" s="22"/>
      <c r="Q709" s="22"/>
    </row>
    <row r="710" spans="1:17" ht="15" x14ac:dyDescent="0.3">
      <c r="A710" s="22"/>
      <c r="B710" s="21"/>
      <c r="C710" s="21"/>
      <c r="D710" s="12"/>
      <c r="E710" s="23"/>
      <c r="F710" s="12"/>
      <c r="G710" s="12"/>
      <c r="H710" s="93" t="s">
        <v>1239</v>
      </c>
      <c r="I710" s="113"/>
      <c r="J710" s="114"/>
      <c r="K710" s="112">
        <v>130.72306399999999</v>
      </c>
      <c r="L710" s="112">
        <v>228.69770177999999</v>
      </c>
      <c r="M710" s="112">
        <f t="shared" si="11"/>
        <v>97.974637779999995</v>
      </c>
      <c r="N710" s="22"/>
      <c r="O710" s="22"/>
      <c r="P710" s="22"/>
      <c r="Q710" s="22"/>
    </row>
    <row r="711" spans="1:17" ht="15" x14ac:dyDescent="0.3">
      <c r="A711" s="22"/>
      <c r="B711" s="21"/>
      <c r="C711" s="21"/>
      <c r="D711" s="12"/>
      <c r="E711" s="23"/>
      <c r="F711" s="12"/>
      <c r="G711" s="12"/>
      <c r="H711" s="12"/>
      <c r="I711" s="74" t="s">
        <v>1240</v>
      </c>
      <c r="J711" s="76" t="s">
        <v>1290</v>
      </c>
      <c r="K711" s="77">
        <v>116.994919</v>
      </c>
      <c r="L711" s="77">
        <v>214.52073078000001</v>
      </c>
      <c r="M711" s="77">
        <f t="shared" ref="M711:M774" si="12">L711-K711</f>
        <v>97.525811780000012</v>
      </c>
      <c r="N711" s="22"/>
      <c r="O711" s="22"/>
      <c r="P711" s="22"/>
      <c r="Q711" s="22"/>
    </row>
    <row r="712" spans="1:17" ht="15" x14ac:dyDescent="0.3">
      <c r="A712" s="22"/>
      <c r="B712" s="21"/>
      <c r="C712" s="21"/>
      <c r="D712" s="12"/>
      <c r="E712" s="23"/>
      <c r="F712" s="12"/>
      <c r="G712" s="12"/>
      <c r="H712" s="12"/>
      <c r="I712" s="82" t="s">
        <v>1244</v>
      </c>
      <c r="J712" s="83" t="s">
        <v>1297</v>
      </c>
      <c r="K712" s="84">
        <v>13.728145</v>
      </c>
      <c r="L712" s="84">
        <v>14.176971</v>
      </c>
      <c r="M712" s="84">
        <f t="shared" si="12"/>
        <v>0.44882600000000039</v>
      </c>
      <c r="N712" s="22"/>
      <c r="O712" s="22"/>
      <c r="P712" s="22"/>
      <c r="Q712" s="22"/>
    </row>
    <row r="713" spans="1:17" ht="15" x14ac:dyDescent="0.3">
      <c r="A713" s="22"/>
      <c r="B713" s="21"/>
      <c r="C713" s="21"/>
      <c r="D713" s="12"/>
      <c r="E713" s="95">
        <v>33</v>
      </c>
      <c r="F713" s="93" t="s">
        <v>1197</v>
      </c>
      <c r="G713" s="93"/>
      <c r="H713" s="93"/>
      <c r="I713" s="113"/>
      <c r="J713" s="114"/>
      <c r="K713" s="112">
        <v>256711.48177899999</v>
      </c>
      <c r="L713" s="112">
        <v>255936.396075</v>
      </c>
      <c r="M713" s="112">
        <f t="shared" si="12"/>
        <v>-775.08570399999735</v>
      </c>
      <c r="N713" s="22"/>
      <c r="O713" s="22"/>
      <c r="P713" s="22"/>
      <c r="Q713" s="22"/>
    </row>
    <row r="714" spans="1:17" ht="15" x14ac:dyDescent="0.3">
      <c r="A714" s="22"/>
      <c r="B714" s="21"/>
      <c r="C714" s="21"/>
      <c r="D714" s="12"/>
      <c r="E714" s="23"/>
      <c r="F714" s="12"/>
      <c r="G714" s="62" t="s">
        <v>1873</v>
      </c>
      <c r="H714" s="62"/>
      <c r="I714" s="62"/>
      <c r="J714" s="85"/>
      <c r="K714" s="59">
        <v>256711.48177899999</v>
      </c>
      <c r="L714" s="59">
        <v>255936.396075</v>
      </c>
      <c r="M714" s="59">
        <f t="shared" si="12"/>
        <v>-775.08570399999735</v>
      </c>
      <c r="N714" s="22"/>
      <c r="O714" s="22"/>
      <c r="P714" s="22"/>
      <c r="Q714" s="22"/>
    </row>
    <row r="715" spans="1:17" ht="15" x14ac:dyDescent="0.3">
      <c r="A715" s="22"/>
      <c r="B715" s="21"/>
      <c r="C715" s="21"/>
      <c r="D715" s="12"/>
      <c r="E715" s="23"/>
      <c r="F715" s="12"/>
      <c r="G715" s="12"/>
      <c r="H715" s="93" t="s">
        <v>1874</v>
      </c>
      <c r="I715" s="93"/>
      <c r="J715" s="96"/>
      <c r="K715" s="94">
        <v>256711.48177899999</v>
      </c>
      <c r="L715" s="94">
        <v>255936.396075</v>
      </c>
      <c r="M715" s="94">
        <f t="shared" si="12"/>
        <v>-775.08570399999735</v>
      </c>
      <c r="N715" s="22"/>
      <c r="O715" s="22"/>
      <c r="P715" s="22"/>
      <c r="Q715" s="22"/>
    </row>
    <row r="716" spans="1:17" ht="15" x14ac:dyDescent="0.3">
      <c r="A716" s="22"/>
      <c r="B716" s="21"/>
      <c r="C716" s="21"/>
      <c r="D716" s="12"/>
      <c r="E716" s="23"/>
      <c r="F716" s="12"/>
      <c r="G716" s="12"/>
      <c r="H716" s="12"/>
      <c r="I716" s="74" t="s">
        <v>1875</v>
      </c>
      <c r="J716" s="76" t="s">
        <v>1876</v>
      </c>
      <c r="K716" s="77">
        <v>32103.780928</v>
      </c>
      <c r="L716" s="77">
        <v>31685.852677000003</v>
      </c>
      <c r="M716" s="77">
        <f t="shared" si="12"/>
        <v>-417.92825099999754</v>
      </c>
      <c r="N716" s="22"/>
      <c r="O716" s="22"/>
      <c r="P716" s="22"/>
      <c r="Q716" s="22"/>
    </row>
    <row r="717" spans="1:17" ht="15" x14ac:dyDescent="0.3">
      <c r="A717" s="22"/>
      <c r="B717" s="21"/>
      <c r="C717" s="21"/>
      <c r="D717" s="12"/>
      <c r="E717" s="23"/>
      <c r="F717" s="12"/>
      <c r="G717" s="12"/>
      <c r="H717" s="12"/>
      <c r="I717" s="82" t="s">
        <v>1877</v>
      </c>
      <c r="J717" s="83" t="s">
        <v>1878</v>
      </c>
      <c r="K717" s="84">
        <v>4201.6163189999997</v>
      </c>
      <c r="L717" s="84">
        <v>4194.6182909999998</v>
      </c>
      <c r="M717" s="84">
        <f t="shared" si="12"/>
        <v>-6.9980279999999766</v>
      </c>
      <c r="N717" s="22"/>
      <c r="O717" s="22"/>
      <c r="P717" s="22"/>
      <c r="Q717" s="22"/>
    </row>
    <row r="718" spans="1:17" ht="15" x14ac:dyDescent="0.3">
      <c r="A718" s="22"/>
      <c r="B718" s="21"/>
      <c r="C718" s="21"/>
      <c r="D718" s="12"/>
      <c r="E718" s="23"/>
      <c r="F718" s="12"/>
      <c r="G718" s="12"/>
      <c r="H718" s="12"/>
      <c r="I718" s="82" t="s">
        <v>1879</v>
      </c>
      <c r="J718" s="83" t="s">
        <v>1880</v>
      </c>
      <c r="K718" s="84">
        <v>30461.033030999999</v>
      </c>
      <c r="L718" s="84">
        <v>30410.298465</v>
      </c>
      <c r="M718" s="84">
        <f t="shared" si="12"/>
        <v>-50.734565999999177</v>
      </c>
      <c r="N718" s="22"/>
      <c r="O718" s="22"/>
      <c r="P718" s="22"/>
      <c r="Q718" s="22"/>
    </row>
    <row r="719" spans="1:17" ht="15" x14ac:dyDescent="0.3">
      <c r="A719" s="22"/>
      <c r="B719" s="21"/>
      <c r="C719" s="21"/>
      <c r="D719" s="12"/>
      <c r="E719" s="23"/>
      <c r="F719" s="12"/>
      <c r="G719" s="12"/>
      <c r="H719" s="12"/>
      <c r="I719" s="82" t="s">
        <v>1881</v>
      </c>
      <c r="J719" s="83" t="s">
        <v>1882</v>
      </c>
      <c r="K719" s="84">
        <v>29271.003675</v>
      </c>
      <c r="L719" s="84">
        <v>29212.520156999999</v>
      </c>
      <c r="M719" s="84">
        <f t="shared" si="12"/>
        <v>-58.483518000000913</v>
      </c>
      <c r="N719" s="22"/>
      <c r="O719" s="22"/>
      <c r="P719" s="22"/>
      <c r="Q719" s="22"/>
    </row>
    <row r="720" spans="1:17" ht="15" x14ac:dyDescent="0.3">
      <c r="A720" s="22"/>
      <c r="B720" s="21"/>
      <c r="C720" s="21"/>
      <c r="D720" s="12"/>
      <c r="E720" s="23"/>
      <c r="F720" s="12"/>
      <c r="G720" s="12"/>
      <c r="H720" s="12"/>
      <c r="I720" s="82" t="s">
        <v>1883</v>
      </c>
      <c r="J720" s="83" t="s">
        <v>1884</v>
      </c>
      <c r="K720" s="84">
        <v>4277.4985770000003</v>
      </c>
      <c r="L720" s="84">
        <v>4268.9521260000001</v>
      </c>
      <c r="M720" s="84">
        <f t="shared" si="12"/>
        <v>-8.546451000000161</v>
      </c>
      <c r="N720" s="22"/>
      <c r="O720" s="22"/>
      <c r="P720" s="22"/>
      <c r="Q720" s="22"/>
    </row>
    <row r="721" spans="1:17" ht="15" x14ac:dyDescent="0.3">
      <c r="A721" s="22"/>
      <c r="B721" s="21"/>
      <c r="C721" s="21"/>
      <c r="D721" s="12"/>
      <c r="E721" s="23"/>
      <c r="F721" s="12"/>
      <c r="G721" s="12"/>
      <c r="H721" s="12"/>
      <c r="I721" s="82" t="s">
        <v>1885</v>
      </c>
      <c r="J721" s="83" t="s">
        <v>1886</v>
      </c>
      <c r="K721" s="84">
        <v>3213.7032840000002</v>
      </c>
      <c r="L721" s="84">
        <v>3207.2822970000002</v>
      </c>
      <c r="M721" s="84">
        <f t="shared" si="12"/>
        <v>-6.4209869999999682</v>
      </c>
      <c r="N721" s="22"/>
      <c r="O721" s="22"/>
      <c r="P721" s="22"/>
      <c r="Q721" s="22"/>
    </row>
    <row r="722" spans="1:17" ht="15" x14ac:dyDescent="0.3">
      <c r="A722" s="22"/>
      <c r="B722" s="21"/>
      <c r="C722" s="21"/>
      <c r="D722" s="12"/>
      <c r="E722" s="23"/>
      <c r="F722" s="12"/>
      <c r="G722" s="12"/>
      <c r="H722" s="12"/>
      <c r="I722" s="82" t="s">
        <v>1887</v>
      </c>
      <c r="J722" s="83" t="s">
        <v>1888</v>
      </c>
      <c r="K722" s="84">
        <v>1807.7080980000001</v>
      </c>
      <c r="L722" s="84">
        <v>1804.0962930000001</v>
      </c>
      <c r="M722" s="84">
        <f t="shared" si="12"/>
        <v>-3.6118050000000039</v>
      </c>
      <c r="N722" s="22"/>
      <c r="O722" s="22"/>
      <c r="P722" s="22"/>
      <c r="Q722" s="22"/>
    </row>
    <row r="723" spans="1:17" ht="15" x14ac:dyDescent="0.3">
      <c r="A723" s="22"/>
      <c r="B723" s="21"/>
      <c r="C723" s="21"/>
      <c r="D723" s="12"/>
      <c r="E723" s="23"/>
      <c r="F723" s="12"/>
      <c r="G723" s="12"/>
      <c r="H723" s="12"/>
      <c r="I723" s="82" t="s">
        <v>1889</v>
      </c>
      <c r="J723" s="83" t="s">
        <v>1890</v>
      </c>
      <c r="K723" s="84">
        <v>1482.854523</v>
      </c>
      <c r="L723" s="84">
        <v>1479.955512</v>
      </c>
      <c r="M723" s="84">
        <f t="shared" si="12"/>
        <v>-2.8990109999999731</v>
      </c>
      <c r="N723" s="22"/>
      <c r="O723" s="22"/>
      <c r="P723" s="22"/>
      <c r="Q723" s="22"/>
    </row>
    <row r="724" spans="1:17" ht="15" x14ac:dyDescent="0.3">
      <c r="A724" s="22"/>
      <c r="B724" s="21"/>
      <c r="C724" s="21"/>
      <c r="D724" s="12"/>
      <c r="E724" s="23"/>
      <c r="F724" s="12"/>
      <c r="G724" s="12"/>
      <c r="H724" s="12"/>
      <c r="I724" s="82" t="s">
        <v>1891</v>
      </c>
      <c r="J724" s="83" t="s">
        <v>1892</v>
      </c>
      <c r="K724" s="84">
        <v>1023.392461</v>
      </c>
      <c r="L724" s="84">
        <v>861.79215299999998</v>
      </c>
      <c r="M724" s="84">
        <f t="shared" si="12"/>
        <v>-161.60030800000004</v>
      </c>
      <c r="N724" s="22"/>
      <c r="O724" s="22"/>
      <c r="P724" s="22"/>
      <c r="Q724" s="22"/>
    </row>
    <row r="725" spans="1:17" ht="15" x14ac:dyDescent="0.3">
      <c r="A725" s="22"/>
      <c r="B725" s="21"/>
      <c r="C725" s="21"/>
      <c r="D725" s="12"/>
      <c r="E725" s="23"/>
      <c r="F725" s="12"/>
      <c r="G725" s="12"/>
      <c r="H725" s="12"/>
      <c r="I725" s="82" t="s">
        <v>1893</v>
      </c>
      <c r="J725" s="83" t="s">
        <v>1894</v>
      </c>
      <c r="K725" s="84">
        <v>2765.1064980000001</v>
      </c>
      <c r="L725" s="84">
        <v>2760.5010569999999</v>
      </c>
      <c r="M725" s="84">
        <f t="shared" si="12"/>
        <v>-4.6054410000001553</v>
      </c>
      <c r="N725" s="22"/>
      <c r="O725" s="22"/>
      <c r="P725" s="22"/>
      <c r="Q725" s="22"/>
    </row>
    <row r="726" spans="1:17" ht="15" x14ac:dyDescent="0.3">
      <c r="A726" s="22"/>
      <c r="B726" s="21"/>
      <c r="C726" s="21"/>
      <c r="D726" s="12"/>
      <c r="E726" s="23"/>
      <c r="F726" s="12"/>
      <c r="G726" s="12"/>
      <c r="H726" s="12"/>
      <c r="I726" s="82" t="s">
        <v>1895</v>
      </c>
      <c r="J726" s="83" t="s">
        <v>1896</v>
      </c>
      <c r="K726" s="84">
        <v>15993.211239</v>
      </c>
      <c r="L726" s="84">
        <v>15961.256772000001</v>
      </c>
      <c r="M726" s="84">
        <f t="shared" si="12"/>
        <v>-31.954466999999568</v>
      </c>
      <c r="N726" s="22"/>
      <c r="O726" s="22"/>
      <c r="P726" s="22"/>
      <c r="Q726" s="22"/>
    </row>
    <row r="727" spans="1:17" ht="15" x14ac:dyDescent="0.3">
      <c r="A727" s="22"/>
      <c r="B727" s="21"/>
      <c r="C727" s="21"/>
      <c r="D727" s="12"/>
      <c r="E727" s="23"/>
      <c r="F727" s="12"/>
      <c r="G727" s="12"/>
      <c r="H727" s="12"/>
      <c r="I727" s="82" t="s">
        <v>1897</v>
      </c>
      <c r="J727" s="83" t="s">
        <v>1898</v>
      </c>
      <c r="K727" s="84">
        <v>119039.10922100001</v>
      </c>
      <c r="L727" s="84">
        <v>119039.10922100001</v>
      </c>
      <c r="M727" s="84">
        <f t="shared" si="12"/>
        <v>0</v>
      </c>
      <c r="N727" s="22"/>
      <c r="O727" s="22"/>
      <c r="P727" s="22"/>
      <c r="Q727" s="22"/>
    </row>
    <row r="728" spans="1:17" ht="15" x14ac:dyDescent="0.3">
      <c r="A728" s="22"/>
      <c r="B728" s="21"/>
      <c r="C728" s="21"/>
      <c r="D728" s="12"/>
      <c r="E728" s="23"/>
      <c r="F728" s="12"/>
      <c r="G728" s="12"/>
      <c r="H728" s="12"/>
      <c r="I728" s="82" t="s">
        <v>1899</v>
      </c>
      <c r="J728" s="83" t="s">
        <v>1900</v>
      </c>
      <c r="K728" s="84">
        <v>3594.7582779999998</v>
      </c>
      <c r="L728" s="84">
        <v>3588.8465890000002</v>
      </c>
      <c r="M728" s="84">
        <f t="shared" si="12"/>
        <v>-5.9116889999995692</v>
      </c>
      <c r="N728" s="22"/>
      <c r="O728" s="22"/>
      <c r="P728" s="22"/>
      <c r="Q728" s="22"/>
    </row>
    <row r="729" spans="1:17" ht="15" x14ac:dyDescent="0.3">
      <c r="A729" s="22"/>
      <c r="B729" s="21"/>
      <c r="C729" s="21"/>
      <c r="D729" s="12"/>
      <c r="E729" s="23"/>
      <c r="F729" s="12"/>
      <c r="G729" s="12"/>
      <c r="H729" s="12"/>
      <c r="I729" s="82" t="s">
        <v>1901</v>
      </c>
      <c r="J729" s="83" t="s">
        <v>1902</v>
      </c>
      <c r="K729" s="84">
        <v>4967.259419</v>
      </c>
      <c r="L729" s="84">
        <v>4958.3084900000003</v>
      </c>
      <c r="M729" s="84">
        <f t="shared" si="12"/>
        <v>-8.9509289999996327</v>
      </c>
      <c r="N729" s="22"/>
      <c r="O729" s="22"/>
      <c r="P729" s="22"/>
      <c r="Q729" s="22"/>
    </row>
    <row r="730" spans="1:17" ht="15" x14ac:dyDescent="0.3">
      <c r="A730" s="22"/>
      <c r="B730" s="21"/>
      <c r="C730" s="21"/>
      <c r="D730" s="12"/>
      <c r="E730" s="23"/>
      <c r="F730" s="12"/>
      <c r="G730" s="12"/>
      <c r="H730" s="12"/>
      <c r="I730" s="82" t="s">
        <v>1903</v>
      </c>
      <c r="J730" s="83" t="s">
        <v>1904</v>
      </c>
      <c r="K730" s="84">
        <v>2509.4462279999998</v>
      </c>
      <c r="L730" s="84">
        <v>2503.005975</v>
      </c>
      <c r="M730" s="84">
        <f t="shared" si="12"/>
        <v>-6.4402529999997569</v>
      </c>
      <c r="N730" s="22"/>
      <c r="O730" s="22"/>
      <c r="P730" s="22"/>
      <c r="Q730" s="22"/>
    </row>
    <row r="731" spans="1:17" ht="15" x14ac:dyDescent="0.3">
      <c r="A731" s="22"/>
      <c r="B731" s="21"/>
      <c r="C731" s="21"/>
      <c r="D731" s="75" t="s">
        <v>1198</v>
      </c>
      <c r="E731" s="78"/>
      <c r="F731" s="75"/>
      <c r="G731" s="75"/>
      <c r="H731" s="75"/>
      <c r="I731" s="110"/>
      <c r="J731" s="111"/>
      <c r="K731" s="109">
        <v>436723.425025</v>
      </c>
      <c r="L731" s="109">
        <v>445322.552983</v>
      </c>
      <c r="M731" s="109">
        <f t="shared" si="12"/>
        <v>8599.1279579999973</v>
      </c>
      <c r="N731" s="22"/>
      <c r="O731" s="22"/>
      <c r="P731" s="22"/>
      <c r="Q731" s="22"/>
    </row>
    <row r="732" spans="1:17" ht="15" x14ac:dyDescent="0.3">
      <c r="A732" s="22"/>
      <c r="B732" s="21"/>
      <c r="C732" s="21"/>
      <c r="D732" s="12"/>
      <c r="E732" s="95">
        <v>50</v>
      </c>
      <c r="F732" s="93" t="s">
        <v>1191</v>
      </c>
      <c r="G732" s="93"/>
      <c r="H732" s="93"/>
      <c r="I732" s="93"/>
      <c r="J732" s="96"/>
      <c r="K732" s="94">
        <v>286049.33714000002</v>
      </c>
      <c r="L732" s="94">
        <v>293348.46509800002</v>
      </c>
      <c r="M732" s="94">
        <f t="shared" si="12"/>
        <v>7299.1279579999973</v>
      </c>
      <c r="N732" s="22"/>
      <c r="O732" s="22"/>
      <c r="P732" s="22"/>
      <c r="Q732" s="22"/>
    </row>
    <row r="733" spans="1:17" ht="15" x14ac:dyDescent="0.3">
      <c r="A733" s="22"/>
      <c r="B733" s="21"/>
      <c r="C733" s="21"/>
      <c r="D733" s="12"/>
      <c r="E733" s="23"/>
      <c r="F733" s="12"/>
      <c r="G733" s="62" t="s">
        <v>16</v>
      </c>
      <c r="H733" s="62"/>
      <c r="I733" s="62"/>
      <c r="J733" s="85"/>
      <c r="K733" s="59">
        <v>286049.33714000002</v>
      </c>
      <c r="L733" s="59">
        <v>293348.46509800002</v>
      </c>
      <c r="M733" s="59">
        <f t="shared" si="12"/>
        <v>7299.1279579999973</v>
      </c>
      <c r="N733" s="22"/>
      <c r="O733" s="22"/>
      <c r="P733" s="22"/>
      <c r="Q733" s="22"/>
    </row>
    <row r="734" spans="1:17" ht="15" x14ac:dyDescent="0.3">
      <c r="A734" s="22"/>
      <c r="B734" s="21"/>
      <c r="C734" s="21"/>
      <c r="D734" s="12"/>
      <c r="E734" s="23"/>
      <c r="F734" s="12"/>
      <c r="G734" s="12"/>
      <c r="H734" s="93" t="s">
        <v>17</v>
      </c>
      <c r="I734" s="93"/>
      <c r="J734" s="96"/>
      <c r="K734" s="94">
        <v>81133.317370999997</v>
      </c>
      <c r="L734" s="94">
        <v>85653.477893000003</v>
      </c>
      <c r="M734" s="94">
        <f t="shared" si="12"/>
        <v>4520.1605220000056</v>
      </c>
      <c r="N734" s="22"/>
      <c r="O734" s="22"/>
      <c r="P734" s="22"/>
      <c r="Q734" s="22"/>
    </row>
    <row r="735" spans="1:17" ht="15" x14ac:dyDescent="0.3">
      <c r="A735" s="22"/>
      <c r="B735" s="21"/>
      <c r="C735" s="21"/>
      <c r="D735" s="12"/>
      <c r="E735" s="23"/>
      <c r="F735" s="12"/>
      <c r="G735" s="12"/>
      <c r="H735" s="12"/>
      <c r="I735" s="74" t="s">
        <v>1246</v>
      </c>
      <c r="J735" s="76" t="s">
        <v>1601</v>
      </c>
      <c r="K735" s="77">
        <v>2094.244068</v>
      </c>
      <c r="L735" s="77">
        <v>2027.2553310000001</v>
      </c>
      <c r="M735" s="77">
        <f t="shared" si="12"/>
        <v>-66.988736999999901</v>
      </c>
      <c r="N735" s="22"/>
      <c r="O735" s="22"/>
      <c r="P735" s="22"/>
      <c r="Q735" s="22"/>
    </row>
    <row r="736" spans="1:17" ht="15" x14ac:dyDescent="0.3">
      <c r="A736" s="22"/>
      <c r="B736" s="21"/>
      <c r="C736" s="21"/>
      <c r="D736" s="12"/>
      <c r="E736" s="23"/>
      <c r="F736" s="12"/>
      <c r="G736" s="12"/>
      <c r="H736" s="12"/>
      <c r="I736" s="82" t="s">
        <v>1249</v>
      </c>
      <c r="J736" s="83" t="s">
        <v>1905</v>
      </c>
      <c r="K736" s="84">
        <v>329.64890100000002</v>
      </c>
      <c r="L736" s="84">
        <v>296.91072100000002</v>
      </c>
      <c r="M736" s="84">
        <f t="shared" si="12"/>
        <v>-32.73818</v>
      </c>
      <c r="N736" s="22"/>
      <c r="O736" s="22"/>
      <c r="P736" s="22"/>
      <c r="Q736" s="22"/>
    </row>
    <row r="737" spans="1:17" ht="15" x14ac:dyDescent="0.3">
      <c r="A737" s="22"/>
      <c r="B737" s="21"/>
      <c r="C737" s="21"/>
      <c r="D737" s="12"/>
      <c r="E737" s="23"/>
      <c r="F737" s="12"/>
      <c r="G737" s="12"/>
      <c r="H737" s="12"/>
      <c r="I737" s="82" t="s">
        <v>1310</v>
      </c>
      <c r="J737" s="83" t="s">
        <v>1584</v>
      </c>
      <c r="K737" s="84">
        <v>315.03990099999999</v>
      </c>
      <c r="L737" s="84">
        <v>295.05449900000002</v>
      </c>
      <c r="M737" s="84">
        <f t="shared" si="12"/>
        <v>-19.985401999999965</v>
      </c>
      <c r="N737" s="22"/>
      <c r="O737" s="22"/>
      <c r="P737" s="22"/>
      <c r="Q737" s="22"/>
    </row>
    <row r="738" spans="1:17" ht="15" x14ac:dyDescent="0.3">
      <c r="A738" s="22"/>
      <c r="B738" s="21"/>
      <c r="C738" s="21"/>
      <c r="D738" s="12"/>
      <c r="E738" s="23"/>
      <c r="F738" s="12"/>
      <c r="G738" s="12"/>
      <c r="H738" s="12"/>
      <c r="I738" s="82" t="s">
        <v>1251</v>
      </c>
      <c r="J738" s="83" t="s">
        <v>1906</v>
      </c>
      <c r="K738" s="84">
        <v>1426.1275780000001</v>
      </c>
      <c r="L738" s="84">
        <v>1399.1052870000001</v>
      </c>
      <c r="M738" s="84">
        <f t="shared" si="12"/>
        <v>-27.022290999999996</v>
      </c>
      <c r="N738" s="22"/>
      <c r="O738" s="22"/>
      <c r="P738" s="22"/>
      <c r="Q738" s="22"/>
    </row>
    <row r="739" spans="1:17" ht="15" x14ac:dyDescent="0.3">
      <c r="A739" s="22"/>
      <c r="B739" s="21"/>
      <c r="C739" s="21"/>
      <c r="D739" s="12"/>
      <c r="E739" s="23"/>
      <c r="F739" s="12"/>
      <c r="G739" s="12"/>
      <c r="H739" s="12"/>
      <c r="I739" s="82" t="s">
        <v>1253</v>
      </c>
      <c r="J739" s="83" t="s">
        <v>1907</v>
      </c>
      <c r="K739" s="84">
        <v>3821.6397769999999</v>
      </c>
      <c r="L739" s="84">
        <v>3686.3012789999998</v>
      </c>
      <c r="M739" s="84">
        <f t="shared" si="12"/>
        <v>-135.33849800000007</v>
      </c>
      <c r="N739" s="22"/>
      <c r="O739" s="22"/>
      <c r="P739" s="22"/>
      <c r="Q739" s="22"/>
    </row>
    <row r="740" spans="1:17" ht="15" x14ac:dyDescent="0.3">
      <c r="A740" s="22"/>
      <c r="B740" s="21"/>
      <c r="C740" s="21"/>
      <c r="D740" s="12"/>
      <c r="E740" s="23"/>
      <c r="F740" s="12"/>
      <c r="G740" s="12"/>
      <c r="H740" s="12"/>
      <c r="I740" s="82" t="s">
        <v>1257</v>
      </c>
      <c r="J740" s="83" t="s">
        <v>1585</v>
      </c>
      <c r="K740" s="84">
        <v>71925.828443000006</v>
      </c>
      <c r="L740" s="84">
        <v>76807.023253000007</v>
      </c>
      <c r="M740" s="84">
        <f t="shared" si="12"/>
        <v>4881.1948100000009</v>
      </c>
      <c r="N740" s="22"/>
      <c r="O740" s="22"/>
      <c r="P740" s="22"/>
      <c r="Q740" s="22"/>
    </row>
    <row r="741" spans="1:17" ht="15" x14ac:dyDescent="0.3">
      <c r="A741" s="22"/>
      <c r="B741" s="21"/>
      <c r="C741" s="21"/>
      <c r="D741" s="12"/>
      <c r="E741" s="23"/>
      <c r="F741" s="12"/>
      <c r="G741" s="12"/>
      <c r="H741" s="12"/>
      <c r="I741" s="82" t="s">
        <v>1259</v>
      </c>
      <c r="J741" s="83" t="s">
        <v>1908</v>
      </c>
      <c r="K741" s="84">
        <v>428.23991000000001</v>
      </c>
      <c r="L741" s="84">
        <v>444.71956799999998</v>
      </c>
      <c r="M741" s="84">
        <f t="shared" si="12"/>
        <v>16.479657999999972</v>
      </c>
      <c r="N741" s="22"/>
      <c r="O741" s="22"/>
      <c r="P741" s="22"/>
      <c r="Q741" s="22"/>
    </row>
    <row r="742" spans="1:17" ht="15" x14ac:dyDescent="0.3">
      <c r="A742" s="22"/>
      <c r="B742" s="21"/>
      <c r="C742" s="21"/>
      <c r="D742" s="12"/>
      <c r="E742" s="23"/>
      <c r="F742" s="12"/>
      <c r="G742" s="12"/>
      <c r="H742" s="12"/>
      <c r="I742" s="82" t="s">
        <v>1622</v>
      </c>
      <c r="J742" s="83" t="s">
        <v>1623</v>
      </c>
      <c r="K742" s="84">
        <v>792.54879300000005</v>
      </c>
      <c r="L742" s="84">
        <v>696.90407800000003</v>
      </c>
      <c r="M742" s="84">
        <f t="shared" si="12"/>
        <v>-95.644715000000019</v>
      </c>
      <c r="N742" s="22"/>
      <c r="O742" s="22"/>
      <c r="P742" s="22"/>
      <c r="Q742" s="22"/>
    </row>
    <row r="743" spans="1:17" ht="15" x14ac:dyDescent="0.3">
      <c r="A743" s="22"/>
      <c r="B743" s="21"/>
      <c r="C743" s="21"/>
      <c r="D743" s="12"/>
      <c r="E743" s="23"/>
      <c r="F743" s="12"/>
      <c r="G743" s="12"/>
      <c r="H743" s="12"/>
      <c r="I743" s="82" t="s">
        <v>20</v>
      </c>
      <c r="J743" s="83" t="s">
        <v>27</v>
      </c>
      <c r="K743" s="84">
        <v>0</v>
      </c>
      <c r="L743" s="84">
        <v>0.126334</v>
      </c>
      <c r="M743" s="84">
        <f t="shared" si="12"/>
        <v>0.126334</v>
      </c>
      <c r="N743" s="22"/>
      <c r="O743" s="22"/>
      <c r="P743" s="22"/>
      <c r="Q743" s="22"/>
    </row>
    <row r="744" spans="1:17" ht="15" x14ac:dyDescent="0.3">
      <c r="A744" s="22"/>
      <c r="B744" s="21"/>
      <c r="C744" s="21"/>
      <c r="D744" s="12"/>
      <c r="E744" s="23"/>
      <c r="F744" s="12"/>
      <c r="G744" s="12"/>
      <c r="H744" s="12"/>
      <c r="I744" s="82" t="s">
        <v>1483</v>
      </c>
      <c r="J744" s="83" t="s">
        <v>1484</v>
      </c>
      <c r="K744" s="84">
        <v>0</v>
      </c>
      <c r="L744" s="84">
        <v>5.1326999999999998E-2</v>
      </c>
      <c r="M744" s="84">
        <f t="shared" si="12"/>
        <v>5.1326999999999998E-2</v>
      </c>
      <c r="N744" s="22"/>
      <c r="O744" s="22"/>
      <c r="P744" s="22"/>
      <c r="Q744" s="22"/>
    </row>
    <row r="745" spans="1:17" ht="15" x14ac:dyDescent="0.3">
      <c r="A745" s="22"/>
      <c r="B745" s="21"/>
      <c r="C745" s="21"/>
      <c r="D745" s="12"/>
      <c r="E745" s="23"/>
      <c r="F745" s="12"/>
      <c r="G745" s="12"/>
      <c r="H745" s="12"/>
      <c r="I745" s="82" t="s">
        <v>1909</v>
      </c>
      <c r="J745" s="83" t="s">
        <v>1910</v>
      </c>
      <c r="K745" s="84">
        <v>0</v>
      </c>
      <c r="L745" s="84">
        <v>2.6216E-2</v>
      </c>
      <c r="M745" s="84">
        <f t="shared" si="12"/>
        <v>2.6216E-2</v>
      </c>
      <c r="N745" s="22"/>
      <c r="O745" s="22"/>
      <c r="P745" s="22"/>
      <c r="Q745" s="22"/>
    </row>
    <row r="746" spans="1:17" ht="15" x14ac:dyDescent="0.3">
      <c r="A746" s="22"/>
      <c r="B746" s="21"/>
      <c r="C746" s="21"/>
      <c r="D746" s="12"/>
      <c r="E746" s="23"/>
      <c r="F746" s="12"/>
      <c r="G746" s="12"/>
      <c r="H746" s="93" t="s">
        <v>1239</v>
      </c>
      <c r="I746" s="113"/>
      <c r="J746" s="114"/>
      <c r="K746" s="112">
        <v>20934.039009</v>
      </c>
      <c r="L746" s="112">
        <v>23713.006444999999</v>
      </c>
      <c r="M746" s="112">
        <f t="shared" si="12"/>
        <v>2778.967435999999</v>
      </c>
      <c r="N746" s="22"/>
      <c r="O746" s="22"/>
      <c r="P746" s="22"/>
      <c r="Q746" s="22"/>
    </row>
    <row r="747" spans="1:17" ht="15" x14ac:dyDescent="0.3">
      <c r="A747" s="22"/>
      <c r="B747" s="21"/>
      <c r="C747" s="21"/>
      <c r="D747" s="12"/>
      <c r="E747" s="23"/>
      <c r="F747" s="12"/>
      <c r="G747" s="12"/>
      <c r="H747" s="12"/>
      <c r="I747" s="74" t="s">
        <v>1240</v>
      </c>
      <c r="J747" s="76" t="s">
        <v>1290</v>
      </c>
      <c r="K747" s="77">
        <v>22868.174924999999</v>
      </c>
      <c r="L747" s="77">
        <v>25644.159302</v>
      </c>
      <c r="M747" s="77">
        <f t="shared" si="12"/>
        <v>2775.9843770000007</v>
      </c>
      <c r="N747" s="22"/>
      <c r="O747" s="22"/>
      <c r="P747" s="22"/>
      <c r="Q747" s="22"/>
    </row>
    <row r="748" spans="1:17" ht="15" x14ac:dyDescent="0.3">
      <c r="A748" s="22"/>
      <c r="B748" s="21"/>
      <c r="C748" s="21"/>
      <c r="D748" s="12"/>
      <c r="E748" s="23"/>
      <c r="F748" s="12"/>
      <c r="G748" s="12"/>
      <c r="H748" s="12"/>
      <c r="I748" s="82" t="s">
        <v>1244</v>
      </c>
      <c r="J748" s="83" t="s">
        <v>1297</v>
      </c>
      <c r="K748" s="84">
        <v>78.809718000000004</v>
      </c>
      <c r="L748" s="84">
        <v>81.792777000000001</v>
      </c>
      <c r="M748" s="84">
        <f t="shared" si="12"/>
        <v>2.9830589999999972</v>
      </c>
      <c r="N748" s="22"/>
      <c r="O748" s="22"/>
      <c r="P748" s="22"/>
      <c r="Q748" s="22"/>
    </row>
    <row r="749" spans="1:17" ht="15" x14ac:dyDescent="0.3">
      <c r="A749" s="22"/>
      <c r="B749" s="21"/>
      <c r="C749" s="21"/>
      <c r="D749" s="12"/>
      <c r="E749" s="23"/>
      <c r="F749" s="12"/>
      <c r="G749" s="12"/>
      <c r="H749" s="12"/>
      <c r="I749" s="82" t="s">
        <v>1911</v>
      </c>
      <c r="J749" s="83" t="s">
        <v>1912</v>
      </c>
      <c r="K749" s="84">
        <v>-2012.9456339999999</v>
      </c>
      <c r="L749" s="84">
        <v>-2012.9456339999999</v>
      </c>
      <c r="M749" s="84">
        <f t="shared" si="12"/>
        <v>0</v>
      </c>
      <c r="N749" s="22"/>
      <c r="O749" s="22"/>
      <c r="P749" s="22"/>
      <c r="Q749" s="22"/>
    </row>
    <row r="750" spans="1:17" ht="15" x14ac:dyDescent="0.3">
      <c r="A750" s="22"/>
      <c r="B750" s="21"/>
      <c r="C750" s="21"/>
      <c r="D750" s="12"/>
      <c r="E750" s="23"/>
      <c r="F750" s="12"/>
      <c r="G750" s="12"/>
      <c r="H750" s="93" t="s">
        <v>1818</v>
      </c>
      <c r="I750" s="113"/>
      <c r="J750" s="114"/>
      <c r="K750" s="112">
        <v>183981.98076000001</v>
      </c>
      <c r="L750" s="112">
        <v>183981.98076000001</v>
      </c>
      <c r="M750" s="112">
        <f t="shared" si="12"/>
        <v>0</v>
      </c>
      <c r="N750" s="22"/>
      <c r="O750" s="22"/>
      <c r="P750" s="22"/>
      <c r="Q750" s="22"/>
    </row>
    <row r="751" spans="1:17" ht="15" x14ac:dyDescent="0.3">
      <c r="A751" s="22"/>
      <c r="B751" s="21"/>
      <c r="C751" s="21"/>
      <c r="D751" s="12"/>
      <c r="E751" s="23"/>
      <c r="F751" s="12"/>
      <c r="G751" s="12"/>
      <c r="H751" s="12"/>
      <c r="I751" s="74" t="s">
        <v>1913</v>
      </c>
      <c r="J751" s="76" t="s">
        <v>1914</v>
      </c>
      <c r="K751" s="77">
        <v>144786.90786400001</v>
      </c>
      <c r="L751" s="77">
        <v>144786.90786400001</v>
      </c>
      <c r="M751" s="77">
        <f t="shared" si="12"/>
        <v>0</v>
      </c>
      <c r="N751" s="22"/>
      <c r="O751" s="22"/>
      <c r="P751" s="22"/>
      <c r="Q751" s="22"/>
    </row>
    <row r="752" spans="1:17" ht="15" x14ac:dyDescent="0.3">
      <c r="A752" s="22"/>
      <c r="B752" s="21"/>
      <c r="C752" s="21"/>
      <c r="D752" s="12"/>
      <c r="E752" s="23"/>
      <c r="F752" s="12"/>
      <c r="G752" s="12"/>
      <c r="H752" s="12"/>
      <c r="I752" s="82" t="s">
        <v>1915</v>
      </c>
      <c r="J752" s="83" t="s">
        <v>1916</v>
      </c>
      <c r="K752" s="84">
        <v>8265.4985629999992</v>
      </c>
      <c r="L752" s="84">
        <v>8265.4985629999992</v>
      </c>
      <c r="M752" s="84">
        <f t="shared" si="12"/>
        <v>0</v>
      </c>
      <c r="N752" s="22"/>
      <c r="O752" s="22"/>
      <c r="P752" s="22"/>
      <c r="Q752" s="22"/>
    </row>
    <row r="753" spans="1:17" ht="15" x14ac:dyDescent="0.3">
      <c r="A753" s="22"/>
      <c r="B753" s="21"/>
      <c r="C753" s="21"/>
      <c r="D753" s="12"/>
      <c r="E753" s="23"/>
      <c r="F753" s="12"/>
      <c r="G753" s="12"/>
      <c r="H753" s="12"/>
      <c r="I753" s="82" t="s">
        <v>1917</v>
      </c>
      <c r="J753" s="83" t="s">
        <v>1918</v>
      </c>
      <c r="K753" s="84">
        <v>23319.662380000002</v>
      </c>
      <c r="L753" s="84">
        <v>23319.662380000002</v>
      </c>
      <c r="M753" s="84">
        <f t="shared" si="12"/>
        <v>0</v>
      </c>
      <c r="N753" s="22"/>
      <c r="O753" s="22"/>
      <c r="P753" s="22"/>
      <c r="Q753" s="22"/>
    </row>
    <row r="754" spans="1:17" ht="15" x14ac:dyDescent="0.3">
      <c r="A754" s="22"/>
      <c r="B754" s="21"/>
      <c r="C754" s="21"/>
      <c r="D754" s="12"/>
      <c r="E754" s="23"/>
      <c r="F754" s="12"/>
      <c r="G754" s="12"/>
      <c r="H754" s="12"/>
      <c r="I754" s="82" t="s">
        <v>1919</v>
      </c>
      <c r="J754" s="83" t="s">
        <v>1920</v>
      </c>
      <c r="K754" s="84">
        <v>7609.9119529999998</v>
      </c>
      <c r="L754" s="84">
        <v>7609.9119529999998</v>
      </c>
      <c r="M754" s="84">
        <f t="shared" si="12"/>
        <v>0</v>
      </c>
      <c r="N754" s="22"/>
      <c r="O754" s="22"/>
      <c r="P754" s="22"/>
      <c r="Q754" s="22"/>
    </row>
    <row r="755" spans="1:17" ht="15" x14ac:dyDescent="0.3">
      <c r="A755" s="22"/>
      <c r="B755" s="21"/>
      <c r="C755" s="21"/>
      <c r="D755" s="12"/>
      <c r="E755" s="95">
        <v>51</v>
      </c>
      <c r="F755" s="93" t="s">
        <v>1189</v>
      </c>
      <c r="G755" s="93"/>
      <c r="H755" s="93"/>
      <c r="I755" s="113"/>
      <c r="J755" s="114"/>
      <c r="K755" s="112">
        <v>150674.08788499999</v>
      </c>
      <c r="L755" s="112">
        <v>151974.08788499999</v>
      </c>
      <c r="M755" s="112">
        <f t="shared" si="12"/>
        <v>1300</v>
      </c>
      <c r="N755" s="22"/>
      <c r="O755" s="22"/>
      <c r="P755" s="22"/>
      <c r="Q755" s="22"/>
    </row>
    <row r="756" spans="1:17" ht="15" x14ac:dyDescent="0.3">
      <c r="A756" s="22"/>
      <c r="B756" s="21"/>
      <c r="C756" s="21"/>
      <c r="D756" s="12"/>
      <c r="E756" s="23"/>
      <c r="F756" s="12"/>
      <c r="G756" s="62" t="s">
        <v>16</v>
      </c>
      <c r="H756" s="62"/>
      <c r="I756" s="62"/>
      <c r="J756" s="85"/>
      <c r="K756" s="59">
        <v>150674.08788499999</v>
      </c>
      <c r="L756" s="59">
        <v>151974.08788499999</v>
      </c>
      <c r="M756" s="59">
        <f t="shared" si="12"/>
        <v>1300</v>
      </c>
      <c r="N756" s="22"/>
      <c r="O756" s="22"/>
      <c r="P756" s="22"/>
      <c r="Q756" s="22"/>
    </row>
    <row r="757" spans="1:17" ht="15" x14ac:dyDescent="0.3">
      <c r="A757" s="22"/>
      <c r="B757" s="21"/>
      <c r="C757" s="21"/>
      <c r="D757" s="12"/>
      <c r="E757" s="23"/>
      <c r="F757" s="12"/>
      <c r="G757" s="12"/>
      <c r="H757" s="93" t="s">
        <v>17</v>
      </c>
      <c r="I757" s="93"/>
      <c r="J757" s="96"/>
      <c r="K757" s="94">
        <v>16232.178542</v>
      </c>
      <c r="L757" s="94">
        <v>17758.591192</v>
      </c>
      <c r="M757" s="94">
        <f t="shared" si="12"/>
        <v>1526.4126500000002</v>
      </c>
      <c r="N757" s="22"/>
      <c r="O757" s="22"/>
      <c r="P757" s="22"/>
      <c r="Q757" s="22"/>
    </row>
    <row r="758" spans="1:17" ht="15" x14ac:dyDescent="0.3">
      <c r="A758" s="22"/>
      <c r="B758" s="21"/>
      <c r="C758" s="21"/>
      <c r="D758" s="12"/>
      <c r="E758" s="23"/>
      <c r="F758" s="12"/>
      <c r="G758" s="12"/>
      <c r="H758" s="12"/>
      <c r="I758" s="74" t="s">
        <v>1265</v>
      </c>
      <c r="J758" s="76" t="s">
        <v>1584</v>
      </c>
      <c r="K758" s="77">
        <v>26.439709000000001</v>
      </c>
      <c r="L758" s="77">
        <v>29.334263</v>
      </c>
      <c r="M758" s="77">
        <f t="shared" si="12"/>
        <v>2.8945539999999994</v>
      </c>
      <c r="N758" s="22"/>
      <c r="O758" s="22"/>
      <c r="P758" s="22"/>
      <c r="Q758" s="22"/>
    </row>
    <row r="759" spans="1:17" ht="15" x14ac:dyDescent="0.3">
      <c r="A759" s="22"/>
      <c r="B759" s="21"/>
      <c r="C759" s="21"/>
      <c r="D759" s="12"/>
      <c r="E759" s="23"/>
      <c r="F759" s="12"/>
      <c r="G759" s="12"/>
      <c r="H759" s="12"/>
      <c r="I759" s="82" t="s">
        <v>1271</v>
      </c>
      <c r="J759" s="83" t="s">
        <v>1921</v>
      </c>
      <c r="K759" s="84">
        <v>3786.1139010000002</v>
      </c>
      <c r="L759" s="84">
        <v>3861.7963180000002</v>
      </c>
      <c r="M759" s="84">
        <f t="shared" si="12"/>
        <v>75.682416999999987</v>
      </c>
      <c r="N759" s="22"/>
      <c r="O759" s="22"/>
      <c r="P759" s="22"/>
      <c r="Q759" s="22"/>
    </row>
    <row r="760" spans="1:17" ht="15" x14ac:dyDescent="0.3">
      <c r="A760" s="22"/>
      <c r="B760" s="21"/>
      <c r="C760" s="21"/>
      <c r="D760" s="12"/>
      <c r="E760" s="23"/>
      <c r="F760" s="12"/>
      <c r="G760" s="12"/>
      <c r="H760" s="12"/>
      <c r="I760" s="82" t="s">
        <v>1287</v>
      </c>
      <c r="J760" s="83" t="s">
        <v>1922</v>
      </c>
      <c r="K760" s="84">
        <v>0.445409</v>
      </c>
      <c r="L760" s="84">
        <v>0.445409</v>
      </c>
      <c r="M760" s="84">
        <f t="shared" si="12"/>
        <v>0</v>
      </c>
      <c r="N760" s="22"/>
      <c r="O760" s="22"/>
      <c r="P760" s="22"/>
      <c r="Q760" s="22"/>
    </row>
    <row r="761" spans="1:17" ht="15" x14ac:dyDescent="0.3">
      <c r="A761" s="22"/>
      <c r="B761" s="21"/>
      <c r="C761" s="21"/>
      <c r="D761" s="12"/>
      <c r="E761" s="23"/>
      <c r="F761" s="12"/>
      <c r="G761" s="12"/>
      <c r="H761" s="12"/>
      <c r="I761" s="82" t="s">
        <v>1803</v>
      </c>
      <c r="J761" s="83" t="s">
        <v>1923</v>
      </c>
      <c r="K761" s="84">
        <v>0.118204</v>
      </c>
      <c r="L761" s="84">
        <v>0.118204</v>
      </c>
      <c r="M761" s="84">
        <f t="shared" si="12"/>
        <v>0</v>
      </c>
      <c r="N761" s="22"/>
      <c r="O761" s="22"/>
      <c r="P761" s="22"/>
      <c r="Q761" s="22"/>
    </row>
    <row r="762" spans="1:17" ht="15" x14ac:dyDescent="0.3">
      <c r="A762" s="22"/>
      <c r="B762" s="21"/>
      <c r="C762" s="21"/>
      <c r="D762" s="12"/>
      <c r="E762" s="23"/>
      <c r="F762" s="12"/>
      <c r="G762" s="12"/>
      <c r="H762" s="12"/>
      <c r="I762" s="82" t="s">
        <v>1924</v>
      </c>
      <c r="J762" s="83" t="s">
        <v>1601</v>
      </c>
      <c r="K762" s="84">
        <v>1729.1455089999999</v>
      </c>
      <c r="L762" s="84">
        <v>1799.4263820000001</v>
      </c>
      <c r="M762" s="84">
        <f t="shared" si="12"/>
        <v>70.280873000000156</v>
      </c>
      <c r="N762" s="22"/>
      <c r="O762" s="22"/>
      <c r="P762" s="22"/>
      <c r="Q762" s="22"/>
    </row>
    <row r="763" spans="1:17" ht="15" x14ac:dyDescent="0.3">
      <c r="A763" s="22"/>
      <c r="B763" s="21"/>
      <c r="C763" s="21"/>
      <c r="D763" s="12"/>
      <c r="E763" s="23"/>
      <c r="F763" s="12"/>
      <c r="G763" s="12"/>
      <c r="H763" s="12"/>
      <c r="I763" s="82" t="s">
        <v>1925</v>
      </c>
      <c r="J763" s="83" t="s">
        <v>1926</v>
      </c>
      <c r="K763" s="84">
        <v>6826.2043720000001</v>
      </c>
      <c r="L763" s="84">
        <v>8013.3462499999996</v>
      </c>
      <c r="M763" s="84">
        <f t="shared" si="12"/>
        <v>1187.1418779999995</v>
      </c>
      <c r="N763" s="22"/>
      <c r="O763" s="22"/>
      <c r="P763" s="22"/>
      <c r="Q763" s="22"/>
    </row>
    <row r="764" spans="1:17" ht="15" x14ac:dyDescent="0.3">
      <c r="A764" s="22"/>
      <c r="B764" s="21"/>
      <c r="C764" s="21"/>
      <c r="D764" s="12"/>
      <c r="E764" s="23"/>
      <c r="F764" s="12"/>
      <c r="G764" s="12"/>
      <c r="H764" s="12"/>
      <c r="I764" s="82" t="s">
        <v>1927</v>
      </c>
      <c r="J764" s="83" t="s">
        <v>1928</v>
      </c>
      <c r="K764" s="84">
        <v>58.172037000000003</v>
      </c>
      <c r="L764" s="84">
        <v>61.737409</v>
      </c>
      <c r="M764" s="84">
        <f t="shared" si="12"/>
        <v>3.5653719999999964</v>
      </c>
      <c r="N764" s="22"/>
      <c r="O764" s="22"/>
      <c r="P764" s="22"/>
      <c r="Q764" s="22"/>
    </row>
    <row r="765" spans="1:17" ht="15" x14ac:dyDescent="0.3">
      <c r="A765" s="22"/>
      <c r="B765" s="21"/>
      <c r="C765" s="21"/>
      <c r="D765" s="12"/>
      <c r="E765" s="23"/>
      <c r="F765" s="12"/>
      <c r="G765" s="12"/>
      <c r="H765" s="12"/>
      <c r="I765" s="82" t="s">
        <v>1562</v>
      </c>
      <c r="J765" s="83" t="s">
        <v>1929</v>
      </c>
      <c r="K765" s="84">
        <v>2.2747220000000001</v>
      </c>
      <c r="L765" s="84">
        <v>2.4409339999999999</v>
      </c>
      <c r="M765" s="84">
        <f t="shared" si="12"/>
        <v>0.1662119999999998</v>
      </c>
      <c r="N765" s="22"/>
      <c r="O765" s="22"/>
      <c r="P765" s="22"/>
      <c r="Q765" s="22"/>
    </row>
    <row r="766" spans="1:17" ht="15" x14ac:dyDescent="0.3">
      <c r="A766" s="22"/>
      <c r="B766" s="21"/>
      <c r="C766" s="21"/>
      <c r="D766" s="12"/>
      <c r="E766" s="23"/>
      <c r="F766" s="12"/>
      <c r="G766" s="12"/>
      <c r="H766" s="12"/>
      <c r="I766" s="82" t="s">
        <v>1930</v>
      </c>
      <c r="J766" s="83" t="s">
        <v>1931</v>
      </c>
      <c r="K766" s="84">
        <v>758.83598600000005</v>
      </c>
      <c r="L766" s="84">
        <v>953.39285900000004</v>
      </c>
      <c r="M766" s="84">
        <f t="shared" si="12"/>
        <v>194.556873</v>
      </c>
      <c r="N766" s="22"/>
      <c r="O766" s="22"/>
      <c r="P766" s="22"/>
      <c r="Q766" s="22"/>
    </row>
    <row r="767" spans="1:17" ht="15" x14ac:dyDescent="0.3">
      <c r="A767" s="22"/>
      <c r="B767" s="21"/>
      <c r="C767" s="21"/>
      <c r="D767" s="12"/>
      <c r="E767" s="23"/>
      <c r="F767" s="12"/>
      <c r="G767" s="12"/>
      <c r="H767" s="12"/>
      <c r="I767" s="82" t="s">
        <v>1932</v>
      </c>
      <c r="J767" s="83" t="s">
        <v>1933</v>
      </c>
      <c r="K767" s="84">
        <v>83.548051000000001</v>
      </c>
      <c r="L767" s="84">
        <v>75.672522000000001</v>
      </c>
      <c r="M767" s="84">
        <f t="shared" si="12"/>
        <v>-7.8755290000000002</v>
      </c>
      <c r="N767" s="22"/>
      <c r="O767" s="22"/>
      <c r="P767" s="22"/>
      <c r="Q767" s="22"/>
    </row>
    <row r="768" spans="1:17" ht="15" x14ac:dyDescent="0.3">
      <c r="A768" s="22"/>
      <c r="B768" s="21"/>
      <c r="C768" s="21"/>
      <c r="D768" s="12"/>
      <c r="E768" s="23"/>
      <c r="F768" s="12"/>
      <c r="G768" s="12"/>
      <c r="H768" s="12"/>
      <c r="I768" s="82" t="s">
        <v>1594</v>
      </c>
      <c r="J768" s="83" t="s">
        <v>1934</v>
      </c>
      <c r="K768" s="84">
        <v>2470.4798949999999</v>
      </c>
      <c r="L768" s="84">
        <v>2893.6430099999998</v>
      </c>
      <c r="M768" s="84">
        <f t="shared" si="12"/>
        <v>423.16311499999983</v>
      </c>
      <c r="N768" s="22"/>
      <c r="O768" s="22"/>
      <c r="P768" s="22"/>
      <c r="Q768" s="22"/>
    </row>
    <row r="769" spans="1:17" ht="15" x14ac:dyDescent="0.3">
      <c r="A769" s="22"/>
      <c r="B769" s="21"/>
      <c r="C769" s="21"/>
      <c r="D769" s="12"/>
      <c r="E769" s="23"/>
      <c r="F769" s="12"/>
      <c r="G769" s="12"/>
      <c r="H769" s="12"/>
      <c r="I769" s="82" t="s">
        <v>1483</v>
      </c>
      <c r="J769" s="83" t="s">
        <v>1484</v>
      </c>
      <c r="K769" s="84">
        <v>2.587987</v>
      </c>
      <c r="L769" s="84">
        <v>2.1196380000000001</v>
      </c>
      <c r="M769" s="84">
        <f t="shared" si="12"/>
        <v>-0.4683489999999999</v>
      </c>
      <c r="N769" s="22"/>
      <c r="O769" s="22"/>
      <c r="P769" s="22"/>
      <c r="Q769" s="22"/>
    </row>
    <row r="770" spans="1:17" ht="15" x14ac:dyDescent="0.3">
      <c r="A770" s="22"/>
      <c r="B770" s="21"/>
      <c r="C770" s="21"/>
      <c r="D770" s="12"/>
      <c r="E770" s="23"/>
      <c r="F770" s="12"/>
      <c r="G770" s="12"/>
      <c r="H770" s="12"/>
      <c r="I770" s="82" t="s">
        <v>21</v>
      </c>
      <c r="J770" s="83" t="s">
        <v>1935</v>
      </c>
      <c r="K770" s="84">
        <v>487.81276000000003</v>
      </c>
      <c r="L770" s="84">
        <v>65.117993999999996</v>
      </c>
      <c r="M770" s="84">
        <f t="shared" si="12"/>
        <v>-422.69476600000002</v>
      </c>
      <c r="N770" s="22"/>
      <c r="O770" s="22"/>
      <c r="P770" s="22"/>
      <c r="Q770" s="22"/>
    </row>
    <row r="771" spans="1:17" ht="15" x14ac:dyDescent="0.3">
      <c r="A771" s="22"/>
      <c r="B771" s="21"/>
      <c r="C771" s="21"/>
      <c r="D771" s="12"/>
      <c r="E771" s="23"/>
      <c r="F771" s="12"/>
      <c r="G771" s="12"/>
      <c r="H771" s="93" t="s">
        <v>1239</v>
      </c>
      <c r="I771" s="113"/>
      <c r="J771" s="114"/>
      <c r="K771" s="112">
        <v>18544.075819000002</v>
      </c>
      <c r="L771" s="112">
        <v>17018.548403000001</v>
      </c>
      <c r="M771" s="112">
        <f t="shared" si="12"/>
        <v>-1525.5274160000008</v>
      </c>
      <c r="N771" s="22"/>
      <c r="O771" s="22"/>
      <c r="P771" s="22"/>
      <c r="Q771" s="22"/>
    </row>
    <row r="772" spans="1:17" ht="15" x14ac:dyDescent="0.3">
      <c r="A772" s="22"/>
      <c r="B772" s="21"/>
      <c r="C772" s="21"/>
      <c r="D772" s="12"/>
      <c r="E772" s="23"/>
      <c r="F772" s="12"/>
      <c r="G772" s="12"/>
      <c r="H772" s="12"/>
      <c r="I772" s="74" t="s">
        <v>1240</v>
      </c>
      <c r="J772" s="76" t="s">
        <v>1290</v>
      </c>
      <c r="K772" s="77">
        <v>12917.637860000001</v>
      </c>
      <c r="L772" s="77">
        <v>11094.877191</v>
      </c>
      <c r="M772" s="77">
        <f t="shared" si="12"/>
        <v>-1822.7606690000011</v>
      </c>
      <c r="N772" s="22"/>
      <c r="O772" s="22"/>
      <c r="P772" s="22"/>
      <c r="Q772" s="22"/>
    </row>
    <row r="773" spans="1:17" ht="15" x14ac:dyDescent="0.3">
      <c r="A773" s="22"/>
      <c r="B773" s="21"/>
      <c r="C773" s="21"/>
      <c r="D773" s="12"/>
      <c r="E773" s="23"/>
      <c r="F773" s="12"/>
      <c r="G773" s="12"/>
      <c r="H773" s="12"/>
      <c r="I773" s="82" t="s">
        <v>1242</v>
      </c>
      <c r="J773" s="83" t="s">
        <v>1936</v>
      </c>
      <c r="K773" s="84">
        <v>5522.5203519999995</v>
      </c>
      <c r="L773" s="84">
        <v>5811.589747</v>
      </c>
      <c r="M773" s="84">
        <f t="shared" si="12"/>
        <v>289.06939500000044</v>
      </c>
      <c r="N773" s="22"/>
      <c r="O773" s="22"/>
      <c r="P773" s="22"/>
      <c r="Q773" s="22"/>
    </row>
    <row r="774" spans="1:17" ht="15" x14ac:dyDescent="0.3">
      <c r="A774" s="22"/>
      <c r="B774" s="21"/>
      <c r="C774" s="21"/>
      <c r="D774" s="12"/>
      <c r="E774" s="23"/>
      <c r="F774" s="12"/>
      <c r="G774" s="12"/>
      <c r="H774" s="12"/>
      <c r="I774" s="82" t="s">
        <v>1244</v>
      </c>
      <c r="J774" s="83" t="s">
        <v>1297</v>
      </c>
      <c r="K774" s="84">
        <v>103.917607</v>
      </c>
      <c r="L774" s="84">
        <v>112.08146499999999</v>
      </c>
      <c r="M774" s="84">
        <f t="shared" si="12"/>
        <v>8.1638579999999905</v>
      </c>
      <c r="N774" s="22"/>
      <c r="O774" s="22"/>
      <c r="P774" s="22"/>
      <c r="Q774" s="22"/>
    </row>
    <row r="775" spans="1:17" ht="15" x14ac:dyDescent="0.3">
      <c r="A775" s="22"/>
      <c r="B775" s="21"/>
      <c r="C775" s="21"/>
      <c r="D775" s="12"/>
      <c r="E775" s="23"/>
      <c r="F775" s="12"/>
      <c r="G775" s="12"/>
      <c r="H775" s="93" t="s">
        <v>1818</v>
      </c>
      <c r="I775" s="113"/>
      <c r="J775" s="114"/>
      <c r="K775" s="112">
        <v>115897.833524</v>
      </c>
      <c r="L775" s="112">
        <v>117196.94829</v>
      </c>
      <c r="M775" s="112">
        <f t="shared" ref="M775:M838" si="13">L775-K775</f>
        <v>1299.1147659999988</v>
      </c>
      <c r="N775" s="22"/>
      <c r="O775" s="22"/>
      <c r="P775" s="22"/>
      <c r="Q775" s="22"/>
    </row>
    <row r="776" spans="1:17" ht="15" x14ac:dyDescent="0.3">
      <c r="A776" s="22"/>
      <c r="B776" s="21"/>
      <c r="C776" s="21"/>
      <c r="D776" s="12"/>
      <c r="E776" s="23"/>
      <c r="F776" s="12"/>
      <c r="G776" s="12"/>
      <c r="H776" s="12"/>
      <c r="I776" s="74" t="s">
        <v>1937</v>
      </c>
      <c r="J776" s="76" t="s">
        <v>1938</v>
      </c>
      <c r="K776" s="77">
        <v>1070.594695</v>
      </c>
      <c r="L776" s="77">
        <v>821.68394599999999</v>
      </c>
      <c r="M776" s="77">
        <f t="shared" si="13"/>
        <v>-248.91074900000001</v>
      </c>
      <c r="N776" s="22"/>
      <c r="O776" s="22"/>
      <c r="P776" s="22"/>
      <c r="Q776" s="22"/>
    </row>
    <row r="777" spans="1:17" ht="15" x14ac:dyDescent="0.3">
      <c r="A777" s="22"/>
      <c r="B777" s="21"/>
      <c r="C777" s="21"/>
      <c r="D777" s="12"/>
      <c r="E777" s="23"/>
      <c r="F777" s="12"/>
      <c r="G777" s="12"/>
      <c r="H777" s="12"/>
      <c r="I777" s="82" t="s">
        <v>1939</v>
      </c>
      <c r="J777" s="83" t="s">
        <v>1940</v>
      </c>
      <c r="K777" s="84">
        <v>47.225821000000003</v>
      </c>
      <c r="L777" s="84">
        <v>47.932532999999999</v>
      </c>
      <c r="M777" s="84">
        <f t="shared" si="13"/>
        <v>0.70671199999999601</v>
      </c>
      <c r="N777" s="22"/>
      <c r="O777" s="22"/>
      <c r="P777" s="22"/>
      <c r="Q777" s="22"/>
    </row>
    <row r="778" spans="1:17" ht="15" x14ac:dyDescent="0.3">
      <c r="A778" s="22"/>
      <c r="B778" s="21"/>
      <c r="C778" s="21"/>
      <c r="D778" s="12"/>
      <c r="E778" s="23"/>
      <c r="F778" s="12"/>
      <c r="G778" s="12"/>
      <c r="H778" s="12"/>
      <c r="I778" s="82" t="s">
        <v>1831</v>
      </c>
      <c r="J778" s="83" t="s">
        <v>1941</v>
      </c>
      <c r="K778" s="84">
        <v>158.93639999999999</v>
      </c>
      <c r="L778" s="84">
        <v>208.216666</v>
      </c>
      <c r="M778" s="84">
        <f t="shared" si="13"/>
        <v>49.280266000000012</v>
      </c>
      <c r="N778" s="22"/>
      <c r="O778" s="22"/>
      <c r="P778" s="22"/>
      <c r="Q778" s="22"/>
    </row>
    <row r="779" spans="1:17" ht="15" x14ac:dyDescent="0.3">
      <c r="A779" s="22"/>
      <c r="B779" s="21"/>
      <c r="C779" s="21"/>
      <c r="D779" s="12"/>
      <c r="E779" s="23"/>
      <c r="F779" s="12"/>
      <c r="G779" s="12"/>
      <c r="H779" s="12"/>
      <c r="I779" s="82" t="s">
        <v>1833</v>
      </c>
      <c r="J779" s="83" t="s">
        <v>1942</v>
      </c>
      <c r="K779" s="84">
        <v>774.18252299999995</v>
      </c>
      <c r="L779" s="84">
        <v>928.51010099999996</v>
      </c>
      <c r="M779" s="84">
        <f t="shared" si="13"/>
        <v>154.32757800000002</v>
      </c>
      <c r="N779" s="22"/>
      <c r="O779" s="22"/>
      <c r="P779" s="22"/>
      <c r="Q779" s="22"/>
    </row>
    <row r="780" spans="1:17" ht="15" x14ac:dyDescent="0.3">
      <c r="A780" s="22"/>
      <c r="B780" s="21"/>
      <c r="C780" s="21"/>
      <c r="D780" s="12"/>
      <c r="E780" s="23"/>
      <c r="F780" s="12"/>
      <c r="G780" s="12"/>
      <c r="H780" s="12"/>
      <c r="I780" s="82" t="s">
        <v>1943</v>
      </c>
      <c r="J780" s="83" t="s">
        <v>1944</v>
      </c>
      <c r="K780" s="84">
        <v>178.56939499999999</v>
      </c>
      <c r="L780" s="84">
        <v>150.57807600000001</v>
      </c>
      <c r="M780" s="84">
        <f t="shared" si="13"/>
        <v>-27.991318999999976</v>
      </c>
      <c r="N780" s="22"/>
      <c r="O780" s="22"/>
      <c r="P780" s="22"/>
      <c r="Q780" s="22"/>
    </row>
    <row r="781" spans="1:17" ht="15" x14ac:dyDescent="0.3">
      <c r="A781" s="22"/>
      <c r="B781" s="21"/>
      <c r="C781" s="21"/>
      <c r="D781" s="12"/>
      <c r="E781" s="23"/>
      <c r="F781" s="12"/>
      <c r="G781" s="12"/>
      <c r="H781" s="12"/>
      <c r="I781" s="82" t="s">
        <v>1835</v>
      </c>
      <c r="J781" s="83" t="s">
        <v>1945</v>
      </c>
      <c r="K781" s="84">
        <v>8090.3217860000004</v>
      </c>
      <c r="L781" s="84">
        <v>7810.3152810000001</v>
      </c>
      <c r="M781" s="84">
        <f t="shared" si="13"/>
        <v>-280.00650500000029</v>
      </c>
      <c r="N781" s="22"/>
      <c r="O781" s="22"/>
      <c r="P781" s="22"/>
      <c r="Q781" s="22"/>
    </row>
    <row r="782" spans="1:17" ht="15" x14ac:dyDescent="0.3">
      <c r="A782" s="22"/>
      <c r="B782" s="21"/>
      <c r="C782" s="21"/>
      <c r="D782" s="12"/>
      <c r="E782" s="23"/>
      <c r="F782" s="12"/>
      <c r="G782" s="12"/>
      <c r="H782" s="12"/>
      <c r="I782" s="82" t="s">
        <v>1837</v>
      </c>
      <c r="J782" s="83" t="s">
        <v>1946</v>
      </c>
      <c r="K782" s="84">
        <v>105070.765977</v>
      </c>
      <c r="L782" s="84">
        <v>106800.27772699999</v>
      </c>
      <c r="M782" s="84">
        <f t="shared" si="13"/>
        <v>1729.5117499999906</v>
      </c>
      <c r="N782" s="22"/>
      <c r="O782" s="22"/>
      <c r="P782" s="22"/>
      <c r="Q782" s="22"/>
    </row>
    <row r="783" spans="1:17" ht="15" x14ac:dyDescent="0.3">
      <c r="A783" s="22"/>
      <c r="B783" s="21"/>
      <c r="C783" s="21"/>
      <c r="D783" s="12"/>
      <c r="E783" s="23"/>
      <c r="F783" s="12"/>
      <c r="G783" s="12"/>
      <c r="H783" s="12"/>
      <c r="I783" s="82" t="s">
        <v>1947</v>
      </c>
      <c r="J783" s="83" t="s">
        <v>1948</v>
      </c>
      <c r="K783" s="84">
        <v>5.7944719999999998</v>
      </c>
      <c r="L783" s="84">
        <v>4.770861</v>
      </c>
      <c r="M783" s="84">
        <f t="shared" si="13"/>
        <v>-1.0236109999999998</v>
      </c>
      <c r="N783" s="22"/>
      <c r="O783" s="22"/>
      <c r="P783" s="22"/>
      <c r="Q783" s="22"/>
    </row>
    <row r="784" spans="1:17" ht="15" x14ac:dyDescent="0.3">
      <c r="A784" s="22"/>
      <c r="B784" s="21"/>
      <c r="C784" s="21"/>
      <c r="D784" s="12"/>
      <c r="E784" s="23"/>
      <c r="F784" s="12"/>
      <c r="G784" s="12"/>
      <c r="H784" s="12"/>
      <c r="I784" s="82" t="s">
        <v>1949</v>
      </c>
      <c r="J784" s="83" t="s">
        <v>1950</v>
      </c>
      <c r="K784" s="84">
        <v>501.442455</v>
      </c>
      <c r="L784" s="84">
        <v>424.66309899999999</v>
      </c>
      <c r="M784" s="84">
        <f t="shared" si="13"/>
        <v>-76.779356000000007</v>
      </c>
      <c r="N784" s="22"/>
      <c r="O784" s="22"/>
      <c r="P784" s="22"/>
      <c r="Q784" s="22"/>
    </row>
    <row r="785" spans="1:17" ht="15" x14ac:dyDescent="0.3">
      <c r="A785" s="22"/>
      <c r="B785" s="21"/>
      <c r="C785" s="21"/>
      <c r="D785" s="75" t="s">
        <v>1199</v>
      </c>
      <c r="E785" s="78"/>
      <c r="F785" s="75"/>
      <c r="G785" s="75"/>
      <c r="H785" s="75"/>
      <c r="I785" s="110"/>
      <c r="J785" s="111"/>
      <c r="K785" s="109">
        <v>296130.07847000001</v>
      </c>
      <c r="L785" s="109">
        <v>262359.74039200001</v>
      </c>
      <c r="M785" s="109">
        <f t="shared" si="13"/>
        <v>-33770.338078000001</v>
      </c>
      <c r="N785" s="22"/>
      <c r="O785" s="22"/>
      <c r="P785" s="22"/>
      <c r="Q785" s="22"/>
    </row>
    <row r="786" spans="1:17" ht="15" x14ac:dyDescent="0.3">
      <c r="A786" s="22"/>
      <c r="B786" s="21"/>
      <c r="C786" s="21"/>
      <c r="D786" s="12"/>
      <c r="E786" s="95">
        <v>52</v>
      </c>
      <c r="F786" s="93" t="s">
        <v>1200</v>
      </c>
      <c r="G786" s="93"/>
      <c r="H786" s="93"/>
      <c r="I786" s="93"/>
      <c r="J786" s="96"/>
      <c r="K786" s="94">
        <v>178457.62709600001</v>
      </c>
      <c r="L786" s="94">
        <v>140184.92876499999</v>
      </c>
      <c r="M786" s="94">
        <f t="shared" si="13"/>
        <v>-38272.698331000021</v>
      </c>
      <c r="N786" s="22"/>
      <c r="O786" s="22"/>
      <c r="P786" s="22"/>
      <c r="Q786" s="22"/>
    </row>
    <row r="787" spans="1:17" ht="15" x14ac:dyDescent="0.3">
      <c r="A787" s="22"/>
      <c r="B787" s="21"/>
      <c r="C787" s="21"/>
      <c r="D787" s="12"/>
      <c r="E787" s="23"/>
      <c r="F787" s="12"/>
      <c r="G787" s="62" t="s">
        <v>16</v>
      </c>
      <c r="H787" s="62"/>
      <c r="I787" s="62"/>
      <c r="J787" s="85"/>
      <c r="K787" s="59">
        <v>178457.62709600001</v>
      </c>
      <c r="L787" s="59">
        <v>140184.92876499999</v>
      </c>
      <c r="M787" s="59">
        <f t="shared" si="13"/>
        <v>-38272.698331000021</v>
      </c>
      <c r="N787" s="22"/>
      <c r="O787" s="22"/>
      <c r="P787" s="22"/>
      <c r="Q787" s="22"/>
    </row>
    <row r="788" spans="1:17" ht="15" x14ac:dyDescent="0.3">
      <c r="A788" s="22"/>
      <c r="B788" s="21"/>
      <c r="C788" s="21"/>
      <c r="D788" s="12"/>
      <c r="E788" s="23"/>
      <c r="F788" s="12"/>
      <c r="G788" s="12"/>
      <c r="H788" s="93" t="s">
        <v>17</v>
      </c>
      <c r="I788" s="93"/>
      <c r="J788" s="96"/>
      <c r="K788" s="94">
        <v>153835.02207400001</v>
      </c>
      <c r="L788" s="94">
        <v>114286.805782</v>
      </c>
      <c r="M788" s="94">
        <f t="shared" si="13"/>
        <v>-39548.216292000012</v>
      </c>
      <c r="N788" s="22"/>
      <c r="O788" s="22"/>
      <c r="P788" s="22"/>
      <c r="Q788" s="22"/>
    </row>
    <row r="789" spans="1:17" ht="15" x14ac:dyDescent="0.3">
      <c r="A789" s="22"/>
      <c r="B789" s="21"/>
      <c r="C789" s="21"/>
      <c r="D789" s="12"/>
      <c r="E789" s="23"/>
      <c r="F789" s="12"/>
      <c r="G789" s="12"/>
      <c r="H789" s="12"/>
      <c r="I789" s="74" t="s">
        <v>1378</v>
      </c>
      <c r="J789" s="76" t="s">
        <v>1951</v>
      </c>
      <c r="K789" s="77">
        <v>20055.032950000001</v>
      </c>
      <c r="L789" s="77">
        <v>15287.351092000001</v>
      </c>
      <c r="M789" s="77">
        <f t="shared" si="13"/>
        <v>-4767.6818579999999</v>
      </c>
      <c r="N789" s="22"/>
      <c r="O789" s="22"/>
      <c r="P789" s="22"/>
      <c r="Q789" s="22"/>
    </row>
    <row r="790" spans="1:17" ht="15" x14ac:dyDescent="0.3">
      <c r="A790" s="22"/>
      <c r="B790" s="21"/>
      <c r="C790" s="21"/>
      <c r="D790" s="12"/>
      <c r="E790" s="23"/>
      <c r="F790" s="12"/>
      <c r="G790" s="12"/>
      <c r="H790" s="12"/>
      <c r="I790" s="82" t="s">
        <v>1319</v>
      </c>
      <c r="J790" s="83" t="s">
        <v>1952</v>
      </c>
      <c r="K790" s="84">
        <v>7885.0514999999996</v>
      </c>
      <c r="L790" s="84">
        <v>6925.7678900000001</v>
      </c>
      <c r="M790" s="84">
        <f t="shared" si="13"/>
        <v>-959.2836099999995</v>
      </c>
      <c r="N790" s="22"/>
      <c r="O790" s="22"/>
      <c r="P790" s="22"/>
      <c r="Q790" s="22"/>
    </row>
    <row r="791" spans="1:17" ht="15" x14ac:dyDescent="0.3">
      <c r="A791" s="22"/>
      <c r="B791" s="21"/>
      <c r="C791" s="21"/>
      <c r="D791" s="12"/>
      <c r="E791" s="23"/>
      <c r="F791" s="12"/>
      <c r="G791" s="12"/>
      <c r="H791" s="12"/>
      <c r="I791" s="82" t="s">
        <v>1257</v>
      </c>
      <c r="J791" s="83" t="s">
        <v>1953</v>
      </c>
      <c r="K791" s="84">
        <v>882.64810699999998</v>
      </c>
      <c r="L791" s="84">
        <v>915.55938200000003</v>
      </c>
      <c r="M791" s="84">
        <f t="shared" si="13"/>
        <v>32.911275000000046</v>
      </c>
      <c r="N791" s="22"/>
      <c r="O791" s="22"/>
      <c r="P791" s="22"/>
      <c r="Q791" s="22"/>
    </row>
    <row r="792" spans="1:17" ht="15" x14ac:dyDescent="0.3">
      <c r="A792" s="22"/>
      <c r="B792" s="21"/>
      <c r="C792" s="21"/>
      <c r="D792" s="12"/>
      <c r="E792" s="23"/>
      <c r="F792" s="12"/>
      <c r="G792" s="12"/>
      <c r="H792" s="12"/>
      <c r="I792" s="82" t="s">
        <v>1259</v>
      </c>
      <c r="J792" s="83" t="s">
        <v>1954</v>
      </c>
      <c r="K792" s="84">
        <v>268.734261</v>
      </c>
      <c r="L792" s="84">
        <v>166.08834400000001</v>
      </c>
      <c r="M792" s="84">
        <f t="shared" si="13"/>
        <v>-102.645917</v>
      </c>
      <c r="N792" s="22"/>
      <c r="O792" s="22"/>
      <c r="P792" s="22"/>
      <c r="Q792" s="22"/>
    </row>
    <row r="793" spans="1:17" ht="15" x14ac:dyDescent="0.3">
      <c r="A793" s="22"/>
      <c r="B793" s="21"/>
      <c r="C793" s="21"/>
      <c r="D793" s="12"/>
      <c r="E793" s="23"/>
      <c r="F793" s="12"/>
      <c r="G793" s="12"/>
      <c r="H793" s="12"/>
      <c r="I793" s="82" t="s">
        <v>1261</v>
      </c>
      <c r="J793" s="83" t="s">
        <v>1955</v>
      </c>
      <c r="K793" s="84">
        <v>6211.52124</v>
      </c>
      <c r="L793" s="84">
        <v>4234.0814540000001</v>
      </c>
      <c r="M793" s="84">
        <f t="shared" si="13"/>
        <v>-1977.4397859999999</v>
      </c>
      <c r="N793" s="22"/>
      <c r="O793" s="22"/>
      <c r="P793" s="22"/>
      <c r="Q793" s="22"/>
    </row>
    <row r="794" spans="1:17" ht="15" x14ac:dyDescent="0.3">
      <c r="A794" s="22"/>
      <c r="B794" s="21"/>
      <c r="C794" s="21"/>
      <c r="D794" s="12"/>
      <c r="E794" s="23"/>
      <c r="F794" s="12"/>
      <c r="G794" s="12"/>
      <c r="H794" s="12"/>
      <c r="I794" s="82" t="s">
        <v>1263</v>
      </c>
      <c r="J794" s="83" t="s">
        <v>1956</v>
      </c>
      <c r="K794" s="84">
        <v>363.30680100000001</v>
      </c>
      <c r="L794" s="84">
        <v>92.009935999999996</v>
      </c>
      <c r="M794" s="84">
        <f t="shared" si="13"/>
        <v>-271.29686500000003</v>
      </c>
      <c r="N794" s="22"/>
      <c r="O794" s="22"/>
      <c r="P794" s="22"/>
      <c r="Q794" s="22"/>
    </row>
    <row r="795" spans="1:17" ht="15" x14ac:dyDescent="0.3">
      <c r="A795" s="22"/>
      <c r="B795" s="21"/>
      <c r="C795" s="21"/>
      <c r="D795" s="12"/>
      <c r="E795" s="23"/>
      <c r="F795" s="12"/>
      <c r="G795" s="12"/>
      <c r="H795" s="12"/>
      <c r="I795" s="82" t="s">
        <v>1265</v>
      </c>
      <c r="J795" s="83" t="s">
        <v>1957</v>
      </c>
      <c r="K795" s="84">
        <v>1969.735539</v>
      </c>
      <c r="L795" s="84">
        <v>1346.2429299999999</v>
      </c>
      <c r="M795" s="84">
        <f t="shared" si="13"/>
        <v>-623.49260900000013</v>
      </c>
      <c r="N795" s="22"/>
      <c r="O795" s="22"/>
      <c r="P795" s="22"/>
      <c r="Q795" s="22"/>
    </row>
    <row r="796" spans="1:17" ht="15" x14ac:dyDescent="0.3">
      <c r="A796" s="22"/>
      <c r="B796" s="21"/>
      <c r="C796" s="21"/>
      <c r="D796" s="12"/>
      <c r="E796" s="23"/>
      <c r="F796" s="12"/>
      <c r="G796" s="12"/>
      <c r="H796" s="12"/>
      <c r="I796" s="82" t="s">
        <v>1958</v>
      </c>
      <c r="J796" s="83" t="s">
        <v>1959</v>
      </c>
      <c r="K796" s="84">
        <v>107695.20599</v>
      </c>
      <c r="L796" s="84">
        <v>72681.056582000005</v>
      </c>
      <c r="M796" s="84">
        <f t="shared" si="13"/>
        <v>-35014.149407999997</v>
      </c>
      <c r="N796" s="22"/>
      <c r="O796" s="22"/>
      <c r="P796" s="22"/>
      <c r="Q796" s="22"/>
    </row>
    <row r="797" spans="1:17" ht="15" x14ac:dyDescent="0.3">
      <c r="A797" s="22"/>
      <c r="B797" s="21"/>
      <c r="C797" s="21"/>
      <c r="D797" s="12"/>
      <c r="E797" s="23"/>
      <c r="F797" s="12"/>
      <c r="G797" s="12"/>
      <c r="H797" s="12"/>
      <c r="I797" s="82" t="s">
        <v>1622</v>
      </c>
      <c r="J797" s="83" t="s">
        <v>1623</v>
      </c>
      <c r="K797" s="84">
        <v>0</v>
      </c>
      <c r="L797" s="84">
        <v>410.004705</v>
      </c>
      <c r="M797" s="84">
        <f t="shared" si="13"/>
        <v>410.004705</v>
      </c>
      <c r="N797" s="22"/>
      <c r="O797" s="22"/>
      <c r="P797" s="22"/>
      <c r="Q797" s="22"/>
    </row>
    <row r="798" spans="1:17" ht="15" x14ac:dyDescent="0.3">
      <c r="A798" s="22"/>
      <c r="B798" s="21"/>
      <c r="C798" s="21"/>
      <c r="D798" s="12"/>
      <c r="E798" s="23"/>
      <c r="F798" s="12"/>
      <c r="G798" s="12"/>
      <c r="H798" s="12"/>
      <c r="I798" s="82" t="s">
        <v>20</v>
      </c>
      <c r="J798" s="83" t="s">
        <v>27</v>
      </c>
      <c r="K798" s="84">
        <v>7031.0088919999998</v>
      </c>
      <c r="L798" s="84">
        <v>4509.0826690000004</v>
      </c>
      <c r="M798" s="84">
        <f t="shared" si="13"/>
        <v>-2521.9262229999995</v>
      </c>
      <c r="N798" s="22"/>
      <c r="O798" s="22"/>
      <c r="P798" s="22"/>
      <c r="Q798" s="22"/>
    </row>
    <row r="799" spans="1:17" ht="15" x14ac:dyDescent="0.3">
      <c r="A799" s="22"/>
      <c r="B799" s="21"/>
      <c r="C799" s="21"/>
      <c r="D799" s="12"/>
      <c r="E799" s="23"/>
      <c r="F799" s="12"/>
      <c r="G799" s="12"/>
      <c r="H799" s="12"/>
      <c r="I799" s="82" t="s">
        <v>1483</v>
      </c>
      <c r="J799" s="83" t="s">
        <v>1484</v>
      </c>
      <c r="K799" s="84">
        <v>210.10007999999999</v>
      </c>
      <c r="L799" s="84">
        <v>221.42369199999999</v>
      </c>
      <c r="M799" s="84">
        <f t="shared" si="13"/>
        <v>11.323611999999997</v>
      </c>
      <c r="N799" s="22"/>
      <c r="O799" s="22"/>
      <c r="P799" s="22"/>
      <c r="Q799" s="22"/>
    </row>
    <row r="800" spans="1:17" ht="15" x14ac:dyDescent="0.3">
      <c r="A800" s="22"/>
      <c r="B800" s="21"/>
      <c r="C800" s="21"/>
      <c r="D800" s="12"/>
      <c r="E800" s="23"/>
      <c r="F800" s="12"/>
      <c r="G800" s="12"/>
      <c r="H800" s="12"/>
      <c r="I800" s="82" t="s">
        <v>1909</v>
      </c>
      <c r="J800" s="83" t="s">
        <v>1910</v>
      </c>
      <c r="K800" s="84">
        <v>427.72818699999999</v>
      </c>
      <c r="L800" s="84">
        <v>388.45779299999998</v>
      </c>
      <c r="M800" s="84">
        <f t="shared" si="13"/>
        <v>-39.27039400000001</v>
      </c>
      <c r="N800" s="22"/>
      <c r="O800" s="22"/>
      <c r="P800" s="22"/>
      <c r="Q800" s="22"/>
    </row>
    <row r="801" spans="1:17" ht="15" x14ac:dyDescent="0.3">
      <c r="A801" s="22"/>
      <c r="B801" s="21"/>
      <c r="C801" s="21"/>
      <c r="D801" s="12"/>
      <c r="E801" s="23"/>
      <c r="F801" s="12"/>
      <c r="G801" s="12"/>
      <c r="H801" s="12"/>
      <c r="I801" s="82" t="s">
        <v>1960</v>
      </c>
      <c r="J801" s="83" t="s">
        <v>1961</v>
      </c>
      <c r="K801" s="84">
        <v>146.504828</v>
      </c>
      <c r="L801" s="84">
        <v>151.52733000000001</v>
      </c>
      <c r="M801" s="84">
        <f t="shared" si="13"/>
        <v>5.0225020000000029</v>
      </c>
      <c r="N801" s="22"/>
      <c r="O801" s="22"/>
      <c r="P801" s="22"/>
      <c r="Q801" s="22"/>
    </row>
    <row r="802" spans="1:17" ht="15" x14ac:dyDescent="0.3">
      <c r="A802" s="22"/>
      <c r="B802" s="21"/>
      <c r="C802" s="21"/>
      <c r="D802" s="12"/>
      <c r="E802" s="23"/>
      <c r="F802" s="12"/>
      <c r="G802" s="12"/>
      <c r="H802" s="12"/>
      <c r="I802" s="82" t="s">
        <v>1962</v>
      </c>
      <c r="J802" s="83" t="s">
        <v>1963</v>
      </c>
      <c r="K802" s="84">
        <v>0</v>
      </c>
      <c r="L802" s="84">
        <v>61.742896000000002</v>
      </c>
      <c r="M802" s="84">
        <f t="shared" si="13"/>
        <v>61.742896000000002</v>
      </c>
      <c r="N802" s="22"/>
      <c r="O802" s="22"/>
      <c r="P802" s="22"/>
      <c r="Q802" s="22"/>
    </row>
    <row r="803" spans="1:17" ht="15" x14ac:dyDescent="0.3">
      <c r="A803" s="22"/>
      <c r="B803" s="21"/>
      <c r="C803" s="21"/>
      <c r="D803" s="12"/>
      <c r="E803" s="23"/>
      <c r="F803" s="12"/>
      <c r="G803" s="12"/>
      <c r="H803" s="12"/>
      <c r="I803" s="82" t="s">
        <v>1229</v>
      </c>
      <c r="J803" s="83" t="s">
        <v>1964</v>
      </c>
      <c r="K803" s="84">
        <v>688.44369900000004</v>
      </c>
      <c r="L803" s="84">
        <v>6896.409087</v>
      </c>
      <c r="M803" s="84">
        <f t="shared" si="13"/>
        <v>6207.9653879999996</v>
      </c>
      <c r="N803" s="22"/>
      <c r="O803" s="22"/>
      <c r="P803" s="22"/>
      <c r="Q803" s="22"/>
    </row>
    <row r="804" spans="1:17" ht="15" x14ac:dyDescent="0.3">
      <c r="A804" s="22"/>
      <c r="B804" s="21"/>
      <c r="C804" s="21"/>
      <c r="D804" s="12"/>
      <c r="E804" s="23"/>
      <c r="F804" s="12"/>
      <c r="G804" s="12"/>
      <c r="H804" s="93" t="s">
        <v>1239</v>
      </c>
      <c r="I804" s="113"/>
      <c r="J804" s="114"/>
      <c r="K804" s="112">
        <v>6286.642656</v>
      </c>
      <c r="L804" s="112">
        <v>5562.2473520000003</v>
      </c>
      <c r="M804" s="112">
        <f t="shared" si="13"/>
        <v>-724.39530399999967</v>
      </c>
      <c r="N804" s="22"/>
      <c r="O804" s="22"/>
      <c r="P804" s="22"/>
      <c r="Q804" s="22"/>
    </row>
    <row r="805" spans="1:17" ht="15" x14ac:dyDescent="0.3">
      <c r="A805" s="22"/>
      <c r="B805" s="21"/>
      <c r="C805" s="21"/>
      <c r="D805" s="12"/>
      <c r="E805" s="23"/>
      <c r="F805" s="12"/>
      <c r="G805" s="12"/>
      <c r="H805" s="12"/>
      <c r="I805" s="74" t="s">
        <v>1240</v>
      </c>
      <c r="J805" s="76" t="s">
        <v>1290</v>
      </c>
      <c r="K805" s="77">
        <v>6082.638078</v>
      </c>
      <c r="L805" s="77">
        <v>5364.5388389999998</v>
      </c>
      <c r="M805" s="77">
        <f t="shared" si="13"/>
        <v>-718.09923900000013</v>
      </c>
      <c r="N805" s="22"/>
      <c r="O805" s="22"/>
      <c r="P805" s="22"/>
      <c r="Q805" s="22"/>
    </row>
    <row r="806" spans="1:17" ht="15" x14ac:dyDescent="0.3">
      <c r="A806" s="22"/>
      <c r="B806" s="21"/>
      <c r="C806" s="21"/>
      <c r="D806" s="12"/>
      <c r="E806" s="23"/>
      <c r="F806" s="12"/>
      <c r="G806" s="12"/>
      <c r="H806" s="12"/>
      <c r="I806" s="82" t="s">
        <v>1244</v>
      </c>
      <c r="J806" s="83" t="s">
        <v>1297</v>
      </c>
      <c r="K806" s="84">
        <v>204.00457800000001</v>
      </c>
      <c r="L806" s="84">
        <v>197.70851300000001</v>
      </c>
      <c r="M806" s="84">
        <f t="shared" si="13"/>
        <v>-6.2960649999999987</v>
      </c>
      <c r="N806" s="22"/>
      <c r="O806" s="22"/>
      <c r="P806" s="22"/>
      <c r="Q806" s="22"/>
    </row>
    <row r="807" spans="1:17" ht="15" x14ac:dyDescent="0.3">
      <c r="A807" s="22"/>
      <c r="B807" s="21"/>
      <c r="C807" s="21"/>
      <c r="D807" s="12"/>
      <c r="E807" s="23"/>
      <c r="F807" s="12"/>
      <c r="G807" s="12"/>
      <c r="H807" s="93" t="s">
        <v>1818</v>
      </c>
      <c r="I807" s="113"/>
      <c r="J807" s="114"/>
      <c r="K807" s="112">
        <v>18335.962366</v>
      </c>
      <c r="L807" s="112">
        <v>20335.875630999999</v>
      </c>
      <c r="M807" s="112">
        <f t="shared" si="13"/>
        <v>1999.9132649999992</v>
      </c>
      <c r="N807" s="22"/>
      <c r="O807" s="22"/>
      <c r="P807" s="22"/>
      <c r="Q807" s="22"/>
    </row>
    <row r="808" spans="1:17" ht="15" x14ac:dyDescent="0.3">
      <c r="A808" s="22"/>
      <c r="B808" s="21"/>
      <c r="C808" s="21"/>
      <c r="D808" s="12"/>
      <c r="E808" s="23"/>
      <c r="F808" s="12"/>
      <c r="G808" s="12"/>
      <c r="H808" s="12"/>
      <c r="I808" s="74" t="s">
        <v>1915</v>
      </c>
      <c r="J808" s="76" t="s">
        <v>1965</v>
      </c>
      <c r="K808" s="77">
        <v>18335.962366</v>
      </c>
      <c r="L808" s="77">
        <v>20335.875630999999</v>
      </c>
      <c r="M808" s="77">
        <f t="shared" si="13"/>
        <v>1999.9132649999992</v>
      </c>
      <c r="N808" s="22"/>
      <c r="O808" s="22"/>
      <c r="P808" s="22"/>
      <c r="Q808" s="22"/>
    </row>
    <row r="809" spans="1:17" ht="15" x14ac:dyDescent="0.3">
      <c r="A809" s="22"/>
      <c r="B809" s="21"/>
      <c r="C809" s="21"/>
      <c r="D809" s="12"/>
      <c r="E809" s="95">
        <v>53</v>
      </c>
      <c r="F809" s="93" t="s">
        <v>1203</v>
      </c>
      <c r="G809" s="93"/>
      <c r="H809" s="93"/>
      <c r="I809" s="113"/>
      <c r="J809" s="114"/>
      <c r="K809" s="112">
        <v>117672.451374</v>
      </c>
      <c r="L809" s="112">
        <v>122174.811627</v>
      </c>
      <c r="M809" s="112">
        <f t="shared" si="13"/>
        <v>4502.3602530000062</v>
      </c>
      <c r="N809" s="22"/>
      <c r="O809" s="22"/>
      <c r="P809" s="22"/>
      <c r="Q809" s="22"/>
    </row>
    <row r="810" spans="1:17" ht="15" x14ac:dyDescent="0.3">
      <c r="A810" s="22"/>
      <c r="B810" s="21"/>
      <c r="C810" s="21"/>
      <c r="D810" s="12"/>
      <c r="E810" s="23"/>
      <c r="F810" s="12"/>
      <c r="G810" s="62" t="s">
        <v>16</v>
      </c>
      <c r="H810" s="62"/>
      <c r="I810" s="62"/>
      <c r="J810" s="85"/>
      <c r="K810" s="59">
        <v>117672.451374</v>
      </c>
      <c r="L810" s="59">
        <v>122174.811627</v>
      </c>
      <c r="M810" s="59">
        <f t="shared" si="13"/>
        <v>4502.3602530000062</v>
      </c>
      <c r="N810" s="22"/>
      <c r="O810" s="22"/>
      <c r="P810" s="22"/>
      <c r="Q810" s="22"/>
    </row>
    <row r="811" spans="1:17" ht="15" x14ac:dyDescent="0.3">
      <c r="A811" s="22"/>
      <c r="B811" s="21"/>
      <c r="C811" s="21"/>
      <c r="D811" s="12"/>
      <c r="E811" s="23"/>
      <c r="F811" s="12"/>
      <c r="G811" s="12"/>
      <c r="H811" s="93" t="s">
        <v>17</v>
      </c>
      <c r="I811" s="93"/>
      <c r="J811" s="96"/>
      <c r="K811" s="94">
        <v>96776.775326000003</v>
      </c>
      <c r="L811" s="94">
        <v>101279.13557899999</v>
      </c>
      <c r="M811" s="94">
        <f t="shared" si="13"/>
        <v>4502.3602529999916</v>
      </c>
      <c r="N811" s="22"/>
      <c r="O811" s="22"/>
      <c r="P811" s="22"/>
      <c r="Q811" s="22"/>
    </row>
    <row r="812" spans="1:17" ht="30" x14ac:dyDescent="0.3">
      <c r="A812" s="22"/>
      <c r="B812" s="21"/>
      <c r="C812" s="21"/>
      <c r="D812" s="12"/>
      <c r="E812" s="23"/>
      <c r="F812" s="12"/>
      <c r="G812" s="12"/>
      <c r="H812" s="12"/>
      <c r="I812" s="74" t="s">
        <v>1966</v>
      </c>
      <c r="J812" s="76" t="s">
        <v>1967</v>
      </c>
      <c r="K812" s="77">
        <v>26338.549566999998</v>
      </c>
      <c r="L812" s="77">
        <v>26338.549566999998</v>
      </c>
      <c r="M812" s="77">
        <f t="shared" si="13"/>
        <v>0</v>
      </c>
      <c r="N812" s="22"/>
      <c r="O812" s="22"/>
      <c r="P812" s="22"/>
      <c r="Q812" s="22"/>
    </row>
    <row r="813" spans="1:17" ht="30" x14ac:dyDescent="0.3">
      <c r="A813" s="22"/>
      <c r="B813" s="21"/>
      <c r="C813" s="21"/>
      <c r="D813" s="12"/>
      <c r="E813" s="23"/>
      <c r="F813" s="12"/>
      <c r="G813" s="12"/>
      <c r="H813" s="12"/>
      <c r="I813" s="82" t="s">
        <v>1968</v>
      </c>
      <c r="J813" s="83" t="s">
        <v>1969</v>
      </c>
      <c r="K813" s="84">
        <v>1788.148756</v>
      </c>
      <c r="L813" s="84">
        <v>1788.148756</v>
      </c>
      <c r="M813" s="84">
        <f t="shared" si="13"/>
        <v>0</v>
      </c>
      <c r="N813" s="22"/>
      <c r="O813" s="22"/>
      <c r="P813" s="22"/>
      <c r="Q813" s="22"/>
    </row>
    <row r="814" spans="1:17" ht="30" x14ac:dyDescent="0.3">
      <c r="A814" s="22"/>
      <c r="B814" s="21"/>
      <c r="C814" s="21"/>
      <c r="D814" s="12"/>
      <c r="E814" s="23"/>
      <c r="F814" s="12"/>
      <c r="G814" s="12"/>
      <c r="H814" s="12"/>
      <c r="I814" s="82" t="s">
        <v>1970</v>
      </c>
      <c r="J814" s="83" t="s">
        <v>1971</v>
      </c>
      <c r="K814" s="84">
        <v>17.237175000000001</v>
      </c>
      <c r="L814" s="84">
        <v>17.237175000000001</v>
      </c>
      <c r="M814" s="84">
        <f t="shared" si="13"/>
        <v>0</v>
      </c>
      <c r="N814" s="22"/>
      <c r="O814" s="22"/>
      <c r="P814" s="22"/>
      <c r="Q814" s="22"/>
    </row>
    <row r="815" spans="1:17" ht="15" x14ac:dyDescent="0.3">
      <c r="A815" s="22"/>
      <c r="B815" s="21"/>
      <c r="C815" s="21"/>
      <c r="D815" s="12"/>
      <c r="E815" s="23"/>
      <c r="F815" s="12"/>
      <c r="G815" s="12"/>
      <c r="H815" s="12"/>
      <c r="I815" s="82" t="s">
        <v>1972</v>
      </c>
      <c r="J815" s="83" t="s">
        <v>1973</v>
      </c>
      <c r="K815" s="84">
        <v>2974.8198000000002</v>
      </c>
      <c r="L815" s="84">
        <v>2974.8198000000002</v>
      </c>
      <c r="M815" s="84">
        <f t="shared" si="13"/>
        <v>0</v>
      </c>
      <c r="N815" s="22"/>
      <c r="O815" s="22"/>
      <c r="P815" s="22"/>
      <c r="Q815" s="22"/>
    </row>
    <row r="816" spans="1:17" ht="30" x14ac:dyDescent="0.3">
      <c r="A816" s="22"/>
      <c r="B816" s="21"/>
      <c r="C816" s="21"/>
      <c r="D816" s="12"/>
      <c r="E816" s="23"/>
      <c r="F816" s="12"/>
      <c r="G816" s="12"/>
      <c r="H816" s="12"/>
      <c r="I816" s="82" t="s">
        <v>1974</v>
      </c>
      <c r="J816" s="83" t="s">
        <v>1975</v>
      </c>
      <c r="K816" s="84">
        <v>11364.292082</v>
      </c>
      <c r="L816" s="84">
        <v>11364.292082</v>
      </c>
      <c r="M816" s="84">
        <f t="shared" si="13"/>
        <v>0</v>
      </c>
      <c r="N816" s="22"/>
      <c r="O816" s="22"/>
      <c r="P816" s="22"/>
      <c r="Q816" s="22"/>
    </row>
    <row r="817" spans="1:17" ht="15" x14ac:dyDescent="0.3">
      <c r="A817" s="22"/>
      <c r="B817" s="21"/>
      <c r="C817" s="21"/>
      <c r="D817" s="12"/>
      <c r="E817" s="23"/>
      <c r="F817" s="12"/>
      <c r="G817" s="12"/>
      <c r="H817" s="12"/>
      <c r="I817" s="82" t="s">
        <v>1976</v>
      </c>
      <c r="J817" s="83" t="s">
        <v>1977</v>
      </c>
      <c r="K817" s="84">
        <v>7713.2123380000003</v>
      </c>
      <c r="L817" s="84">
        <v>7713.2123380000003</v>
      </c>
      <c r="M817" s="84">
        <f t="shared" si="13"/>
        <v>0</v>
      </c>
      <c r="N817" s="22"/>
      <c r="O817" s="22"/>
      <c r="P817" s="22"/>
      <c r="Q817" s="22"/>
    </row>
    <row r="818" spans="1:17" ht="15" x14ac:dyDescent="0.3">
      <c r="A818" s="22"/>
      <c r="B818" s="21"/>
      <c r="C818" s="21"/>
      <c r="D818" s="12"/>
      <c r="E818" s="23"/>
      <c r="F818" s="12"/>
      <c r="G818" s="12"/>
      <c r="H818" s="12"/>
      <c r="I818" s="82" t="s">
        <v>1978</v>
      </c>
      <c r="J818" s="83" t="s">
        <v>1957</v>
      </c>
      <c r="K818" s="84">
        <v>2473.8777300000002</v>
      </c>
      <c r="L818" s="84">
        <v>2473.8777300000002</v>
      </c>
      <c r="M818" s="84">
        <f t="shared" si="13"/>
        <v>0</v>
      </c>
      <c r="N818" s="22"/>
      <c r="O818" s="22"/>
      <c r="P818" s="22"/>
      <c r="Q818" s="22"/>
    </row>
    <row r="819" spans="1:17" ht="15" x14ac:dyDescent="0.3">
      <c r="A819" s="22"/>
      <c r="B819" s="21"/>
      <c r="C819" s="21"/>
      <c r="D819" s="12"/>
      <c r="E819" s="23"/>
      <c r="F819" s="12"/>
      <c r="G819" s="12"/>
      <c r="H819" s="12"/>
      <c r="I819" s="82" t="s">
        <v>1979</v>
      </c>
      <c r="J819" s="83" t="s">
        <v>1980</v>
      </c>
      <c r="K819" s="84">
        <v>2015.783887</v>
      </c>
      <c r="L819" s="84">
        <v>2015.783887</v>
      </c>
      <c r="M819" s="84">
        <f t="shared" si="13"/>
        <v>0</v>
      </c>
      <c r="N819" s="22"/>
      <c r="O819" s="22"/>
      <c r="P819" s="22"/>
      <c r="Q819" s="22"/>
    </row>
    <row r="820" spans="1:17" ht="15" x14ac:dyDescent="0.3">
      <c r="A820" s="22"/>
      <c r="B820" s="21"/>
      <c r="C820" s="21"/>
      <c r="D820" s="12"/>
      <c r="E820" s="23"/>
      <c r="F820" s="12"/>
      <c r="G820" s="12"/>
      <c r="H820" s="12"/>
      <c r="I820" s="82" t="s">
        <v>1981</v>
      </c>
      <c r="J820" s="83" t="s">
        <v>1982</v>
      </c>
      <c r="K820" s="84">
        <v>9348.7745329999998</v>
      </c>
      <c r="L820" s="84">
        <v>9348.7745329999998</v>
      </c>
      <c r="M820" s="84">
        <f t="shared" si="13"/>
        <v>0</v>
      </c>
      <c r="N820" s="22"/>
      <c r="O820" s="22"/>
      <c r="P820" s="22"/>
      <c r="Q820" s="22"/>
    </row>
    <row r="821" spans="1:17" ht="30" x14ac:dyDescent="0.3">
      <c r="A821" s="22"/>
      <c r="B821" s="21"/>
      <c r="C821" s="21"/>
      <c r="D821" s="12"/>
      <c r="E821" s="23"/>
      <c r="F821" s="12"/>
      <c r="G821" s="12"/>
      <c r="H821" s="12"/>
      <c r="I821" s="82" t="s">
        <v>1983</v>
      </c>
      <c r="J821" s="83" t="s">
        <v>1984</v>
      </c>
      <c r="K821" s="84">
        <v>14.65602</v>
      </c>
      <c r="L821" s="84">
        <v>14.65602</v>
      </c>
      <c r="M821" s="84">
        <f t="shared" si="13"/>
        <v>0</v>
      </c>
      <c r="N821" s="22"/>
      <c r="O821" s="22"/>
      <c r="P821" s="22"/>
      <c r="Q821" s="22"/>
    </row>
    <row r="822" spans="1:17" ht="30" x14ac:dyDescent="0.3">
      <c r="A822" s="22"/>
      <c r="B822" s="21"/>
      <c r="C822" s="21"/>
      <c r="D822" s="12"/>
      <c r="E822" s="23"/>
      <c r="F822" s="12"/>
      <c r="G822" s="12"/>
      <c r="H822" s="12"/>
      <c r="I822" s="82" t="s">
        <v>1985</v>
      </c>
      <c r="J822" s="83" t="s">
        <v>1986</v>
      </c>
      <c r="K822" s="84">
        <v>170.37714099999999</v>
      </c>
      <c r="L822" s="84">
        <v>170.37714099999999</v>
      </c>
      <c r="M822" s="84">
        <f t="shared" si="13"/>
        <v>0</v>
      </c>
      <c r="N822" s="22"/>
      <c r="O822" s="22"/>
      <c r="P822" s="22"/>
      <c r="Q822" s="22"/>
    </row>
    <row r="823" spans="1:17" ht="30" x14ac:dyDescent="0.3">
      <c r="A823" s="22"/>
      <c r="B823" s="21"/>
      <c r="C823" s="21"/>
      <c r="D823" s="12"/>
      <c r="E823" s="23"/>
      <c r="F823" s="12"/>
      <c r="G823" s="12"/>
      <c r="H823" s="12"/>
      <c r="I823" s="82" t="s">
        <v>1987</v>
      </c>
      <c r="J823" s="83" t="s">
        <v>1988</v>
      </c>
      <c r="K823" s="84">
        <v>9.5209229999999998</v>
      </c>
      <c r="L823" s="84">
        <v>9.5209229999999998</v>
      </c>
      <c r="M823" s="84">
        <f t="shared" si="13"/>
        <v>0</v>
      </c>
      <c r="N823" s="22"/>
      <c r="O823" s="22"/>
      <c r="P823" s="22"/>
      <c r="Q823" s="22"/>
    </row>
    <row r="824" spans="1:17" ht="15" x14ac:dyDescent="0.3">
      <c r="A824" s="22"/>
      <c r="B824" s="21"/>
      <c r="C824" s="21"/>
      <c r="D824" s="12"/>
      <c r="E824" s="23"/>
      <c r="F824" s="12"/>
      <c r="G824" s="12"/>
      <c r="H824" s="12"/>
      <c r="I824" s="82" t="s">
        <v>1989</v>
      </c>
      <c r="J824" s="83" t="s">
        <v>1990</v>
      </c>
      <c r="K824" s="84">
        <v>738.75148799999999</v>
      </c>
      <c r="L824" s="84">
        <v>1619.452072</v>
      </c>
      <c r="M824" s="84">
        <f t="shared" si="13"/>
        <v>880.70058400000005</v>
      </c>
      <c r="N824" s="22"/>
      <c r="O824" s="22"/>
      <c r="P824" s="22"/>
      <c r="Q824" s="22"/>
    </row>
    <row r="825" spans="1:17" ht="15" x14ac:dyDescent="0.3">
      <c r="A825" s="22"/>
      <c r="B825" s="21"/>
      <c r="C825" s="21"/>
      <c r="D825" s="12"/>
      <c r="E825" s="23"/>
      <c r="F825" s="12"/>
      <c r="G825" s="12"/>
      <c r="H825" s="12"/>
      <c r="I825" s="82" t="s">
        <v>28</v>
      </c>
      <c r="J825" s="83" t="s">
        <v>29</v>
      </c>
      <c r="K825" s="84">
        <v>0.3</v>
      </c>
      <c r="L825" s="84">
        <v>0.3</v>
      </c>
      <c r="M825" s="84">
        <f t="shared" si="13"/>
        <v>0</v>
      </c>
      <c r="N825" s="22"/>
      <c r="O825" s="22"/>
      <c r="P825" s="22"/>
      <c r="Q825" s="22"/>
    </row>
    <row r="826" spans="1:17" ht="15" x14ac:dyDescent="0.3">
      <c r="A826" s="22"/>
      <c r="B826" s="21"/>
      <c r="C826" s="21"/>
      <c r="D826" s="12"/>
      <c r="E826" s="23"/>
      <c r="F826" s="12"/>
      <c r="G826" s="12"/>
      <c r="H826" s="12"/>
      <c r="I826" s="82" t="s">
        <v>20</v>
      </c>
      <c r="J826" s="83" t="s">
        <v>27</v>
      </c>
      <c r="K826" s="84">
        <v>1689.7447589999999</v>
      </c>
      <c r="L826" s="84">
        <v>4697.0930269999999</v>
      </c>
      <c r="M826" s="84">
        <f t="shared" si="13"/>
        <v>3007.3482679999997</v>
      </c>
      <c r="N826" s="22"/>
      <c r="O826" s="22"/>
      <c r="P826" s="22"/>
      <c r="Q826" s="22"/>
    </row>
    <row r="827" spans="1:17" ht="15" x14ac:dyDescent="0.3">
      <c r="A827" s="22"/>
      <c r="B827" s="21"/>
      <c r="C827" s="21"/>
      <c r="D827" s="12"/>
      <c r="E827" s="23"/>
      <c r="F827" s="12"/>
      <c r="G827" s="12"/>
      <c r="H827" s="12"/>
      <c r="I827" s="82" t="s">
        <v>1483</v>
      </c>
      <c r="J827" s="83" t="s">
        <v>1484</v>
      </c>
      <c r="K827" s="84">
        <v>4.8062399999999998</v>
      </c>
      <c r="L827" s="84">
        <v>4.8062399999999998</v>
      </c>
      <c r="M827" s="84">
        <f t="shared" si="13"/>
        <v>0</v>
      </c>
      <c r="N827" s="22"/>
      <c r="O827" s="22"/>
      <c r="P827" s="22"/>
      <c r="Q827" s="22"/>
    </row>
    <row r="828" spans="1:17" ht="15" x14ac:dyDescent="0.3">
      <c r="A828" s="22"/>
      <c r="B828" s="21"/>
      <c r="C828" s="21"/>
      <c r="D828" s="12"/>
      <c r="E828" s="23"/>
      <c r="F828" s="12"/>
      <c r="G828" s="12"/>
      <c r="H828" s="12"/>
      <c r="I828" s="82" t="s">
        <v>1909</v>
      </c>
      <c r="J828" s="83" t="s">
        <v>1910</v>
      </c>
      <c r="K828" s="84">
        <v>182.091024</v>
      </c>
      <c r="L828" s="84">
        <v>861.04857700000002</v>
      </c>
      <c r="M828" s="84">
        <f t="shared" si="13"/>
        <v>678.95755299999996</v>
      </c>
      <c r="N828" s="22"/>
      <c r="O828" s="22"/>
      <c r="P828" s="22"/>
      <c r="Q828" s="22"/>
    </row>
    <row r="829" spans="1:17" ht="15" x14ac:dyDescent="0.3">
      <c r="A829" s="22"/>
      <c r="B829" s="21"/>
      <c r="C829" s="21"/>
      <c r="D829" s="12"/>
      <c r="E829" s="23"/>
      <c r="F829" s="12"/>
      <c r="G829" s="12"/>
      <c r="H829" s="12"/>
      <c r="I829" s="82" t="s">
        <v>1991</v>
      </c>
      <c r="J829" s="83" t="s">
        <v>1992</v>
      </c>
      <c r="K829" s="84">
        <v>3487.9876490000001</v>
      </c>
      <c r="L829" s="84">
        <v>3423.3414969999999</v>
      </c>
      <c r="M829" s="84">
        <f t="shared" si="13"/>
        <v>-64.646152000000257</v>
      </c>
      <c r="N829" s="22"/>
      <c r="O829" s="22"/>
      <c r="P829" s="22"/>
      <c r="Q829" s="22"/>
    </row>
    <row r="830" spans="1:17" ht="15" x14ac:dyDescent="0.3">
      <c r="A830" s="22"/>
      <c r="B830" s="21"/>
      <c r="C830" s="21"/>
      <c r="D830" s="12"/>
      <c r="E830" s="23"/>
      <c r="F830" s="12"/>
      <c r="G830" s="12"/>
      <c r="H830" s="12"/>
      <c r="I830" s="82" t="s">
        <v>1993</v>
      </c>
      <c r="J830" s="83" t="s">
        <v>1994</v>
      </c>
      <c r="K830" s="84">
        <v>53.265720000000002</v>
      </c>
      <c r="L830" s="84">
        <v>53.265720000000002</v>
      </c>
      <c r="M830" s="84">
        <f t="shared" si="13"/>
        <v>0</v>
      </c>
      <c r="N830" s="22"/>
      <c r="O830" s="22"/>
      <c r="P830" s="22"/>
      <c r="Q830" s="22"/>
    </row>
    <row r="831" spans="1:17" ht="15" x14ac:dyDescent="0.3">
      <c r="A831" s="22"/>
      <c r="B831" s="21"/>
      <c r="C831" s="21"/>
      <c r="D831" s="12"/>
      <c r="E831" s="23"/>
      <c r="F831" s="12"/>
      <c r="G831" s="12"/>
      <c r="H831" s="12"/>
      <c r="I831" s="82" t="s">
        <v>1995</v>
      </c>
      <c r="J831" s="83" t="s">
        <v>1996</v>
      </c>
      <c r="K831" s="84">
        <v>431.58016199999997</v>
      </c>
      <c r="L831" s="84">
        <v>431.58016199999997</v>
      </c>
      <c r="M831" s="84">
        <f t="shared" si="13"/>
        <v>0</v>
      </c>
      <c r="N831" s="22"/>
      <c r="O831" s="22"/>
      <c r="P831" s="22"/>
      <c r="Q831" s="22"/>
    </row>
    <row r="832" spans="1:17" ht="30" x14ac:dyDescent="0.3">
      <c r="A832" s="22"/>
      <c r="B832" s="21"/>
      <c r="C832" s="21"/>
      <c r="D832" s="12"/>
      <c r="E832" s="23"/>
      <c r="F832" s="12"/>
      <c r="G832" s="12"/>
      <c r="H832" s="12"/>
      <c r="I832" s="82" t="s">
        <v>1997</v>
      </c>
      <c r="J832" s="83" t="s">
        <v>1998</v>
      </c>
      <c r="K832" s="84">
        <v>25958.998331999999</v>
      </c>
      <c r="L832" s="84">
        <v>25958.998331999999</v>
      </c>
      <c r="M832" s="84">
        <f t="shared" si="13"/>
        <v>0</v>
      </c>
      <c r="N832" s="22"/>
      <c r="O832" s="22"/>
      <c r="P832" s="22"/>
      <c r="Q832" s="22"/>
    </row>
    <row r="833" spans="1:17" ht="15" x14ac:dyDescent="0.3">
      <c r="A833" s="22"/>
      <c r="B833" s="21"/>
      <c r="C833" s="21"/>
      <c r="D833" s="12"/>
      <c r="E833" s="23"/>
      <c r="F833" s="12"/>
      <c r="G833" s="12"/>
      <c r="H833" s="93" t="s">
        <v>1239</v>
      </c>
      <c r="I833" s="113"/>
      <c r="J833" s="114"/>
      <c r="K833" s="112">
        <v>6640.4772890000004</v>
      </c>
      <c r="L833" s="112">
        <v>6640.4772890000004</v>
      </c>
      <c r="M833" s="112">
        <f t="shared" si="13"/>
        <v>0</v>
      </c>
      <c r="N833" s="22"/>
      <c r="O833" s="22"/>
      <c r="P833" s="22"/>
      <c r="Q833" s="22"/>
    </row>
    <row r="834" spans="1:17" ht="15" x14ac:dyDescent="0.3">
      <c r="A834" s="22"/>
      <c r="B834" s="21"/>
      <c r="C834" s="21"/>
      <c r="D834" s="12"/>
      <c r="E834" s="23"/>
      <c r="F834" s="12"/>
      <c r="G834" s="12"/>
      <c r="H834" s="12"/>
      <c r="I834" s="74" t="s">
        <v>1240</v>
      </c>
      <c r="J834" s="76" t="s">
        <v>1290</v>
      </c>
      <c r="K834" s="77">
        <v>6160.6064329999999</v>
      </c>
      <c r="L834" s="77">
        <v>6160.6064329999999</v>
      </c>
      <c r="M834" s="77">
        <f t="shared" si="13"/>
        <v>0</v>
      </c>
      <c r="N834" s="22"/>
      <c r="O834" s="22"/>
      <c r="P834" s="22"/>
      <c r="Q834" s="22"/>
    </row>
    <row r="835" spans="1:17" ht="15" x14ac:dyDescent="0.3">
      <c r="A835" s="22"/>
      <c r="B835" s="21"/>
      <c r="C835" s="21"/>
      <c r="D835" s="12"/>
      <c r="E835" s="23"/>
      <c r="F835" s="12"/>
      <c r="G835" s="12"/>
      <c r="H835" s="12"/>
      <c r="I835" s="82" t="s">
        <v>1244</v>
      </c>
      <c r="J835" s="83" t="s">
        <v>1297</v>
      </c>
      <c r="K835" s="84">
        <v>26.843613000000001</v>
      </c>
      <c r="L835" s="84">
        <v>26.843613000000001</v>
      </c>
      <c r="M835" s="84">
        <f t="shared" si="13"/>
        <v>0</v>
      </c>
      <c r="N835" s="22"/>
      <c r="O835" s="22"/>
      <c r="P835" s="22"/>
      <c r="Q835" s="22"/>
    </row>
    <row r="836" spans="1:17" ht="15" x14ac:dyDescent="0.3">
      <c r="A836" s="22"/>
      <c r="B836" s="21"/>
      <c r="C836" s="21"/>
      <c r="D836" s="12"/>
      <c r="E836" s="23"/>
      <c r="F836" s="12"/>
      <c r="G836" s="12"/>
      <c r="H836" s="12"/>
      <c r="I836" s="82" t="s">
        <v>1911</v>
      </c>
      <c r="J836" s="83" t="s">
        <v>1912</v>
      </c>
      <c r="K836" s="84">
        <v>453.027243</v>
      </c>
      <c r="L836" s="84">
        <v>453.027243</v>
      </c>
      <c r="M836" s="84">
        <f t="shared" si="13"/>
        <v>0</v>
      </c>
      <c r="N836" s="22"/>
      <c r="O836" s="22"/>
      <c r="P836" s="22"/>
      <c r="Q836" s="22"/>
    </row>
    <row r="837" spans="1:17" ht="15" x14ac:dyDescent="0.3">
      <c r="A837" s="22"/>
      <c r="B837" s="21"/>
      <c r="C837" s="21"/>
      <c r="D837" s="12"/>
      <c r="E837" s="23"/>
      <c r="F837" s="12"/>
      <c r="G837" s="12"/>
      <c r="H837" s="93" t="s">
        <v>1818</v>
      </c>
      <c r="I837" s="113"/>
      <c r="J837" s="114"/>
      <c r="K837" s="112">
        <v>14255.198759000001</v>
      </c>
      <c r="L837" s="112">
        <v>14255.198759000001</v>
      </c>
      <c r="M837" s="112">
        <f t="shared" si="13"/>
        <v>0</v>
      </c>
      <c r="N837" s="22"/>
      <c r="O837" s="22"/>
      <c r="P837" s="22"/>
      <c r="Q837" s="22"/>
    </row>
    <row r="838" spans="1:17" ht="15" x14ac:dyDescent="0.3">
      <c r="A838" s="22"/>
      <c r="B838" s="21"/>
      <c r="C838" s="21"/>
      <c r="D838" s="12"/>
      <c r="E838" s="23"/>
      <c r="F838" s="12"/>
      <c r="G838" s="12"/>
      <c r="H838" s="12"/>
      <c r="I838" s="74" t="s">
        <v>1913</v>
      </c>
      <c r="J838" s="76" t="s">
        <v>1999</v>
      </c>
      <c r="K838" s="77">
        <v>14255.198759000001</v>
      </c>
      <c r="L838" s="77">
        <v>14255.198759000001</v>
      </c>
      <c r="M838" s="77">
        <f t="shared" si="13"/>
        <v>0</v>
      </c>
      <c r="N838" s="22"/>
      <c r="O838" s="22"/>
      <c r="P838" s="22"/>
      <c r="Q838" s="22"/>
    </row>
    <row r="839" spans="1:17" s="1" customFormat="1" ht="20.100000000000001" customHeight="1" x14ac:dyDescent="0.25">
      <c r="A839" s="21"/>
      <c r="B839" s="64" t="s">
        <v>2047</v>
      </c>
      <c r="C839" s="64"/>
      <c r="D839" s="64"/>
      <c r="E839" s="64"/>
      <c r="F839" s="64"/>
      <c r="G839" s="64"/>
      <c r="H839" s="64"/>
      <c r="I839" s="64"/>
      <c r="J839" s="63"/>
      <c r="K839" s="63">
        <v>666240.02778</v>
      </c>
      <c r="L839" s="63">
        <v>692784.02778</v>
      </c>
      <c r="M839" s="63">
        <f t="shared" ref="M839:M877" si="14">L839-K839</f>
        <v>26544</v>
      </c>
      <c r="N839" s="14"/>
      <c r="O839" s="14"/>
      <c r="P839" s="14"/>
      <c r="Q839" s="14"/>
    </row>
    <row r="840" spans="1:17" ht="15" x14ac:dyDescent="0.3">
      <c r="A840" s="22"/>
      <c r="B840" s="21"/>
      <c r="C840" s="21"/>
      <c r="D840" s="75" t="s">
        <v>1206</v>
      </c>
      <c r="E840" s="78"/>
      <c r="F840" s="75"/>
      <c r="G840" s="75"/>
      <c r="H840" s="75"/>
      <c r="I840" s="110"/>
      <c r="J840" s="111"/>
      <c r="K840" s="109">
        <v>595564.33426300006</v>
      </c>
      <c r="L840" s="109">
        <v>622108.33426300006</v>
      </c>
      <c r="M840" s="109">
        <f t="shared" si="14"/>
        <v>26544</v>
      </c>
      <c r="N840" s="22"/>
      <c r="O840" s="22"/>
      <c r="P840" s="22"/>
      <c r="Q840" s="22"/>
    </row>
    <row r="841" spans="1:17" ht="15" x14ac:dyDescent="0.3">
      <c r="A841" s="22"/>
      <c r="B841" s="21"/>
      <c r="C841" s="21"/>
      <c r="D841" s="12"/>
      <c r="E841" s="95">
        <v>24</v>
      </c>
      <c r="F841" s="93" t="s">
        <v>1207</v>
      </c>
      <c r="G841" s="93"/>
      <c r="H841" s="93"/>
      <c r="I841" s="93"/>
      <c r="J841" s="96"/>
      <c r="K841" s="94">
        <v>196285.12906400001</v>
      </c>
      <c r="L841" s="94">
        <v>196285.12906400001</v>
      </c>
      <c r="M841" s="94">
        <f t="shared" si="14"/>
        <v>0</v>
      </c>
      <c r="N841" s="22"/>
      <c r="O841" s="22"/>
      <c r="P841" s="22"/>
      <c r="Q841" s="22"/>
    </row>
    <row r="842" spans="1:17" ht="15" x14ac:dyDescent="0.3">
      <c r="A842" s="22"/>
      <c r="B842" s="21"/>
      <c r="C842" s="21"/>
      <c r="D842" s="12"/>
      <c r="E842" s="23"/>
      <c r="F842" s="12"/>
      <c r="G842" s="62" t="s">
        <v>1211</v>
      </c>
      <c r="H842" s="62"/>
      <c r="I842" s="62"/>
      <c r="J842" s="85"/>
      <c r="K842" s="59">
        <v>196285.12906400001</v>
      </c>
      <c r="L842" s="59">
        <v>196285.12906400001</v>
      </c>
      <c r="M842" s="59">
        <f t="shared" si="14"/>
        <v>0</v>
      </c>
      <c r="N842" s="22"/>
      <c r="O842" s="22"/>
      <c r="P842" s="22"/>
      <c r="Q842" s="22"/>
    </row>
    <row r="843" spans="1:17" ht="15" x14ac:dyDescent="0.3">
      <c r="A843" s="22"/>
      <c r="B843" s="21"/>
      <c r="C843" s="21"/>
      <c r="D843" s="12"/>
      <c r="E843" s="23"/>
      <c r="F843" s="12"/>
      <c r="G843" s="12"/>
      <c r="H843" s="93" t="s">
        <v>1211</v>
      </c>
      <c r="I843" s="93"/>
      <c r="J843" s="96"/>
      <c r="K843" s="94">
        <v>196285.12906400001</v>
      </c>
      <c r="L843" s="94">
        <v>196285.12906400001</v>
      </c>
      <c r="M843" s="94">
        <f t="shared" si="14"/>
        <v>0</v>
      </c>
      <c r="N843" s="22"/>
      <c r="O843" s="22"/>
      <c r="P843" s="22"/>
      <c r="Q843" s="22"/>
    </row>
    <row r="844" spans="1:17" ht="15" x14ac:dyDescent="0.3">
      <c r="A844" s="22"/>
      <c r="B844" s="21"/>
      <c r="C844" s="21"/>
      <c r="D844" s="12"/>
      <c r="E844" s="23"/>
      <c r="F844" s="12"/>
      <c r="G844" s="12"/>
      <c r="H844" s="12"/>
      <c r="I844" s="74" t="s">
        <v>2000</v>
      </c>
      <c r="J844" s="76" t="s">
        <v>2001</v>
      </c>
      <c r="K844" s="77">
        <v>154986.58832800001</v>
      </c>
      <c r="L844" s="77">
        <v>154133.58832800001</v>
      </c>
      <c r="M844" s="77">
        <f t="shared" si="14"/>
        <v>-853</v>
      </c>
      <c r="N844" s="22"/>
      <c r="O844" s="22"/>
      <c r="P844" s="22"/>
      <c r="Q844" s="22"/>
    </row>
    <row r="845" spans="1:17" ht="15" x14ac:dyDescent="0.3">
      <c r="A845" s="22"/>
      <c r="B845" s="21"/>
      <c r="C845" s="21"/>
      <c r="D845" s="12"/>
      <c r="E845" s="23"/>
      <c r="F845" s="12"/>
      <c r="G845" s="12"/>
      <c r="H845" s="12"/>
      <c r="I845" s="82" t="s">
        <v>2002</v>
      </c>
      <c r="J845" s="83" t="s">
        <v>2003</v>
      </c>
      <c r="K845" s="84">
        <v>1250.6486870000001</v>
      </c>
      <c r="L845" s="84">
        <v>1250.6486870000001</v>
      </c>
      <c r="M845" s="84">
        <f t="shared" si="14"/>
        <v>0</v>
      </c>
      <c r="N845" s="22"/>
      <c r="O845" s="22"/>
      <c r="P845" s="22"/>
      <c r="Q845" s="22"/>
    </row>
    <row r="846" spans="1:17" ht="15" x14ac:dyDescent="0.3">
      <c r="A846" s="22"/>
      <c r="B846" s="21"/>
      <c r="C846" s="21"/>
      <c r="D846" s="12"/>
      <c r="E846" s="23"/>
      <c r="F846" s="12"/>
      <c r="G846" s="12"/>
      <c r="H846" s="12"/>
      <c r="I846" s="82" t="s">
        <v>2004</v>
      </c>
      <c r="J846" s="83" t="s">
        <v>2005</v>
      </c>
      <c r="K846" s="84">
        <v>41.105321000000004</v>
      </c>
      <c r="L846" s="84">
        <v>41.105321000000004</v>
      </c>
      <c r="M846" s="84">
        <f t="shared" si="14"/>
        <v>0</v>
      </c>
      <c r="N846" s="22"/>
      <c r="O846" s="22"/>
      <c r="P846" s="22"/>
      <c r="Q846" s="22"/>
    </row>
    <row r="847" spans="1:17" ht="15" x14ac:dyDescent="0.3">
      <c r="A847" s="22"/>
      <c r="B847" s="21"/>
      <c r="C847" s="21"/>
      <c r="D847" s="12"/>
      <c r="E847" s="23"/>
      <c r="F847" s="12"/>
      <c r="G847" s="12"/>
      <c r="H847" s="12"/>
      <c r="I847" s="82" t="s">
        <v>2006</v>
      </c>
      <c r="J847" s="83" t="s">
        <v>2007</v>
      </c>
      <c r="K847" s="84">
        <v>264.11206199999998</v>
      </c>
      <c r="L847" s="84">
        <v>264.11206199999998</v>
      </c>
      <c r="M847" s="84">
        <f t="shared" si="14"/>
        <v>0</v>
      </c>
      <c r="N847" s="22"/>
      <c r="O847" s="22"/>
      <c r="P847" s="22"/>
      <c r="Q847" s="22"/>
    </row>
    <row r="848" spans="1:17" ht="15" x14ac:dyDescent="0.3">
      <c r="A848" s="22"/>
      <c r="B848" s="21"/>
      <c r="C848" s="21"/>
      <c r="D848" s="12"/>
      <c r="E848" s="23"/>
      <c r="F848" s="12"/>
      <c r="G848" s="12"/>
      <c r="H848" s="12"/>
      <c r="I848" s="82" t="s">
        <v>2008</v>
      </c>
      <c r="J848" s="83" t="s">
        <v>2009</v>
      </c>
      <c r="K848" s="84">
        <v>22607.203777999999</v>
      </c>
      <c r="L848" s="84">
        <v>23441.203777999999</v>
      </c>
      <c r="M848" s="84">
        <f t="shared" si="14"/>
        <v>834</v>
      </c>
      <c r="N848" s="22"/>
      <c r="O848" s="22"/>
      <c r="P848" s="22"/>
      <c r="Q848" s="22"/>
    </row>
    <row r="849" spans="1:17" ht="15" x14ac:dyDescent="0.3">
      <c r="A849" s="22"/>
      <c r="B849" s="21"/>
      <c r="C849" s="21"/>
      <c r="D849" s="12"/>
      <c r="E849" s="23"/>
      <c r="F849" s="12"/>
      <c r="G849" s="12"/>
      <c r="H849" s="12"/>
      <c r="I849" s="82" t="s">
        <v>2010</v>
      </c>
      <c r="J849" s="83" t="s">
        <v>2011</v>
      </c>
      <c r="K849" s="84">
        <v>9041.3344660000002</v>
      </c>
      <c r="L849" s="84">
        <v>9041.3344660000002</v>
      </c>
      <c r="M849" s="84">
        <f t="shared" si="14"/>
        <v>0</v>
      </c>
      <c r="N849" s="22"/>
      <c r="O849" s="22"/>
      <c r="P849" s="22"/>
      <c r="Q849" s="22"/>
    </row>
    <row r="850" spans="1:17" ht="15" x14ac:dyDescent="0.3">
      <c r="A850" s="22"/>
      <c r="B850" s="21"/>
      <c r="C850" s="21"/>
      <c r="D850" s="12"/>
      <c r="E850" s="23"/>
      <c r="F850" s="12"/>
      <c r="G850" s="12"/>
      <c r="H850" s="12"/>
      <c r="I850" s="82" t="s">
        <v>2012</v>
      </c>
      <c r="J850" s="83" t="s">
        <v>2013</v>
      </c>
      <c r="K850" s="84">
        <v>672.28232300000002</v>
      </c>
      <c r="L850" s="84">
        <v>691.28232300000002</v>
      </c>
      <c r="M850" s="84">
        <f t="shared" si="14"/>
        <v>19</v>
      </c>
      <c r="N850" s="22"/>
      <c r="O850" s="22"/>
      <c r="P850" s="22"/>
      <c r="Q850" s="22"/>
    </row>
    <row r="851" spans="1:17" ht="15" x14ac:dyDescent="0.3">
      <c r="A851" s="22"/>
      <c r="B851" s="21"/>
      <c r="C851" s="21"/>
      <c r="D851" s="12"/>
      <c r="E851" s="23"/>
      <c r="F851" s="12"/>
      <c r="G851" s="12"/>
      <c r="H851" s="12"/>
      <c r="I851" s="82" t="s">
        <v>2014</v>
      </c>
      <c r="J851" s="83" t="s">
        <v>2015</v>
      </c>
      <c r="K851" s="84">
        <v>7421.8540990000001</v>
      </c>
      <c r="L851" s="84">
        <v>7421.8540990000001</v>
      </c>
      <c r="M851" s="84">
        <f t="shared" si="14"/>
        <v>0</v>
      </c>
      <c r="N851" s="22"/>
      <c r="O851" s="22"/>
      <c r="P851" s="22"/>
      <c r="Q851" s="22"/>
    </row>
    <row r="852" spans="1:17" ht="15" x14ac:dyDescent="0.3">
      <c r="A852" s="22"/>
      <c r="B852" s="21"/>
      <c r="C852" s="21"/>
      <c r="D852" s="12"/>
      <c r="E852" s="95">
        <v>28</v>
      </c>
      <c r="F852" s="93" t="s">
        <v>1208</v>
      </c>
      <c r="G852" s="93"/>
      <c r="H852" s="93"/>
      <c r="I852" s="113"/>
      <c r="J852" s="114"/>
      <c r="K852" s="112">
        <v>323983.88770800002</v>
      </c>
      <c r="L852" s="112">
        <v>350527.88770800002</v>
      </c>
      <c r="M852" s="112">
        <f t="shared" si="14"/>
        <v>26544</v>
      </c>
      <c r="N852" s="22"/>
      <c r="O852" s="22"/>
      <c r="P852" s="22"/>
      <c r="Q852" s="22"/>
    </row>
    <row r="853" spans="1:17" ht="15" x14ac:dyDescent="0.3">
      <c r="A853" s="22"/>
      <c r="B853" s="21"/>
      <c r="C853" s="21"/>
      <c r="D853" s="12"/>
      <c r="E853" s="23"/>
      <c r="F853" s="12"/>
      <c r="G853" s="62" t="s">
        <v>1211</v>
      </c>
      <c r="H853" s="62"/>
      <c r="I853" s="62"/>
      <c r="J853" s="85"/>
      <c r="K853" s="59">
        <v>323983.88770800002</v>
      </c>
      <c r="L853" s="59">
        <v>350527.88770800002</v>
      </c>
      <c r="M853" s="59">
        <f t="shared" si="14"/>
        <v>26544</v>
      </c>
      <c r="N853" s="22"/>
      <c r="O853" s="22"/>
      <c r="P853" s="22"/>
      <c r="Q853" s="22"/>
    </row>
    <row r="854" spans="1:17" ht="15" x14ac:dyDescent="0.3">
      <c r="A854" s="22"/>
      <c r="B854" s="21"/>
      <c r="C854" s="21"/>
      <c r="D854" s="12"/>
      <c r="E854" s="23"/>
      <c r="F854" s="12"/>
      <c r="G854" s="12"/>
      <c r="H854" s="93" t="s">
        <v>1211</v>
      </c>
      <c r="I854" s="93"/>
      <c r="J854" s="96"/>
      <c r="K854" s="94">
        <v>323983.88770800002</v>
      </c>
      <c r="L854" s="94">
        <v>350527.88770800002</v>
      </c>
      <c r="M854" s="94">
        <f t="shared" si="14"/>
        <v>26544</v>
      </c>
      <c r="N854" s="22"/>
      <c r="O854" s="22"/>
      <c r="P854" s="22"/>
      <c r="Q854" s="22"/>
    </row>
    <row r="855" spans="1:17" ht="15" x14ac:dyDescent="0.3">
      <c r="A855" s="22"/>
      <c r="B855" s="21"/>
      <c r="C855" s="21"/>
      <c r="D855" s="12"/>
      <c r="E855" s="23"/>
      <c r="F855" s="12"/>
      <c r="G855" s="12"/>
      <c r="H855" s="12"/>
      <c r="I855" s="74" t="s">
        <v>2016</v>
      </c>
      <c r="J855" s="76" t="s">
        <v>2017</v>
      </c>
      <c r="K855" s="77">
        <v>232395.067419</v>
      </c>
      <c r="L855" s="77">
        <v>251603.067419</v>
      </c>
      <c r="M855" s="77">
        <f t="shared" si="14"/>
        <v>19208</v>
      </c>
      <c r="N855" s="22"/>
      <c r="O855" s="22"/>
      <c r="P855" s="22"/>
      <c r="Q855" s="22"/>
    </row>
    <row r="856" spans="1:17" ht="15" x14ac:dyDescent="0.3">
      <c r="A856" s="22"/>
      <c r="B856" s="21"/>
      <c r="C856" s="21"/>
      <c r="D856" s="12"/>
      <c r="E856" s="23"/>
      <c r="F856" s="12"/>
      <c r="G856" s="12"/>
      <c r="H856" s="12"/>
      <c r="I856" s="82" t="s">
        <v>2018</v>
      </c>
      <c r="J856" s="83" t="s">
        <v>2019</v>
      </c>
      <c r="K856" s="84">
        <v>11597.909212</v>
      </c>
      <c r="L856" s="84">
        <v>12720.909212</v>
      </c>
      <c r="M856" s="84">
        <f t="shared" si="14"/>
        <v>1123</v>
      </c>
      <c r="N856" s="22"/>
      <c r="O856" s="22"/>
      <c r="P856" s="22"/>
      <c r="Q856" s="22"/>
    </row>
    <row r="857" spans="1:17" ht="15" x14ac:dyDescent="0.3">
      <c r="A857" s="22"/>
      <c r="B857" s="21"/>
      <c r="C857" s="21"/>
      <c r="D857" s="12"/>
      <c r="E857" s="23"/>
      <c r="F857" s="12"/>
      <c r="G857" s="12"/>
      <c r="H857" s="12"/>
      <c r="I857" s="82" t="s">
        <v>2020</v>
      </c>
      <c r="J857" s="83" t="s">
        <v>2021</v>
      </c>
      <c r="K857" s="84">
        <v>79150.841495000001</v>
      </c>
      <c r="L857" s="84">
        <v>85363.841495000001</v>
      </c>
      <c r="M857" s="84">
        <f t="shared" si="14"/>
        <v>6213</v>
      </c>
      <c r="N857" s="22"/>
      <c r="O857" s="22"/>
      <c r="P857" s="22"/>
      <c r="Q857" s="22"/>
    </row>
    <row r="858" spans="1:17" ht="15" x14ac:dyDescent="0.3">
      <c r="A858" s="22"/>
      <c r="B858" s="21"/>
      <c r="C858" s="21"/>
      <c r="D858" s="12"/>
      <c r="E858" s="23"/>
      <c r="F858" s="12"/>
      <c r="G858" s="12"/>
      <c r="H858" s="12"/>
      <c r="I858" s="82" t="s">
        <v>2022</v>
      </c>
      <c r="J858" s="83" t="s">
        <v>2023</v>
      </c>
      <c r="K858" s="84">
        <v>840.06958199999997</v>
      </c>
      <c r="L858" s="84">
        <v>840.06958199999997</v>
      </c>
      <c r="M858" s="84">
        <f t="shared" si="14"/>
        <v>0</v>
      </c>
      <c r="N858" s="22"/>
      <c r="O858" s="22"/>
      <c r="P858" s="22"/>
      <c r="Q858" s="22"/>
    </row>
    <row r="859" spans="1:17" ht="15" x14ac:dyDescent="0.3">
      <c r="A859" s="22"/>
      <c r="B859" s="21"/>
      <c r="C859" s="21"/>
      <c r="D859" s="12"/>
      <c r="E859" s="95">
        <v>30</v>
      </c>
      <c r="F859" s="93" t="s">
        <v>1209</v>
      </c>
      <c r="G859" s="93"/>
      <c r="H859" s="93"/>
      <c r="I859" s="113"/>
      <c r="J859" s="114"/>
      <c r="K859" s="112">
        <v>44050.6</v>
      </c>
      <c r="L859" s="112">
        <v>44050.6</v>
      </c>
      <c r="M859" s="112">
        <f t="shared" si="14"/>
        <v>0</v>
      </c>
      <c r="N859" s="22"/>
      <c r="O859" s="22"/>
      <c r="P859" s="22"/>
      <c r="Q859" s="22"/>
    </row>
    <row r="860" spans="1:17" ht="15" x14ac:dyDescent="0.3">
      <c r="A860" s="22"/>
      <c r="B860" s="21"/>
      <c r="C860" s="21"/>
      <c r="D860" s="12"/>
      <c r="E860" s="23"/>
      <c r="F860" s="12"/>
      <c r="G860" s="62" t="s">
        <v>1211</v>
      </c>
      <c r="H860" s="62"/>
      <c r="I860" s="62"/>
      <c r="J860" s="85"/>
      <c r="K860" s="59">
        <v>44050.6</v>
      </c>
      <c r="L860" s="59">
        <v>44050.6</v>
      </c>
      <c r="M860" s="59">
        <f t="shared" si="14"/>
        <v>0</v>
      </c>
      <c r="N860" s="22"/>
      <c r="O860" s="22"/>
      <c r="P860" s="22"/>
      <c r="Q860" s="22"/>
    </row>
    <row r="861" spans="1:17" ht="15" x14ac:dyDescent="0.3">
      <c r="A861" s="22"/>
      <c r="B861" s="21"/>
      <c r="C861" s="21"/>
      <c r="D861" s="12"/>
      <c r="E861" s="23"/>
      <c r="F861" s="12"/>
      <c r="G861" s="12"/>
      <c r="H861" s="93" t="s">
        <v>1211</v>
      </c>
      <c r="I861" s="93"/>
      <c r="J861" s="96"/>
      <c r="K861" s="94">
        <v>44050.6</v>
      </c>
      <c r="L861" s="94">
        <v>44050.6</v>
      </c>
      <c r="M861" s="94">
        <f t="shared" si="14"/>
        <v>0</v>
      </c>
      <c r="N861" s="22"/>
      <c r="O861" s="22"/>
      <c r="P861" s="22"/>
      <c r="Q861" s="22"/>
    </row>
    <row r="862" spans="1:17" ht="15" x14ac:dyDescent="0.3">
      <c r="A862" s="22"/>
      <c r="B862" s="21"/>
      <c r="C862" s="21"/>
      <c r="D862" s="12"/>
      <c r="E862" s="23"/>
      <c r="F862" s="12"/>
      <c r="G862" s="12"/>
      <c r="H862" s="12"/>
      <c r="I862" s="74" t="s">
        <v>2024</v>
      </c>
      <c r="J862" s="76" t="s">
        <v>2025</v>
      </c>
      <c r="K862" s="77">
        <v>44050.6</v>
      </c>
      <c r="L862" s="77">
        <v>44050.6</v>
      </c>
      <c r="M862" s="77">
        <f t="shared" si="14"/>
        <v>0</v>
      </c>
      <c r="N862" s="22"/>
      <c r="O862" s="22"/>
      <c r="P862" s="22"/>
      <c r="Q862" s="22"/>
    </row>
    <row r="863" spans="1:17" ht="15" x14ac:dyDescent="0.3">
      <c r="A863" s="22"/>
      <c r="B863" s="21"/>
      <c r="C863" s="21"/>
      <c r="D863" s="12"/>
      <c r="E863" s="95">
        <v>34</v>
      </c>
      <c r="F863" s="93" t="s">
        <v>1210</v>
      </c>
      <c r="G863" s="93"/>
      <c r="H863" s="93"/>
      <c r="I863" s="113"/>
      <c r="J863" s="114"/>
      <c r="K863" s="112">
        <v>31244.717490999999</v>
      </c>
      <c r="L863" s="112">
        <v>31244.717490999999</v>
      </c>
      <c r="M863" s="112">
        <f t="shared" si="14"/>
        <v>0</v>
      </c>
      <c r="N863" s="22"/>
      <c r="O863" s="22"/>
      <c r="P863" s="22"/>
      <c r="Q863" s="22"/>
    </row>
    <row r="864" spans="1:17" ht="15" x14ac:dyDescent="0.3">
      <c r="A864" s="22"/>
      <c r="B864" s="21"/>
      <c r="C864" s="21"/>
      <c r="D864" s="12"/>
      <c r="E864" s="23"/>
      <c r="F864" s="12"/>
      <c r="G864" s="62" t="s">
        <v>1211</v>
      </c>
      <c r="H864" s="62"/>
      <c r="I864" s="62"/>
      <c r="J864" s="85"/>
      <c r="K864" s="59">
        <v>31244.717490999999</v>
      </c>
      <c r="L864" s="59">
        <v>31244.717490999999</v>
      </c>
      <c r="M864" s="59">
        <f t="shared" si="14"/>
        <v>0</v>
      </c>
      <c r="N864" s="22"/>
      <c r="O864" s="22"/>
      <c r="P864" s="22"/>
      <c r="Q864" s="22"/>
    </row>
    <row r="865" spans="1:17" ht="15" x14ac:dyDescent="0.3">
      <c r="A865" s="22"/>
      <c r="B865" s="21"/>
      <c r="C865" s="21"/>
      <c r="D865" s="12"/>
      <c r="E865" s="23"/>
      <c r="F865" s="12"/>
      <c r="G865" s="12"/>
      <c r="H865" s="93" t="s">
        <v>1211</v>
      </c>
      <c r="I865" s="93"/>
      <c r="J865" s="96"/>
      <c r="K865" s="94">
        <v>31244.717490999999</v>
      </c>
      <c r="L865" s="94">
        <v>31244.717490999999</v>
      </c>
      <c r="M865" s="94">
        <f t="shared" si="14"/>
        <v>0</v>
      </c>
      <c r="N865" s="22"/>
      <c r="O865" s="22"/>
      <c r="P865" s="22"/>
      <c r="Q865" s="22"/>
    </row>
    <row r="866" spans="1:17" ht="15" x14ac:dyDescent="0.3">
      <c r="A866" s="22"/>
      <c r="B866" s="21"/>
      <c r="C866" s="21"/>
      <c r="D866" s="12"/>
      <c r="E866" s="23"/>
      <c r="F866" s="12"/>
      <c r="G866" s="12"/>
      <c r="H866" s="12"/>
      <c r="I866" s="74" t="s">
        <v>2026</v>
      </c>
      <c r="J866" s="76" t="s">
        <v>2027</v>
      </c>
      <c r="K866" s="77">
        <v>31244.717490999999</v>
      </c>
      <c r="L866" s="77">
        <v>31244.717490999999</v>
      </c>
      <c r="M866" s="77">
        <f t="shared" si="14"/>
        <v>0</v>
      </c>
      <c r="N866" s="22"/>
      <c r="O866" s="22"/>
      <c r="P866" s="22"/>
      <c r="Q866" s="22"/>
    </row>
    <row r="867" spans="1:17" ht="15" x14ac:dyDescent="0.3">
      <c r="A867" s="22"/>
      <c r="B867" s="21"/>
      <c r="C867" s="21"/>
      <c r="D867" s="75" t="s">
        <v>1199</v>
      </c>
      <c r="E867" s="78"/>
      <c r="F867" s="75"/>
      <c r="G867" s="75"/>
      <c r="H867" s="75"/>
      <c r="I867" s="110"/>
      <c r="J867" s="111"/>
      <c r="K867" s="109">
        <v>70675.693517000007</v>
      </c>
      <c r="L867" s="109">
        <v>70675.693517000007</v>
      </c>
      <c r="M867" s="109">
        <f t="shared" si="14"/>
        <v>0</v>
      </c>
      <c r="N867" s="22"/>
      <c r="O867" s="22"/>
      <c r="P867" s="22"/>
      <c r="Q867" s="22"/>
    </row>
    <row r="868" spans="1:17" ht="15" x14ac:dyDescent="0.3">
      <c r="A868" s="22"/>
      <c r="B868" s="21"/>
      <c r="C868" s="21"/>
      <c r="D868" s="12"/>
      <c r="E868" s="95">
        <v>52</v>
      </c>
      <c r="F868" s="93" t="s">
        <v>1200</v>
      </c>
      <c r="G868" s="93"/>
      <c r="H868" s="93"/>
      <c r="I868" s="93"/>
      <c r="J868" s="96"/>
      <c r="K868" s="94">
        <v>61612.712369000001</v>
      </c>
      <c r="L868" s="94">
        <v>61612.712369000001</v>
      </c>
      <c r="M868" s="94">
        <f t="shared" si="14"/>
        <v>0</v>
      </c>
      <c r="N868" s="22"/>
      <c r="O868" s="22"/>
      <c r="P868" s="22"/>
      <c r="Q868" s="22"/>
    </row>
    <row r="869" spans="1:17" ht="15" x14ac:dyDescent="0.3">
      <c r="A869" s="22"/>
      <c r="B869" s="21"/>
      <c r="C869" s="21"/>
      <c r="D869" s="12"/>
      <c r="E869" s="23"/>
      <c r="F869" s="12"/>
      <c r="G869" s="62" t="s">
        <v>16</v>
      </c>
      <c r="H869" s="62"/>
      <c r="I869" s="62"/>
      <c r="J869" s="85"/>
      <c r="K869" s="59">
        <v>61612.712369000001</v>
      </c>
      <c r="L869" s="59">
        <v>61612.712369000001</v>
      </c>
      <c r="M869" s="59">
        <f t="shared" si="14"/>
        <v>0</v>
      </c>
      <c r="N869" s="22"/>
      <c r="O869" s="22"/>
      <c r="P869" s="22"/>
      <c r="Q869" s="22"/>
    </row>
    <row r="870" spans="1:17" ht="15" x14ac:dyDescent="0.3">
      <c r="A870" s="22"/>
      <c r="B870" s="21"/>
      <c r="C870" s="21"/>
      <c r="D870" s="12"/>
      <c r="E870" s="23"/>
      <c r="F870" s="12"/>
      <c r="G870" s="12"/>
      <c r="H870" s="93" t="s">
        <v>17</v>
      </c>
      <c r="I870" s="93"/>
      <c r="J870" s="96"/>
      <c r="K870" s="94">
        <v>61612.712369000001</v>
      </c>
      <c r="L870" s="94">
        <v>61612.712369000001</v>
      </c>
      <c r="M870" s="94">
        <f t="shared" si="14"/>
        <v>0</v>
      </c>
      <c r="N870" s="22"/>
      <c r="O870" s="22"/>
      <c r="P870" s="22"/>
      <c r="Q870" s="22"/>
    </row>
    <row r="871" spans="1:17" ht="15" x14ac:dyDescent="0.3">
      <c r="A871" s="22"/>
      <c r="B871" s="21"/>
      <c r="C871" s="21"/>
      <c r="D871" s="12"/>
      <c r="E871" s="23"/>
      <c r="F871" s="12"/>
      <c r="G871" s="12"/>
      <c r="H871" s="12"/>
      <c r="I871" s="74" t="s">
        <v>1265</v>
      </c>
      <c r="J871" s="76" t="s">
        <v>1957</v>
      </c>
      <c r="K871" s="77">
        <v>61612.712369000001</v>
      </c>
      <c r="L871" s="77">
        <v>61612.712369000001</v>
      </c>
      <c r="M871" s="77">
        <f t="shared" si="14"/>
        <v>0</v>
      </c>
      <c r="N871" s="22"/>
      <c r="O871" s="22"/>
      <c r="P871" s="22"/>
      <c r="Q871" s="22"/>
    </row>
    <row r="872" spans="1:17" ht="15" x14ac:dyDescent="0.3">
      <c r="A872" s="22"/>
      <c r="B872" s="21"/>
      <c r="C872" s="21"/>
      <c r="D872" s="12"/>
      <c r="E872" s="95">
        <v>53</v>
      </c>
      <c r="F872" s="93" t="s">
        <v>1203</v>
      </c>
      <c r="G872" s="93"/>
      <c r="H872" s="93"/>
      <c r="I872" s="113"/>
      <c r="J872" s="114"/>
      <c r="K872" s="112">
        <v>9062.9811480000008</v>
      </c>
      <c r="L872" s="112">
        <v>9062.9811480000008</v>
      </c>
      <c r="M872" s="112">
        <f t="shared" si="14"/>
        <v>0</v>
      </c>
      <c r="N872" s="22"/>
      <c r="O872" s="22"/>
      <c r="P872" s="22"/>
      <c r="Q872" s="22"/>
    </row>
    <row r="873" spans="1:17" ht="15" x14ac:dyDescent="0.3">
      <c r="A873" s="22"/>
      <c r="B873" s="21"/>
      <c r="C873" s="21"/>
      <c r="D873" s="12"/>
      <c r="E873" s="23"/>
      <c r="F873" s="12"/>
      <c r="G873" s="62" t="s">
        <v>16</v>
      </c>
      <c r="H873" s="62"/>
      <c r="I873" s="62"/>
      <c r="J873" s="85"/>
      <c r="K873" s="59">
        <v>9062.9811480000008</v>
      </c>
      <c r="L873" s="59">
        <v>9062.9811480000008</v>
      </c>
      <c r="M873" s="59">
        <f t="shared" si="14"/>
        <v>0</v>
      </c>
      <c r="N873" s="22"/>
      <c r="O873" s="22"/>
      <c r="P873" s="22"/>
      <c r="Q873" s="22"/>
    </row>
    <row r="874" spans="1:17" ht="15" x14ac:dyDescent="0.3">
      <c r="A874" s="22"/>
      <c r="B874" s="21"/>
      <c r="C874" s="21"/>
      <c r="D874" s="12"/>
      <c r="E874" s="23"/>
      <c r="F874" s="12"/>
      <c r="G874" s="12"/>
      <c r="H874" s="93" t="s">
        <v>17</v>
      </c>
      <c r="I874" s="93"/>
      <c r="J874" s="96"/>
      <c r="K874" s="94">
        <v>24.218783999999999</v>
      </c>
      <c r="L874" s="94">
        <v>24.218783999999999</v>
      </c>
      <c r="M874" s="94">
        <f t="shared" si="14"/>
        <v>0</v>
      </c>
      <c r="N874" s="22"/>
      <c r="O874" s="22"/>
      <c r="P874" s="22"/>
      <c r="Q874" s="22"/>
    </row>
    <row r="875" spans="1:17" ht="30" x14ac:dyDescent="0.3">
      <c r="A875" s="22"/>
      <c r="B875" s="21"/>
      <c r="C875" s="21"/>
      <c r="D875" s="12"/>
      <c r="E875" s="23"/>
      <c r="F875" s="12"/>
      <c r="G875" s="12"/>
      <c r="H875" s="12"/>
      <c r="I875" s="74" t="s">
        <v>1966</v>
      </c>
      <c r="J875" s="76" t="s">
        <v>1967</v>
      </c>
      <c r="K875" s="77">
        <v>24.218783999999999</v>
      </c>
      <c r="L875" s="77">
        <v>24.218783999999999</v>
      </c>
      <c r="M875" s="77">
        <f t="shared" si="14"/>
        <v>0</v>
      </c>
      <c r="N875" s="22"/>
      <c r="O875" s="22"/>
      <c r="P875" s="22"/>
      <c r="Q875" s="22"/>
    </row>
    <row r="876" spans="1:17" ht="15" x14ac:dyDescent="0.3">
      <c r="A876" s="22"/>
      <c r="B876" s="21"/>
      <c r="C876" s="21"/>
      <c r="D876" s="12"/>
      <c r="E876" s="23"/>
      <c r="F876" s="12"/>
      <c r="G876" s="12"/>
      <c r="H876" s="93" t="s">
        <v>1239</v>
      </c>
      <c r="I876" s="113"/>
      <c r="J876" s="114"/>
      <c r="K876" s="112">
        <v>9038.7623640000002</v>
      </c>
      <c r="L876" s="112">
        <v>9038.7623640000002</v>
      </c>
      <c r="M876" s="112">
        <f t="shared" si="14"/>
        <v>0</v>
      </c>
      <c r="N876" s="22"/>
      <c r="O876" s="22"/>
      <c r="P876" s="22"/>
      <c r="Q876" s="22"/>
    </row>
    <row r="877" spans="1:17" ht="15" x14ac:dyDescent="0.3">
      <c r="A877" s="22"/>
      <c r="B877" s="21"/>
      <c r="C877" s="21"/>
      <c r="D877" s="12"/>
      <c r="E877" s="23"/>
      <c r="F877" s="12"/>
      <c r="G877" s="12"/>
      <c r="H877" s="12"/>
      <c r="I877" s="74" t="s">
        <v>1240</v>
      </c>
      <c r="J877" s="76" t="s">
        <v>1290</v>
      </c>
      <c r="K877" s="77">
        <v>9038.7623640000002</v>
      </c>
      <c r="L877" s="77">
        <v>9038.7623640000002</v>
      </c>
      <c r="M877" s="77">
        <f t="shared" si="14"/>
        <v>0</v>
      </c>
      <c r="N877" s="22"/>
      <c r="O877" s="22"/>
      <c r="P877" s="22"/>
      <c r="Q877" s="22"/>
    </row>
    <row r="878" spans="1:17" ht="7.5" customHeight="1" x14ac:dyDescent="0.3">
      <c r="A878" s="22"/>
      <c r="B878" s="21"/>
      <c r="C878" s="21"/>
      <c r="D878" s="12"/>
      <c r="E878" s="23"/>
      <c r="F878" s="12"/>
      <c r="G878" s="12"/>
      <c r="H878" s="12"/>
      <c r="I878" s="12"/>
      <c r="J878" s="13"/>
      <c r="K878" s="14"/>
      <c r="L878" s="14"/>
      <c r="M878" s="14"/>
      <c r="N878" s="22"/>
      <c r="O878" s="22"/>
      <c r="P878" s="22"/>
      <c r="Q878" s="22"/>
    </row>
    <row r="879" spans="1:17" s="1" customFormat="1" ht="20.100000000000001" customHeight="1" x14ac:dyDescent="0.25">
      <c r="A879" s="21"/>
      <c r="B879" s="64" t="s">
        <v>11</v>
      </c>
      <c r="C879" s="64"/>
      <c r="D879" s="64"/>
      <c r="E879" s="64"/>
      <c r="F879" s="64"/>
      <c r="G879" s="64"/>
      <c r="H879" s="64"/>
      <c r="I879" s="64"/>
      <c r="J879" s="63"/>
      <c r="K879" s="63">
        <v>397811.35460600001</v>
      </c>
      <c r="L879" s="63">
        <v>398957.16108456993</v>
      </c>
      <c r="M879" s="63">
        <f>+L879-K879</f>
        <v>1145.8064785699244</v>
      </c>
      <c r="N879" s="14"/>
      <c r="O879" s="14"/>
      <c r="P879" s="14"/>
      <c r="Q879" s="14"/>
    </row>
    <row r="880" spans="1:17" ht="15" x14ac:dyDescent="0.3">
      <c r="A880" s="22"/>
      <c r="B880" s="22"/>
      <c r="C880" s="22"/>
      <c r="D880" s="30"/>
      <c r="E880" s="30"/>
      <c r="F880" s="30"/>
      <c r="G880" s="30"/>
      <c r="H880" s="62" t="s">
        <v>12</v>
      </c>
      <c r="I880" s="62"/>
      <c r="J880" s="62"/>
      <c r="K880" s="59">
        <v>12801.400194</v>
      </c>
      <c r="L880" s="59">
        <v>12647.206672569957</v>
      </c>
      <c r="M880" s="59">
        <f>+L880-K880</f>
        <v>-154.19352143004289</v>
      </c>
      <c r="N880" s="22"/>
      <c r="O880" s="22"/>
      <c r="P880" s="22"/>
      <c r="Q880" s="22"/>
    </row>
    <row r="881" spans="1:17" ht="15" x14ac:dyDescent="0.3">
      <c r="A881" s="22"/>
      <c r="B881" s="22"/>
      <c r="C881" s="22"/>
      <c r="D881" s="30"/>
      <c r="E881" s="30"/>
      <c r="F881" s="30"/>
      <c r="G881" s="30"/>
      <c r="H881" s="62" t="s">
        <v>13</v>
      </c>
      <c r="I881" s="62"/>
      <c r="J881" s="62"/>
      <c r="K881" s="61">
        <v>385009.95441200002</v>
      </c>
      <c r="L881" s="61">
        <v>386309.95441200002</v>
      </c>
      <c r="M881" s="61">
        <f>+L881-K881</f>
        <v>1300</v>
      </c>
      <c r="N881" s="22"/>
      <c r="O881" s="22"/>
      <c r="P881" s="22"/>
      <c r="Q881" s="22"/>
    </row>
    <row r="882" spans="1:17" ht="7.5" customHeight="1" thickBot="1" x14ac:dyDescent="0.35">
      <c r="A882" s="11"/>
      <c r="B882" s="15"/>
      <c r="C882" s="15"/>
      <c r="D882" s="15"/>
      <c r="E882" s="15"/>
      <c r="F882" s="16"/>
      <c r="G882" s="16"/>
      <c r="H882" s="16"/>
      <c r="I882" s="16"/>
      <c r="J882" s="16"/>
      <c r="K882" s="17"/>
      <c r="L882" s="17"/>
      <c r="M882" s="17"/>
      <c r="N882" s="11"/>
      <c r="O882" s="11"/>
      <c r="P882" s="11"/>
      <c r="Q882" s="11"/>
    </row>
    <row r="883" spans="1:17" ht="15" x14ac:dyDescent="0.3">
      <c r="A883" s="11"/>
      <c r="B883" s="7" t="s">
        <v>14</v>
      </c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11"/>
      <c r="O883" s="11"/>
      <c r="P883" s="11"/>
      <c r="Q883" s="11"/>
    </row>
    <row r="884" spans="1:17" ht="15" x14ac:dyDescent="0.3">
      <c r="A884" s="11"/>
      <c r="B884" s="7" t="s">
        <v>15</v>
      </c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11"/>
      <c r="O884" s="11"/>
      <c r="P884" s="11"/>
      <c r="Q884" s="11"/>
    </row>
    <row r="885" spans="1:17" ht="15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18"/>
      <c r="K885" s="7"/>
      <c r="L885" s="7"/>
      <c r="M885" s="7"/>
      <c r="N885" s="11"/>
      <c r="O885" s="11"/>
      <c r="P885" s="11"/>
      <c r="Q885" s="11"/>
    </row>
    <row r="886" spans="1:17" ht="15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18"/>
      <c r="K886" s="7"/>
      <c r="L886" s="7"/>
      <c r="M886" s="7"/>
      <c r="N886" s="11"/>
      <c r="O886" s="11"/>
      <c r="P886" s="11"/>
      <c r="Q886" s="11"/>
    </row>
    <row r="887" spans="1:17" ht="15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18"/>
      <c r="K887" s="7"/>
      <c r="L887" s="7"/>
      <c r="M887" s="7"/>
      <c r="N887" s="11"/>
      <c r="O887" s="11"/>
      <c r="P887" s="11"/>
      <c r="Q887" s="11"/>
    </row>
    <row r="888" spans="1:17" ht="15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18"/>
      <c r="K888" s="7"/>
      <c r="L888" s="7"/>
      <c r="M888" s="7"/>
      <c r="N888" s="11"/>
      <c r="O888" s="11"/>
      <c r="P888" s="11"/>
      <c r="Q888" s="11"/>
    </row>
    <row r="889" spans="1:17" ht="15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18"/>
      <c r="K889" s="7"/>
      <c r="L889" s="7"/>
      <c r="M889" s="7"/>
      <c r="N889" s="11"/>
      <c r="O889" s="11"/>
      <c r="P889" s="11"/>
      <c r="Q889" s="11"/>
    </row>
    <row r="890" spans="1:17" ht="15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18"/>
      <c r="K890" s="7"/>
      <c r="L890" s="7"/>
      <c r="M890" s="7"/>
      <c r="N890" s="11"/>
      <c r="O890" s="11"/>
      <c r="P890" s="11"/>
      <c r="Q890" s="11"/>
    </row>
    <row r="891" spans="1:17" ht="15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18"/>
      <c r="K891" s="7"/>
      <c r="L891" s="7"/>
      <c r="M891" s="7"/>
      <c r="N891" s="11"/>
      <c r="O891" s="11"/>
      <c r="P891" s="11"/>
      <c r="Q891" s="11"/>
    </row>
  </sheetData>
  <mergeCells count="7">
    <mergeCell ref="F703:J703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2024-04-26T01:52:31Z</dcterms:modified>
</cp:coreProperties>
</file>