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E:\Users\Mis documentos\Anexos_Mar24\Excel\"/>
    </mc:Choice>
  </mc:AlternateContent>
  <bookViews>
    <workbookView xWindow="0" yWindow="0" windowWidth="28800" windowHeight="13695"/>
  </bookViews>
  <sheets>
    <sheet name="Resumen por Ramo Administrativo" sheetId="30" r:id="rId1"/>
    <sheet name="Resumen por Tipo de Prestación" sheetId="31" r:id="rId2"/>
  </sheets>
  <definedNames>
    <definedName name="_xlnm._FilterDatabase" localSheetId="1" hidden="1">'Resumen por Tipo de Prestación'!$C$11:$D$140</definedName>
    <definedName name="_xlnm.Print_Area" localSheetId="0">'Resumen por Ramo Administrativo'!$A$5:$D$39</definedName>
    <definedName name="_xlnm.Print_Area" localSheetId="1">'Resumen por Tipo de Prestación'!$A$5:$D$140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1" l="1"/>
  <c r="D38" i="31"/>
  <c r="D10" i="31"/>
  <c r="D125" i="31"/>
  <c r="D132" i="31"/>
  <c r="D97" i="31"/>
  <c r="D113" i="31"/>
  <c r="D28" i="31"/>
  <c r="D96" i="31" l="1"/>
  <c r="D9" i="31"/>
  <c r="D8" i="31" l="1"/>
  <c r="C8" i="30" l="1"/>
</calcChain>
</file>

<file path=xl/sharedStrings.xml><?xml version="1.0" encoding="utf-8"?>
<sst xmlns="http://schemas.openxmlformats.org/spreadsheetml/2006/main" count="210" uniqueCount="203">
  <si>
    <t>Oficina de la Presidencia de la República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</si>
  <si>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</si>
  <si>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</si>
  <si>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</si>
  <si>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</si>
  <si>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</si>
  <si>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</si>
  <si>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</si>
  <si>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</si>
  <si>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</si>
  <si>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quinquenal por años de servicios efectivos prestados</t>
  </si>
  <si>
    <t>1.3 Prestaciones de retiro y de seguros a favor de las personas</t>
  </si>
  <si>
    <t>Seguro colectivo de retiro</t>
  </si>
  <si>
    <t>Seguro de gastos médicos mayores</t>
  </si>
  <si>
    <t>Seguro de vida institucional</t>
  </si>
  <si>
    <t>1.4 Prestaciones de Condiciones Generales, Contratos Colectivos y Otras</t>
  </si>
  <si>
    <t>Asignaciones para el apoyo a la economía familiar</t>
  </si>
  <si>
    <t>Desarrollo y capacitación de los servidores públicos</t>
  </si>
  <si>
    <t>2. Remuneraciones extraordinarias</t>
  </si>
  <si>
    <t>2.3 Pago por riesgo laboral</t>
  </si>
  <si>
    <t>Pago por riesgo</t>
  </si>
  <si>
    <t>Otros seguros</t>
  </si>
  <si>
    <t>Ayuda económica por uso de vehículo</t>
  </si>
  <si>
    <t>2.4 Pagos por antigüedad, finiquitos y liquidaciones</t>
  </si>
  <si>
    <t>Prestaciones de retiro</t>
  </si>
  <si>
    <t>Compensaciones de servicios</t>
  </si>
  <si>
    <t>2.1 Estímulos</t>
  </si>
  <si>
    <t>Desempeño y productividad</t>
  </si>
  <si>
    <t>Gobernación</t>
  </si>
  <si>
    <t>Actividades culturales, sociales y deportivas</t>
  </si>
  <si>
    <t>Anteojos, lentes, aparatos ortopédicos, auditivos, silla de ruedas y prótesis</t>
  </si>
  <si>
    <t>Premio anual</t>
  </si>
  <si>
    <t>Premios, estímulos y recompensas</t>
  </si>
  <si>
    <t>2.2 Pago de horas extras y días de descanso</t>
  </si>
  <si>
    <t>Días económicos</t>
  </si>
  <si>
    <t>Apoyo para gastos funerarios</t>
  </si>
  <si>
    <t>Seguro de responsabilidad civil</t>
  </si>
  <si>
    <t>Prima de vacaciones y dominical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</si>
  <si>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</si>
  <si>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</si>
  <si>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</si>
  <si>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</si>
  <si>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</si>
  <si>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</si>
  <si>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</si>
  <si>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</si>
  <si>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Becas a los hijos de trabajadores</t>
  </si>
  <si>
    <t>Ropa, útiles, instrumentos y material de trabajo</t>
  </si>
  <si>
    <t>Empleado del mes</t>
  </si>
  <si>
    <t>Guardería o estancia infantil</t>
  </si>
  <si>
    <t>Asignaciones por radicación en el extranjero</t>
  </si>
  <si>
    <t>Hacienda y Crédito Público</t>
  </si>
  <si>
    <t>Nota buena</t>
  </si>
  <si>
    <t>Ayuda para uniformes y útiles escolares</t>
  </si>
  <si>
    <t>Día de reyes</t>
  </si>
  <si>
    <t>Días de descanso obligatorio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</si>
  <si>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</si>
  <si>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</si>
  <si>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</si>
  <si>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</si>
  <si>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</si>
  <si>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</si>
  <si>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</si>
  <si>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Licencia de manejo</t>
  </si>
  <si>
    <t>Notas de mérito</t>
  </si>
  <si>
    <t>Días festivos</t>
  </si>
  <si>
    <t>Compensación por zona marginada</t>
  </si>
  <si>
    <t>Finiquito</t>
  </si>
  <si>
    <t>Productividad y eficiencia</t>
  </si>
  <si>
    <t>Ayuda por lactancia</t>
  </si>
  <si>
    <t>Día de la madre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</si>
  <si>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</si>
  <si>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</si>
  <si>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</si>
  <si>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</si>
  <si>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vida cara</t>
  </si>
  <si>
    <t>Por años de servicio</t>
  </si>
  <si>
    <t>Día del niño</t>
  </si>
  <si>
    <t>Defensa Nacional</t>
  </si>
  <si>
    <t>Aportaciones de seguridad social militar</t>
  </si>
  <si>
    <t>Cuotas para el fondo de trabajo del personal militar</t>
  </si>
  <si>
    <t>Prima de perseverancia</t>
  </si>
  <si>
    <t>Compensación por riesgos profesionales</t>
  </si>
  <si>
    <t>Desempeño docente</t>
  </si>
  <si>
    <t>Asiduidad</t>
  </si>
  <si>
    <t>Acreditacion por años de servicio en la docencia</t>
  </si>
  <si>
    <t>Material didáctico</t>
  </si>
  <si>
    <t>Día del maestro</t>
  </si>
  <si>
    <t>Gratificación por jubilación</t>
  </si>
  <si>
    <t>Jornada discontínua, horario compactado o rotatorio</t>
  </si>
  <si>
    <t>Investigadores y especialistas</t>
  </si>
  <si>
    <t>Ayuda gastos de educación</t>
  </si>
  <si>
    <t>Día del trabajador institucional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</si>
  <si>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</si>
  <si>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</si>
  <si>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</si>
  <si>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</si>
  <si>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</si>
  <si>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</si>
  <si>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Apoyo a la docencia</t>
  </si>
  <si>
    <t>Compensación provisional compactable</t>
  </si>
  <si>
    <t>Asignación pedagógica específica y/o docente genérica</t>
  </si>
  <si>
    <t>Compensación docente de fin de año</t>
  </si>
  <si>
    <t>Acreditación por titulación en la docencia</t>
  </si>
  <si>
    <t>Acreditación al personal docente por años de estudio de licenciatura</t>
  </si>
  <si>
    <t>Ajuste de calendario</t>
  </si>
  <si>
    <t>Ayuda para libros</t>
  </si>
  <si>
    <t>Gratificación por renuncia</t>
  </si>
  <si>
    <t>Coordinación docente y/o académica</t>
  </si>
  <si>
    <t>Bienestar social</t>
  </si>
  <si>
    <t>Asistencia</t>
  </si>
  <si>
    <t>Turno opcional</t>
  </si>
  <si>
    <t>Día de la mujer</t>
  </si>
  <si>
    <t>Pensión vitalicia de retiro</t>
  </si>
  <si>
    <t>Salud</t>
  </si>
  <si>
    <t>Ayuda para juguetes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</si>
  <si>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</si>
  <si>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</si>
  <si>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</si>
  <si>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</si>
  <si>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</si>
  <si>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</si>
  <si>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</si>
  <si>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</si>
  <si>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</si>
  <si>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</si>
  <si>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Energía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</si>
  <si>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</si>
  <si>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</si>
  <si>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</si>
  <si>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</si>
  <si>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</si>
  <si>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</si>
  <si>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Turismo</t>
  </si>
  <si>
    <t>Previsiones y Aportaciones para los Sistemas de Educación Básica, Normal, Tecnológica y de Adultos</t>
  </si>
  <si>
    <t>Organización escolar</t>
  </si>
  <si>
    <t>Función Pública</t>
  </si>
  <si>
    <t>Tribunales Agrarios</t>
  </si>
  <si>
    <t>Consejería Jurídica del Ejecutivo Federal</t>
  </si>
  <si>
    <t>Por proyecto</t>
  </si>
  <si>
    <t>Comisión Reguladora de Energía</t>
  </si>
  <si>
    <t>Comisión Nacional de Hidrocarburos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</si>
  <si>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</si>
  <si>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</si>
  <si>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</si>
  <si>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</si>
  <si>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</si>
  <si>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Día de la secretaria</t>
  </si>
  <si>
    <t>Entidades no Sectorizadas</t>
  </si>
  <si>
    <t>Petróleos Mexicanos (Consolidado)</t>
  </si>
  <si>
    <t>Cultura</t>
  </si>
  <si>
    <t>Agricultura y Desarrollo Rural</t>
  </si>
  <si>
    <t>Bienestar</t>
  </si>
  <si>
    <t>Seguridad y Protección Ciudadana</t>
  </si>
  <si>
    <t>Ayuda Reforzamiento Económico</t>
  </si>
  <si>
    <t>Ramo / Entidad</t>
  </si>
  <si>
    <t>Monto</t>
  </si>
  <si>
    <t>TOTAL</t>
  </si>
  <si>
    <t>Concepto</t>
  </si>
  <si>
    <t>Infraestructura, Comunicaciones y Transportes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</si>
  <si>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</si>
  <si>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</si>
  <si>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</si>
  <si>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</si>
  <si>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</si>
  <si>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</si>
  <si>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</si>
  <si>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</si>
  <si>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</si>
  <si>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</si>
  <si>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</si>
  <si>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</si>
  <si>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</si>
  <si>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</si>
  <si>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</si>
  <si>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</si>
  <si>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</si>
  <si>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25</t>
  </si>
  <si>
    <t>27</t>
  </si>
  <si>
    <t>31</t>
  </si>
  <si>
    <t>36</t>
  </si>
  <si>
    <t>37</t>
  </si>
  <si>
    <t>38</t>
  </si>
  <si>
    <t>45</t>
  </si>
  <si>
    <t>46</t>
  </si>
  <si>
    <t>47</t>
  </si>
  <si>
    <t>48</t>
  </si>
  <si>
    <t>50</t>
  </si>
  <si>
    <t>51</t>
  </si>
  <si>
    <t>52</t>
  </si>
  <si>
    <t>53</t>
  </si>
  <si>
    <t>Uniformes deportivos</t>
  </si>
  <si>
    <t>Aportaciones FONAC</t>
  </si>
  <si>
    <t>Compensación por celebración de sorteos</t>
  </si>
  <si>
    <t>Incapacidad permanente</t>
  </si>
  <si>
    <t>Consejo Nacional de Humanidades, Ciencias y Tecnologías</t>
  </si>
  <si>
    <t>Día del servidor agrario</t>
  </si>
  <si>
    <t>Primer Trimestre de 2024</t>
  </si>
  <si>
    <t>Informes sobre la Situación Económica,
las Finanzas Públicas y la Deuda Pública</t>
  </si>
  <si>
    <t>XVI. PRESTACIONES QUE PERCIBEN LOS SERVIDORES PÚBLICOS</t>
  </si>
  <si>
    <r>
      <t xml:space="preserve">Resumen por Ramo Administrativo
Enero-marzo de 2024
</t>
    </r>
    <r>
      <rPr>
        <sz val="11"/>
        <rFont val="Montserrat"/>
      </rPr>
      <t>(pesos)</t>
    </r>
  </si>
  <si>
    <t>Fuente: Secretaría de Hacienda y Crédito Público, con información proporcionada por las dependencias y entidades de la Administración Pública Federal.</t>
  </si>
  <si>
    <r>
      <t xml:space="preserve">Resumen por Tipo de Prestación
Enero-marzo de 2024
</t>
    </r>
    <r>
      <rPr>
        <sz val="11"/>
        <rFont val="Montserrat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</si>
</sst>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Montserrat"/>
    </font>
    <font>
      <sz val="10"/>
      <name val="Montserrat"/>
    </font>
    <font>
      <sz val="10"/>
      <color rgb="FFFF0000"/>
      <name val="Montserrat"/>
    </font>
    <font>
      <b/>
      <sz val="10"/>
      <color theme="0"/>
      <name val="Montserrat"/>
    </font>
    <font>
      <sz val="10"/>
      <color theme="1"/>
      <name val="Montserrat"/>
    </font>
    <font>
      <sz val="10"/>
      <name val="Arial"/>
      <family val="2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  <font>
      <sz val="9"/>
      <color theme="1"/>
      <name val="Montserra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44">
    <xf numFmtId="0" fontId="0" fillId="0" borderId="0" xfId="0"/>
    <xf numFmtId="43" fontId="20" fillId="0" borderId="0" xfId="1" applyFont="1" applyFill="1"/>
    <xf numFmtId="0" fontId="21" fillId="0" borderId="0" xfId="0" applyFont="1" applyFill="1"/>
    <xf numFmtId="0" fontId="23" fillId="33" borderId="0" xfId="0" applyFont="1" applyFill="1" applyBorder="1" applyAlignment="1" applyProtection="1">
      <alignment vertical="center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0" fillId="34" borderId="0" xfId="0" applyFont="1" applyFill="1" applyBorder="1" applyAlignment="1" applyProtection="1">
      <alignment horizontal="left" vertical="center"/>
    </xf>
    <xf numFmtId="43" fontId="24" fillId="0" borderId="0" xfId="1" applyFont="1"/>
    <xf numFmtId="0" fontId="20" fillId="0" borderId="0" xfId="0" applyFont="1" applyFill="1"/>
    <xf numFmtId="4" fontId="21" fillId="34" borderId="0" xfId="0" applyNumberFormat="1" applyFont="1" applyFill="1" applyBorder="1" applyAlignment="1" applyProtection="1">
      <alignment horizontal="left" vertical="center" wrapText="1"/>
    </xf>
    <xf numFmtId="3" fontId="21" fillId="0" borderId="0" xfId="0" applyNumberFormat="1" applyFont="1" applyAlignment="1">
      <alignment horizontal="right" vertical="center"/>
    </xf>
    <xf numFmtId="0" fontId="21" fillId="0" borderId="0" xfId="0" applyFont="1" applyFill="1" applyAlignment="1"/>
    <xf numFmtId="0" fontId="21" fillId="34" borderId="10" xfId="0" applyFont="1" applyFill="1" applyBorder="1" applyAlignment="1" applyProtection="1">
      <alignment horizontal="left" vertical="center"/>
    </xf>
    <xf numFmtId="0" fontId="24" fillId="0" borderId="0" xfId="0" applyFont="1"/>
    <xf numFmtId="0" fontId="20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vertical="center"/>
    </xf>
    <xf numFmtId="0" fontId="22" fillId="34" borderId="0" xfId="0" applyFont="1" applyFill="1" applyBorder="1" applyAlignment="1">
      <alignment vertical="center"/>
    </xf>
    <xf numFmtId="0" fontId="21" fillId="0" borderId="0" xfId="0" applyFont="1" applyFill="1" applyProtection="1"/>
    <xf numFmtId="0" fontId="21" fillId="0" borderId="0" xfId="0" applyFont="1" applyFill="1" applyAlignment="1"/>
    <xf numFmtId="3" fontId="21" fillId="34" borderId="0" xfId="0" quotePrefix="1" applyNumberFormat="1" applyFont="1" applyFill="1" applyBorder="1" applyAlignment="1" applyProtection="1">
      <alignment horizontal="center" vertical="center"/>
    </xf>
    <xf numFmtId="3" fontId="21" fillId="34" borderId="10" xfId="0" applyNumberFormat="1" applyFont="1" applyFill="1" applyBorder="1" applyAlignment="1" applyProtection="1">
      <alignment horizontal="center" vertical="center"/>
    </xf>
    <xf numFmtId="3" fontId="20" fillId="34" borderId="0" xfId="1" applyNumberFormat="1" applyFont="1" applyFill="1" applyBorder="1" applyAlignment="1" applyProtection="1">
      <alignment vertical="center"/>
    </xf>
    <xf numFmtId="3" fontId="20" fillId="34" borderId="0" xfId="1" applyNumberFormat="1" applyFont="1" applyFill="1" applyBorder="1" applyAlignment="1">
      <alignment horizontal="right" vertical="center"/>
    </xf>
    <xf numFmtId="3" fontId="21" fillId="34" borderId="0" xfId="1" applyNumberFormat="1" applyFont="1" applyFill="1" applyBorder="1" applyAlignment="1">
      <alignment horizontal="right" vertical="center"/>
    </xf>
    <xf numFmtId="164" fontId="21" fillId="34" borderId="0" xfId="1" applyNumberFormat="1" applyFont="1" applyFill="1" applyBorder="1" applyAlignment="1" applyProtection="1">
      <alignment horizontal="right" vertical="center" wrapText="1"/>
      <protection hidden="1"/>
    </xf>
    <xf numFmtId="164" fontId="21" fillId="34" borderId="10" xfId="1" applyNumberFormat="1" applyFont="1" applyFill="1" applyBorder="1" applyAlignment="1" applyProtection="1">
      <alignment horizontal="right" vertical="center" wrapText="1"/>
    </xf>
    <xf numFmtId="43" fontId="21" fillId="0" borderId="0" xfId="1" applyFont="1" applyFill="1" applyAlignment="1"/>
    <xf numFmtId="0" fontId="27" fillId="0" borderId="0" xfId="0" applyFont="1" applyAlignment="1">
      <alignment vertical="center" wrapText="1"/>
    </xf>
    <xf numFmtId="0" fontId="21" fillId="0" borderId="0" xfId="0" applyFont="1"/>
    <xf numFmtId="43" fontId="21" fillId="0" borderId="0" xfId="0" applyNumberFormat="1" applyFont="1"/>
    <xf numFmtId="0" fontId="20" fillId="0" borderId="11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center"/>
    </xf>
    <xf numFmtId="3" fontId="21" fillId="34" borderId="10" xfId="0" applyNumberFormat="1" applyFont="1" applyFill="1" applyBorder="1" applyAlignment="1" applyProtection="1">
      <alignment horizontal="right" vertical="center"/>
    </xf>
    <xf numFmtId="164" fontId="21" fillId="0" borderId="0" xfId="1" applyNumberFormat="1" applyFont="1" applyFill="1" applyAlignment="1"/>
    <xf numFmtId="0" fontId="31" fillId="0" borderId="11" xfId="0" applyFont="1" applyBorder="1" applyAlignment="1">
      <alignment horizontal="left" wrapText="1"/>
    </xf>
    <xf numFmtId="0" fontId="26" fillId="3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9" fillId="0" borderId="0" xfId="0" applyFont="1" applyFill="1" applyAlignment="1" applyProtection="1">
      <alignment horizontal="left" wrapText="1"/>
    </xf>
    <xf numFmtId="0" fontId="24" fillId="0" borderId="11" xfId="0" applyFont="1" applyBorder="1" applyAlignment="1">
      <alignment horizontal="left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9" fillId="0" borderId="0" xfId="0" applyFont="1" applyFill="1" applyAlignment="1" applyProtection="1">
      <alignment horizontal="left" vertical="top" wrapText="1"/>
    </xf>
    <xf numFmtId="0" fontId="20" fillId="0" borderId="11" xfId="0" applyFont="1" applyFill="1" applyBorder="1" applyAlignment="1" applyProtection="1">
      <alignment horizontal="center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/>
    <cellStyle name="Neutral" xfId="9" builtinId="28" customBuiltin="1"/>
    <cellStyle name="Normal" xfId="0" builtinId="0"/>
    <cellStyle name="Normal 2" xfId="43"/>
    <cellStyle name="Normal 3" xfId="44"/>
    <cellStyle name="Normal 4" xfId="46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C47" sqref="C47"/>
    </sheetView>
  </sheetViews>
  <sheetFormatPr baseColWidth="10" defaultColWidth="11.42578125" defaultRowHeight="15" x14ac:dyDescent="0.3"/>
  <cols>
    <col min="1" max="1" width="6.28515625" style="12" customWidth="1"/>
    <col min="2" max="2" width="52.42578125" style="12" customWidth="1"/>
    <col min="3" max="3" width="24.5703125" style="12" customWidth="1"/>
    <col min="4" max="4" width="26.28515625" style="12" bestFit="1" customWidth="1"/>
    <col min="5" max="5" width="20" style="12" bestFit="1" customWidth="1"/>
    <col min="6" max="6" width="22" style="12" customWidth="1"/>
    <col min="7" max="7" width="15.5703125" style="12" bestFit="1" customWidth="1"/>
    <col min="8" max="16384" width="11.42578125" style="12"/>
  </cols>
  <sheetData>
    <row r="1" spans="1:8" s="28" customFormat="1" ht="54.75" customHeight="1" x14ac:dyDescent="0.3">
      <c r="A1" s="36" t="s">
        <v>198</v>
      </c>
      <c r="B1" s="36"/>
      <c r="C1" s="27" t="s">
        <v>197</v>
      </c>
      <c r="E1" s="1"/>
      <c r="F1" s="29"/>
      <c r="G1" s="29"/>
      <c r="H1" s="29"/>
    </row>
    <row r="2" spans="1:8" s="28" customFormat="1" ht="30.75" customHeight="1" x14ac:dyDescent="0.4">
      <c r="A2" s="37" t="s">
        <v>199</v>
      </c>
      <c r="B2" s="37"/>
      <c r="C2" s="37"/>
      <c r="E2" s="1"/>
      <c r="F2" s="29"/>
      <c r="G2" s="29"/>
      <c r="H2" s="29"/>
    </row>
    <row r="3" spans="1:8" s="17" customFormat="1" ht="51" customHeight="1" thickBot="1" x14ac:dyDescent="0.4">
      <c r="A3" s="38" t="s">
        <v>200</v>
      </c>
      <c r="B3" s="38"/>
      <c r="C3" s="38"/>
    </row>
    <row r="4" spans="1:8" s="17" customFormat="1" ht="5.25" customHeight="1" x14ac:dyDescent="0.3">
      <c r="A4" s="30"/>
      <c r="B4" s="30"/>
      <c r="C4" s="30"/>
    </row>
    <row r="5" spans="1:8" s="2" customFormat="1" ht="53.25" customHeight="1" x14ac:dyDescent="0.3">
      <c r="A5" s="3"/>
      <c r="B5" s="3" t="s">
        <v>155</v>
      </c>
      <c r="C5" s="4" t="s">
        <v>156</v>
      </c>
    </row>
    <row r="6" spans="1:8" s="2" customFormat="1" ht="7.5" customHeight="1" thickBot="1" x14ac:dyDescent="0.35">
      <c r="A6" s="31"/>
      <c r="B6" s="31"/>
      <c r="C6" s="31"/>
    </row>
    <row r="7" spans="1:8" s="2" customFormat="1" ht="7.5" customHeight="1" thickBot="1" x14ac:dyDescent="0.35">
      <c r="A7" s="32"/>
      <c r="B7" s="32"/>
      <c r="C7" s="32"/>
    </row>
    <row r="8" spans="1:8" s="7" customFormat="1" ht="21" customHeight="1" x14ac:dyDescent="0.3">
      <c r="A8" s="5" t="s">
        <v>157</v>
      </c>
      <c r="B8" s="5"/>
      <c r="C8" s="21">
        <f>SUM(C9:C39)</f>
        <v>114946797153.29015</v>
      </c>
      <c r="D8" s="6"/>
    </row>
    <row r="9" spans="1:8" s="10" customFormat="1" ht="19.5" customHeight="1" x14ac:dyDescent="0.3">
      <c r="A9" s="19" t="s">
        <v>160</v>
      </c>
      <c r="B9" s="8" t="s">
        <v>0</v>
      </c>
      <c r="C9" s="24">
        <v>8838066</v>
      </c>
      <c r="D9" s="9"/>
    </row>
    <row r="10" spans="1:8" s="10" customFormat="1" ht="19.5" customHeight="1" x14ac:dyDescent="0.3">
      <c r="A10" s="19" t="s">
        <v>161</v>
      </c>
      <c r="B10" s="8" t="s">
        <v>28</v>
      </c>
      <c r="C10" s="24">
        <v>178228275.46250001</v>
      </c>
      <c r="D10" s="9"/>
    </row>
    <row r="11" spans="1:8" s="10" customFormat="1" ht="19.5" customHeight="1" x14ac:dyDescent="0.3">
      <c r="A11" s="19" t="s">
        <v>162</v>
      </c>
      <c r="B11" s="8" t="s">
        <v>45</v>
      </c>
      <c r="C11" s="24">
        <v>144322275.38999996</v>
      </c>
      <c r="D11" s="9"/>
    </row>
    <row r="12" spans="1:8" s="10" customFormat="1" ht="19.5" customHeight="1" x14ac:dyDescent="0.3">
      <c r="A12" s="19" t="s">
        <v>163</v>
      </c>
      <c r="B12" s="8" t="s">
        <v>51</v>
      </c>
      <c r="C12" s="24">
        <v>1883308335.9620595</v>
      </c>
      <c r="D12" s="9"/>
    </row>
    <row r="13" spans="1:8" s="10" customFormat="1" x14ac:dyDescent="0.3">
      <c r="A13" s="19" t="s">
        <v>164</v>
      </c>
      <c r="B13" s="8" t="s">
        <v>78</v>
      </c>
      <c r="C13" s="24">
        <v>1418468496.9299996</v>
      </c>
      <c r="D13" s="9"/>
    </row>
    <row r="14" spans="1:8" s="10" customFormat="1" ht="19.5" customHeight="1" x14ac:dyDescent="0.3">
      <c r="A14" s="19" t="s">
        <v>165</v>
      </c>
      <c r="B14" s="8" t="s">
        <v>151</v>
      </c>
      <c r="C14" s="24">
        <v>1334583767.6627598</v>
      </c>
      <c r="D14" s="9"/>
    </row>
    <row r="15" spans="1:8" s="10" customFormat="1" ht="19.5" customHeight="1" x14ac:dyDescent="0.3">
      <c r="A15" s="19" t="s">
        <v>166</v>
      </c>
      <c r="B15" s="8" t="s">
        <v>159</v>
      </c>
      <c r="C15" s="24">
        <v>1791129282.5199995</v>
      </c>
      <c r="D15" s="9"/>
    </row>
    <row r="16" spans="1:8" s="10" customFormat="1" ht="19.5" customHeight="1" x14ac:dyDescent="0.3">
      <c r="A16" s="19" t="s">
        <v>167</v>
      </c>
      <c r="B16" s="8" t="s">
        <v>94</v>
      </c>
      <c r="C16" s="24">
        <v>379018528.31999999</v>
      </c>
      <c r="D16" s="9"/>
    </row>
    <row r="17" spans="1:4" s="10" customFormat="1" ht="19.5" customHeight="1" x14ac:dyDescent="0.3">
      <c r="A17" s="19" t="s">
        <v>168</v>
      </c>
      <c r="B17" s="8" t="s">
        <v>97</v>
      </c>
      <c r="C17" s="24">
        <v>15820564554.582773</v>
      </c>
      <c r="D17" s="9"/>
    </row>
    <row r="18" spans="1:4" s="10" customFormat="1" ht="19.5" customHeight="1" x14ac:dyDescent="0.3">
      <c r="A18" s="19" t="s">
        <v>169</v>
      </c>
      <c r="B18" s="8" t="s">
        <v>114</v>
      </c>
      <c r="C18" s="24">
        <v>1040476572.0490286</v>
      </c>
      <c r="D18" s="9"/>
    </row>
    <row r="19" spans="1:4" s="10" customFormat="1" ht="19.5" customHeight="1" x14ac:dyDescent="0.3">
      <c r="A19" s="19" t="s">
        <v>170</v>
      </c>
      <c r="B19" s="8" t="s">
        <v>118</v>
      </c>
      <c r="C19" s="24">
        <v>3042388163.5499973</v>
      </c>
      <c r="D19" s="9"/>
    </row>
    <row r="20" spans="1:4" s="10" customFormat="1" ht="19.5" customHeight="1" x14ac:dyDescent="0.3">
      <c r="A20" s="19" t="s">
        <v>171</v>
      </c>
      <c r="B20" s="8" t="s">
        <v>123</v>
      </c>
      <c r="C20" s="24">
        <v>257420214.8299996</v>
      </c>
      <c r="D20" s="9"/>
    </row>
    <row r="21" spans="1:4" s="10" customFormat="1" ht="19.5" customHeight="1" x14ac:dyDescent="0.3">
      <c r="A21" s="19" t="s">
        <v>172</v>
      </c>
      <c r="B21" s="8" t="s">
        <v>124</v>
      </c>
      <c r="C21" s="24">
        <v>144544816.89000002</v>
      </c>
      <c r="D21" s="9"/>
    </row>
    <row r="22" spans="1:4" s="10" customFormat="1" ht="19.5" customHeight="1" x14ac:dyDescent="0.3">
      <c r="A22" s="19" t="s">
        <v>173</v>
      </c>
      <c r="B22" s="8" t="s">
        <v>125</v>
      </c>
      <c r="C22" s="24">
        <v>693621398.17999947</v>
      </c>
      <c r="D22" s="9"/>
    </row>
    <row r="23" spans="1:4" s="10" customFormat="1" ht="19.5" customHeight="1" x14ac:dyDescent="0.3">
      <c r="A23" s="19" t="s">
        <v>174</v>
      </c>
      <c r="B23" s="8" t="s">
        <v>126</v>
      </c>
      <c r="C23" s="24">
        <v>1075954424.7309003</v>
      </c>
      <c r="D23" s="9"/>
    </row>
    <row r="24" spans="1:4" s="10" customFormat="1" ht="19.5" customHeight="1" x14ac:dyDescent="0.3">
      <c r="A24" s="19" t="s">
        <v>175</v>
      </c>
      <c r="B24" s="8" t="s">
        <v>152</v>
      </c>
      <c r="C24" s="24">
        <v>121119832.59011899</v>
      </c>
      <c r="D24" s="9"/>
    </row>
    <row r="25" spans="1:4" s="10" customFormat="1" ht="19.5" customHeight="1" x14ac:dyDescent="0.3">
      <c r="A25" s="19" t="s">
        <v>176</v>
      </c>
      <c r="B25" s="8" t="s">
        <v>133</v>
      </c>
      <c r="C25" s="24">
        <v>256019562.87000012</v>
      </c>
      <c r="D25" s="9"/>
    </row>
    <row r="26" spans="1:4" s="10" customFormat="1" ht="26.25" customHeight="1" x14ac:dyDescent="0.3">
      <c r="A26" s="19" t="s">
        <v>177</v>
      </c>
      <c r="B26" s="8" t="s">
        <v>134</v>
      </c>
      <c r="C26" s="24">
        <v>3267747700.2099996</v>
      </c>
      <c r="D26" s="9"/>
    </row>
    <row r="27" spans="1:4" s="10" customFormat="1" ht="19.5" customHeight="1" x14ac:dyDescent="0.3">
      <c r="A27" s="19" t="s">
        <v>178</v>
      </c>
      <c r="B27" s="8" t="s">
        <v>136</v>
      </c>
      <c r="C27" s="24">
        <v>43348265.120000005</v>
      </c>
      <c r="D27" s="9"/>
    </row>
    <row r="28" spans="1:4" s="10" customFormat="1" ht="19.5" customHeight="1" x14ac:dyDescent="0.3">
      <c r="A28" s="19" t="s">
        <v>179</v>
      </c>
      <c r="B28" s="8" t="s">
        <v>137</v>
      </c>
      <c r="C28" s="24">
        <v>20118179.369999997</v>
      </c>
      <c r="D28" s="9"/>
    </row>
    <row r="29" spans="1:4" s="10" customFormat="1" ht="19.5" customHeight="1" x14ac:dyDescent="0.3">
      <c r="A29" s="19" t="s">
        <v>180</v>
      </c>
      <c r="B29" s="8" t="s">
        <v>153</v>
      </c>
      <c r="C29" s="24">
        <v>1505550580.5300004</v>
      </c>
      <c r="D29" s="9"/>
    </row>
    <row r="30" spans="1:4" s="10" customFormat="1" ht="19.5" customHeight="1" x14ac:dyDescent="0.3">
      <c r="A30" s="19" t="s">
        <v>181</v>
      </c>
      <c r="B30" s="8" t="s">
        <v>138</v>
      </c>
      <c r="C30" s="24">
        <v>2758281.19</v>
      </c>
      <c r="D30" s="9"/>
    </row>
    <row r="31" spans="1:4" s="10" customFormat="1" ht="30" x14ac:dyDescent="0.3">
      <c r="A31" s="19" t="s">
        <v>182</v>
      </c>
      <c r="B31" s="8" t="s">
        <v>195</v>
      </c>
      <c r="C31" s="24">
        <v>734715278.25000083</v>
      </c>
      <c r="D31" s="9"/>
    </row>
    <row r="32" spans="1:4" s="10" customFormat="1" ht="19.5" customHeight="1" x14ac:dyDescent="0.3">
      <c r="A32" s="19" t="s">
        <v>183</v>
      </c>
      <c r="B32" s="8" t="s">
        <v>140</v>
      </c>
      <c r="C32" s="24">
        <v>2915011.2600000002</v>
      </c>
      <c r="D32" s="9"/>
    </row>
    <row r="33" spans="1:4" s="10" customFormat="1" ht="19.5" customHeight="1" x14ac:dyDescent="0.3">
      <c r="A33" s="19" t="s">
        <v>184</v>
      </c>
      <c r="B33" s="8" t="s">
        <v>141</v>
      </c>
      <c r="C33" s="24">
        <v>2771152.9599999995</v>
      </c>
      <c r="D33" s="9"/>
    </row>
    <row r="34" spans="1:4" s="10" customFormat="1" ht="19.5" customHeight="1" x14ac:dyDescent="0.3">
      <c r="A34" s="19" t="s">
        <v>185</v>
      </c>
      <c r="B34" s="8" t="s">
        <v>148</v>
      </c>
      <c r="C34" s="24">
        <v>2850367472.0500026</v>
      </c>
      <c r="D34" s="9"/>
    </row>
    <row r="35" spans="1:4" s="10" customFormat="1" ht="19.5" customHeight="1" x14ac:dyDescent="0.3">
      <c r="A35" s="19" t="s">
        <v>186</v>
      </c>
      <c r="B35" s="8" t="s">
        <v>150</v>
      </c>
      <c r="C35" s="24">
        <v>994175085.13999999</v>
      </c>
      <c r="D35" s="9"/>
    </row>
    <row r="36" spans="1:4" s="10" customFormat="1" ht="26.25" customHeight="1" x14ac:dyDescent="0.3">
      <c r="A36" s="19" t="s">
        <v>187</v>
      </c>
      <c r="B36" s="8" t="s">
        <v>142</v>
      </c>
      <c r="C36" s="24">
        <v>47030199661.190002</v>
      </c>
      <c r="D36" s="9"/>
    </row>
    <row r="37" spans="1:4" s="10" customFormat="1" ht="27.75" customHeight="1" x14ac:dyDescent="0.3">
      <c r="A37" s="19" t="s">
        <v>188</v>
      </c>
      <c r="B37" s="8" t="s">
        <v>145</v>
      </c>
      <c r="C37" s="24">
        <v>3626246601.4999995</v>
      </c>
      <c r="D37" s="9"/>
    </row>
    <row r="38" spans="1:4" s="10" customFormat="1" ht="19.5" customHeight="1" x14ac:dyDescent="0.3">
      <c r="A38" s="19" t="s">
        <v>189</v>
      </c>
      <c r="B38" s="8" t="s">
        <v>149</v>
      </c>
      <c r="C38" s="24">
        <v>11663592905</v>
      </c>
      <c r="D38" s="9"/>
    </row>
    <row r="39" spans="1:4" ht="15.75" thickBot="1" x14ac:dyDescent="0.35">
      <c r="A39" s="20" t="s">
        <v>190</v>
      </c>
      <c r="B39" s="11" t="s">
        <v>127</v>
      </c>
      <c r="C39" s="25">
        <v>13612284411</v>
      </c>
      <c r="D39" s="9"/>
    </row>
    <row r="40" spans="1:4" ht="27.75" customHeight="1" x14ac:dyDescent="0.3">
      <c r="A40" s="35" t="s">
        <v>201</v>
      </c>
      <c r="B40" s="35"/>
      <c r="C40" s="35"/>
    </row>
  </sheetData>
  <mergeCells count="4">
    <mergeCell ref="A40:C40"/>
    <mergeCell ref="A1:B1"/>
    <mergeCell ref="A2:C2"/>
    <mergeCell ref="A3:C3"/>
  </mergeCells>
  <pageMargins left="0.7" right="0.7" top="0.75" bottom="0.75" header="0.3" footer="0.3"/>
  <pageSetup scale="97" orientation="portrait" verticalDpi="0" r:id="rId1"/>
  <ignoredErrors>
    <ignoredError sqref="A9:A35 A36: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workbookViewId="0">
      <selection activeCell="H14" sqref="H14"/>
    </sheetView>
  </sheetViews>
  <sheetFormatPr baseColWidth="10" defaultColWidth="11.42578125" defaultRowHeight="15" x14ac:dyDescent="0.3"/>
  <cols>
    <col min="1" max="1" width="5" style="12" customWidth="1"/>
    <col min="2" max="2" width="4.140625" style="12" customWidth="1"/>
    <col min="3" max="3" width="68.5703125" style="12" bestFit="1" customWidth="1"/>
    <col min="4" max="4" width="24.140625" style="12" bestFit="1" customWidth="1"/>
    <col min="5" max="5" width="20" style="12" bestFit="1" customWidth="1"/>
    <col min="6" max="6" width="13.7109375" style="12" bestFit="1" customWidth="1"/>
    <col min="7" max="7" width="15.42578125" style="12" bestFit="1" customWidth="1"/>
    <col min="8" max="16384" width="11.42578125" style="12"/>
  </cols>
  <sheetData>
    <row r="1" spans="1:6" s="28" customFormat="1" ht="42.75" customHeight="1" x14ac:dyDescent="0.3">
      <c r="A1" s="36" t="s">
        <v>198</v>
      </c>
      <c r="B1" s="36"/>
      <c r="C1" s="36"/>
      <c r="D1" s="27" t="s">
        <v>197</v>
      </c>
    </row>
    <row r="2" spans="1:6" s="28" customFormat="1" ht="31.5" customHeight="1" x14ac:dyDescent="0.4">
      <c r="A2" s="37" t="s">
        <v>199</v>
      </c>
      <c r="B2" s="37"/>
      <c r="C2" s="37"/>
      <c r="D2" s="37"/>
    </row>
    <row r="3" spans="1:6" s="17" customFormat="1" ht="52.5" customHeight="1" thickBot="1" x14ac:dyDescent="0.35">
      <c r="A3" s="42" t="s">
        <v>202</v>
      </c>
      <c r="B3" s="42"/>
      <c r="C3" s="42"/>
      <c r="D3" s="42"/>
    </row>
    <row r="4" spans="1:6" s="17" customFormat="1" ht="4.5" customHeight="1" x14ac:dyDescent="0.3">
      <c r="A4" s="43"/>
      <c r="B4" s="43"/>
      <c r="C4" s="43"/>
      <c r="D4" s="43"/>
    </row>
    <row r="5" spans="1:6" s="2" customFormat="1" ht="53.25" customHeight="1" x14ac:dyDescent="0.3">
      <c r="A5" s="40" t="s">
        <v>158</v>
      </c>
      <c r="B5" s="41"/>
      <c r="C5" s="41"/>
      <c r="D5" s="4" t="s">
        <v>156</v>
      </c>
    </row>
    <row r="6" spans="1:6" s="2" customFormat="1" ht="7.5" customHeight="1" thickBot="1" x14ac:dyDescent="0.35">
      <c r="A6" s="31"/>
      <c r="B6" s="31"/>
      <c r="C6" s="31"/>
      <c r="D6" s="31"/>
    </row>
    <row r="7" spans="1:6" s="2" customFormat="1" ht="7.5" customHeight="1" thickBot="1" x14ac:dyDescent="0.35">
      <c r="A7" s="32"/>
      <c r="B7" s="32"/>
      <c r="C7" s="32"/>
      <c r="D7" s="32"/>
    </row>
    <row r="8" spans="1:6" s="2" customFormat="1" x14ac:dyDescent="0.3">
      <c r="A8" s="13" t="s">
        <v>157</v>
      </c>
      <c r="B8" s="13"/>
      <c r="C8" s="13"/>
      <c r="D8" s="22">
        <f>D9+D96</f>
        <v>114946797153.29013</v>
      </c>
    </row>
    <row r="9" spans="1:6" s="7" customFormat="1" x14ac:dyDescent="0.3">
      <c r="A9" s="14" t="s">
        <v>1</v>
      </c>
      <c r="B9" s="14"/>
      <c r="C9" s="14"/>
      <c r="D9" s="22">
        <f>D10+D20+D28+D38</f>
        <v>89191453618.430054</v>
      </c>
      <c r="E9" s="1"/>
      <c r="F9" s="18"/>
    </row>
    <row r="10" spans="1:6" s="10" customFormat="1" x14ac:dyDescent="0.3">
      <c r="A10" s="15"/>
      <c r="B10" s="14" t="s">
        <v>2</v>
      </c>
      <c r="C10" s="14"/>
      <c r="D10" s="22">
        <f>SUM(D11:D19)</f>
        <v>19008108689.356491</v>
      </c>
      <c r="E10" s="26"/>
      <c r="F10" s="18"/>
    </row>
    <row r="11" spans="1:6" s="10" customFormat="1" x14ac:dyDescent="0.3">
      <c r="A11" s="8"/>
      <c r="B11" s="15"/>
      <c r="C11" s="15" t="s">
        <v>3</v>
      </c>
      <c r="D11" s="23">
        <v>1392761634.3315017</v>
      </c>
      <c r="E11" s="26"/>
    </row>
    <row r="12" spans="1:6" s="10" customFormat="1" x14ac:dyDescent="0.3">
      <c r="A12" s="15"/>
      <c r="B12" s="15"/>
      <c r="C12" s="15" t="s">
        <v>43</v>
      </c>
      <c r="D12" s="23">
        <v>8142513617.3499994</v>
      </c>
      <c r="E12" s="26"/>
      <c r="F12" s="18"/>
    </row>
    <row r="13" spans="1:6" s="10" customFormat="1" x14ac:dyDescent="0.3">
      <c r="A13" s="15"/>
      <c r="B13" s="15"/>
      <c r="C13" s="15" t="s">
        <v>44</v>
      </c>
      <c r="D13" s="23">
        <v>1650679124.0100002</v>
      </c>
      <c r="E13" s="26"/>
      <c r="F13" s="18"/>
    </row>
    <row r="14" spans="1:6" s="10" customFormat="1" x14ac:dyDescent="0.3">
      <c r="A14" s="15"/>
      <c r="B14" s="15"/>
      <c r="C14" s="15" t="s">
        <v>119</v>
      </c>
      <c r="D14" s="23">
        <v>77156487.159999996</v>
      </c>
      <c r="E14" s="26"/>
      <c r="F14" s="18"/>
    </row>
    <row r="15" spans="1:6" s="10" customFormat="1" x14ac:dyDescent="0.3">
      <c r="A15" s="15"/>
      <c r="B15" s="15"/>
      <c r="C15" s="15" t="s">
        <v>4</v>
      </c>
      <c r="D15" s="23">
        <v>3354393455.7928262</v>
      </c>
      <c r="E15" s="26"/>
      <c r="F15" s="18"/>
    </row>
    <row r="16" spans="1:6" s="10" customFormat="1" x14ac:dyDescent="0.3">
      <c r="A16" s="15"/>
      <c r="B16" s="15"/>
      <c r="C16" s="15" t="s">
        <v>5</v>
      </c>
      <c r="D16" s="23">
        <v>1383824551.4690633</v>
      </c>
      <c r="E16" s="26"/>
      <c r="F16" s="18"/>
    </row>
    <row r="17" spans="1:6" s="10" customFormat="1" x14ac:dyDescent="0.3">
      <c r="A17" s="15"/>
      <c r="B17" s="15"/>
      <c r="C17" s="15" t="s">
        <v>79</v>
      </c>
      <c r="D17" s="23">
        <v>38235210.729999997</v>
      </c>
      <c r="E17" s="26"/>
      <c r="F17" s="18"/>
    </row>
    <row r="18" spans="1:6" s="10" customFormat="1" x14ac:dyDescent="0.3">
      <c r="A18" s="15"/>
      <c r="B18" s="15"/>
      <c r="C18" s="15" t="s">
        <v>6</v>
      </c>
      <c r="D18" s="23">
        <v>2696128523.6967034</v>
      </c>
      <c r="E18" s="26"/>
      <c r="F18" s="18"/>
    </row>
    <row r="19" spans="1:6" s="10" customFormat="1" x14ac:dyDescent="0.3">
      <c r="A19" s="15"/>
      <c r="B19" s="15"/>
      <c r="C19" s="15" t="s">
        <v>7</v>
      </c>
      <c r="D19" s="23">
        <v>272416084.81639999</v>
      </c>
      <c r="E19" s="26"/>
      <c r="F19" s="18"/>
    </row>
    <row r="20" spans="1:6" s="10" customFormat="1" x14ac:dyDescent="0.3">
      <c r="A20" s="15"/>
      <c r="B20" s="14" t="s">
        <v>8</v>
      </c>
      <c r="C20" s="14"/>
      <c r="D20" s="22">
        <f>SUM(D21:D27)</f>
        <v>17769457933.541595</v>
      </c>
      <c r="E20" s="26"/>
      <c r="F20" s="18"/>
    </row>
    <row r="21" spans="1:6" s="10" customFormat="1" x14ac:dyDescent="0.3">
      <c r="A21" s="15"/>
      <c r="B21" s="15"/>
      <c r="C21" s="15" t="s">
        <v>9</v>
      </c>
      <c r="D21" s="23">
        <v>7865735304.3007431</v>
      </c>
      <c r="E21" s="26"/>
      <c r="F21" s="18"/>
    </row>
    <row r="22" spans="1:6" s="10" customFormat="1" x14ac:dyDescent="0.3">
      <c r="A22" s="15"/>
      <c r="B22" s="15"/>
      <c r="C22" s="15" t="s">
        <v>120</v>
      </c>
      <c r="D22" s="23">
        <v>93192448.789999992</v>
      </c>
      <c r="E22" s="26"/>
      <c r="F22" s="18"/>
    </row>
    <row r="23" spans="1:6" s="10" customFormat="1" x14ac:dyDescent="0.3">
      <c r="A23" s="15"/>
      <c r="B23" s="15"/>
      <c r="C23" s="15" t="s">
        <v>121</v>
      </c>
      <c r="D23" s="23">
        <v>111146.15999999995</v>
      </c>
      <c r="E23" s="26"/>
      <c r="F23" s="18"/>
    </row>
    <row r="24" spans="1:6" s="10" customFormat="1" x14ac:dyDescent="0.3">
      <c r="A24" s="15"/>
      <c r="B24" s="15"/>
      <c r="C24" s="15" t="s">
        <v>122</v>
      </c>
      <c r="D24" s="23">
        <v>14490824.920000004</v>
      </c>
      <c r="E24" s="26"/>
      <c r="F24" s="18"/>
    </row>
    <row r="25" spans="1:6" s="10" customFormat="1" x14ac:dyDescent="0.3">
      <c r="A25" s="15"/>
      <c r="B25" s="15"/>
      <c r="C25" s="15" t="s">
        <v>56</v>
      </c>
      <c r="D25" s="23">
        <v>5308166463.7623863</v>
      </c>
      <c r="E25" s="26"/>
      <c r="F25" s="18"/>
    </row>
    <row r="26" spans="1:6" s="10" customFormat="1" x14ac:dyDescent="0.3">
      <c r="A26" s="15"/>
      <c r="B26" s="15"/>
      <c r="C26" s="15" t="s">
        <v>37</v>
      </c>
      <c r="D26" s="23">
        <v>4097594881.438468</v>
      </c>
      <c r="E26" s="26"/>
      <c r="F26" s="18"/>
    </row>
    <row r="27" spans="1:6" s="10" customFormat="1" x14ac:dyDescent="0.3">
      <c r="A27" s="15"/>
      <c r="B27" s="15"/>
      <c r="C27" s="15" t="s">
        <v>10</v>
      </c>
      <c r="D27" s="23">
        <v>390166864.16999996</v>
      </c>
      <c r="E27" s="26"/>
      <c r="F27" s="18"/>
    </row>
    <row r="28" spans="1:6" s="10" customFormat="1" x14ac:dyDescent="0.3">
      <c r="A28" s="15"/>
      <c r="B28" s="14" t="s">
        <v>11</v>
      </c>
      <c r="C28" s="14"/>
      <c r="D28" s="22">
        <f>SUM(D29:D37)</f>
        <v>3995812794.6785531</v>
      </c>
      <c r="E28" s="26"/>
      <c r="F28" s="18"/>
    </row>
    <row r="29" spans="1:6" s="10" customFormat="1" x14ac:dyDescent="0.3">
      <c r="A29" s="15"/>
      <c r="B29" s="15"/>
      <c r="C29" s="15" t="s">
        <v>80</v>
      </c>
      <c r="D29" s="23">
        <v>83888896.859999985</v>
      </c>
      <c r="E29" s="26"/>
      <c r="F29" s="18"/>
    </row>
    <row r="30" spans="1:6" s="10" customFormat="1" x14ac:dyDescent="0.3">
      <c r="A30" s="15"/>
      <c r="B30" s="15"/>
      <c r="C30" s="15" t="s">
        <v>57</v>
      </c>
      <c r="D30" s="23">
        <v>2733300199.3299999</v>
      </c>
      <c r="E30" s="26"/>
      <c r="F30" s="18"/>
    </row>
    <row r="31" spans="1:6" s="10" customFormat="1" x14ac:dyDescent="0.3">
      <c r="A31" s="15"/>
      <c r="B31" s="15"/>
      <c r="C31" s="15" t="s">
        <v>98</v>
      </c>
      <c r="D31" s="23">
        <v>967225.7</v>
      </c>
      <c r="E31" s="26"/>
      <c r="F31" s="18"/>
    </row>
    <row r="32" spans="1:6" s="10" customFormat="1" x14ac:dyDescent="0.3">
      <c r="A32" s="15"/>
      <c r="B32" s="15"/>
      <c r="C32" s="15" t="s">
        <v>58</v>
      </c>
      <c r="D32" s="23">
        <v>16131704.219999999</v>
      </c>
      <c r="E32" s="26"/>
      <c r="F32" s="18"/>
    </row>
    <row r="33" spans="1:6" s="10" customFormat="1" x14ac:dyDescent="0.3">
      <c r="A33" s="15"/>
      <c r="B33" s="15"/>
      <c r="C33" s="15" t="s">
        <v>21</v>
      </c>
      <c r="D33" s="23">
        <v>359926.2</v>
      </c>
      <c r="E33" s="26"/>
      <c r="F33" s="18"/>
    </row>
    <row r="34" spans="1:6" s="10" customFormat="1" x14ac:dyDescent="0.3">
      <c r="A34" s="15"/>
      <c r="B34" s="15"/>
      <c r="C34" s="15" t="s">
        <v>12</v>
      </c>
      <c r="D34" s="23">
        <v>96074168.854999274</v>
      </c>
      <c r="E34" s="26"/>
      <c r="F34" s="18"/>
    </row>
    <row r="35" spans="1:6" s="10" customFormat="1" x14ac:dyDescent="0.3">
      <c r="A35" s="15"/>
      <c r="B35" s="15"/>
      <c r="C35" s="15" t="s">
        <v>13</v>
      </c>
      <c r="D35" s="23">
        <v>289592919.54000002</v>
      </c>
      <c r="E35" s="26"/>
      <c r="F35" s="18"/>
    </row>
    <row r="36" spans="1:6" s="10" customFormat="1" x14ac:dyDescent="0.3">
      <c r="A36" s="15"/>
      <c r="B36" s="15"/>
      <c r="C36" s="15" t="s">
        <v>36</v>
      </c>
      <c r="D36" s="23">
        <v>11098707.829299999</v>
      </c>
      <c r="E36" s="26"/>
      <c r="F36" s="18"/>
    </row>
    <row r="37" spans="1:6" s="10" customFormat="1" x14ac:dyDescent="0.3">
      <c r="A37" s="15"/>
      <c r="B37" s="15"/>
      <c r="C37" s="15" t="s">
        <v>14</v>
      </c>
      <c r="D37" s="23">
        <v>764399046.1442548</v>
      </c>
      <c r="E37" s="26"/>
      <c r="F37" s="18"/>
    </row>
    <row r="38" spans="1:6" s="10" customFormat="1" x14ac:dyDescent="0.3">
      <c r="A38" s="15"/>
      <c r="B38" s="14" t="s">
        <v>15</v>
      </c>
      <c r="C38" s="14"/>
      <c r="D38" s="22">
        <f>SUM(D39:D95)</f>
        <v>48418074200.853409</v>
      </c>
      <c r="E38" s="26"/>
      <c r="F38" s="18"/>
    </row>
    <row r="39" spans="1:6" s="10" customFormat="1" x14ac:dyDescent="0.3">
      <c r="A39" s="15"/>
      <c r="B39" s="15"/>
      <c r="C39" s="15" t="s">
        <v>104</v>
      </c>
      <c r="D39" s="23">
        <v>71.7</v>
      </c>
      <c r="E39" s="26"/>
      <c r="F39" s="18"/>
    </row>
    <row r="40" spans="1:6" s="10" customFormat="1" x14ac:dyDescent="0.3">
      <c r="A40" s="15"/>
      <c r="B40" s="15"/>
      <c r="C40" s="15" t="s">
        <v>85</v>
      </c>
      <c r="D40" s="23">
        <v>10759190.98</v>
      </c>
      <c r="E40" s="26"/>
      <c r="F40" s="18"/>
    </row>
    <row r="41" spans="1:6" s="10" customFormat="1" x14ac:dyDescent="0.3">
      <c r="A41" s="15"/>
      <c r="B41" s="15"/>
      <c r="C41" s="15" t="s">
        <v>103</v>
      </c>
      <c r="D41" s="23">
        <v>1454020351.8300002</v>
      </c>
      <c r="E41" s="26"/>
      <c r="F41" s="18"/>
    </row>
    <row r="42" spans="1:6" s="10" customFormat="1" x14ac:dyDescent="0.3">
      <c r="A42" s="15"/>
      <c r="B42" s="15"/>
      <c r="C42" s="15" t="s">
        <v>29</v>
      </c>
      <c r="D42" s="23">
        <v>3124902939.9099998</v>
      </c>
      <c r="E42" s="26"/>
      <c r="F42" s="18"/>
    </row>
    <row r="43" spans="1:6" s="10" customFormat="1" x14ac:dyDescent="0.3">
      <c r="A43" s="15"/>
      <c r="B43" s="15"/>
      <c r="C43" s="15" t="s">
        <v>143</v>
      </c>
      <c r="D43" s="23">
        <v>16116469.720000001</v>
      </c>
      <c r="E43" s="26"/>
      <c r="F43" s="18"/>
    </row>
    <row r="44" spans="1:6" s="10" customFormat="1" x14ac:dyDescent="0.3">
      <c r="A44" s="15"/>
      <c r="B44" s="15"/>
      <c r="C44" s="15" t="s">
        <v>105</v>
      </c>
      <c r="D44" s="23">
        <v>28979192.00999999</v>
      </c>
      <c r="E44" s="26"/>
      <c r="F44" s="18"/>
    </row>
    <row r="45" spans="1:6" s="10" customFormat="1" x14ac:dyDescent="0.3">
      <c r="A45" s="15"/>
      <c r="B45" s="15"/>
      <c r="C45" s="15" t="s">
        <v>30</v>
      </c>
      <c r="D45" s="23">
        <v>54851717.763999991</v>
      </c>
      <c r="E45" s="26"/>
      <c r="F45" s="18"/>
    </row>
    <row r="46" spans="1:6" s="10" customFormat="1" x14ac:dyDescent="0.3">
      <c r="A46" s="15"/>
      <c r="B46" s="15"/>
      <c r="C46" s="15" t="s">
        <v>192</v>
      </c>
      <c r="D46" s="23">
        <v>2226676.2599997497</v>
      </c>
      <c r="E46" s="26"/>
      <c r="F46" s="18"/>
    </row>
    <row r="47" spans="1:6" s="10" customFormat="1" x14ac:dyDescent="0.3">
      <c r="A47" s="15"/>
      <c r="B47" s="15"/>
      <c r="C47" s="15" t="s">
        <v>99</v>
      </c>
      <c r="D47" s="23">
        <v>375175338.89999998</v>
      </c>
      <c r="E47" s="26"/>
      <c r="F47" s="18"/>
    </row>
    <row r="48" spans="1:6" s="10" customFormat="1" x14ac:dyDescent="0.3">
      <c r="A48" s="15"/>
      <c r="B48" s="15"/>
      <c r="C48" s="15" t="s">
        <v>35</v>
      </c>
      <c r="D48" s="23">
        <v>47049349.405856408</v>
      </c>
      <c r="E48" s="26"/>
      <c r="F48" s="18"/>
    </row>
    <row r="49" spans="1:6" s="10" customFormat="1" x14ac:dyDescent="0.3">
      <c r="A49" s="15"/>
      <c r="B49" s="15"/>
      <c r="C49" s="15" t="s">
        <v>84</v>
      </c>
      <c r="D49" s="23">
        <v>7072070.9800000004</v>
      </c>
      <c r="E49" s="26"/>
      <c r="F49" s="18"/>
    </row>
    <row r="50" spans="1:6" s="10" customFormat="1" x14ac:dyDescent="0.3">
      <c r="A50" s="15"/>
      <c r="B50" s="15"/>
      <c r="C50" s="15" t="s">
        <v>101</v>
      </c>
      <c r="D50" s="23">
        <v>106168432.47</v>
      </c>
      <c r="E50" s="26"/>
      <c r="F50" s="18"/>
    </row>
    <row r="51" spans="1:6" s="10" customFormat="1" x14ac:dyDescent="0.3">
      <c r="A51" s="15"/>
      <c r="B51" s="15"/>
      <c r="C51" s="15" t="s">
        <v>16</v>
      </c>
      <c r="D51" s="23">
        <v>9411987979.1032524</v>
      </c>
      <c r="E51" s="26"/>
      <c r="F51" s="18"/>
    </row>
    <row r="52" spans="1:6" s="10" customFormat="1" x14ac:dyDescent="0.3">
      <c r="A52" s="15"/>
      <c r="B52" s="15"/>
      <c r="C52" s="15" t="s">
        <v>50</v>
      </c>
      <c r="D52" s="23">
        <v>6763091.2300000004</v>
      </c>
      <c r="E52" s="26"/>
      <c r="F52" s="18"/>
    </row>
    <row r="53" spans="1:6" s="10" customFormat="1" x14ac:dyDescent="0.3">
      <c r="A53" s="15"/>
      <c r="B53" s="15"/>
      <c r="C53" s="15" t="s">
        <v>22</v>
      </c>
      <c r="D53" s="23">
        <v>74999.89</v>
      </c>
      <c r="E53" s="26"/>
      <c r="F53" s="18"/>
    </row>
    <row r="54" spans="1:6" s="10" customFormat="1" x14ac:dyDescent="0.3">
      <c r="A54" s="16"/>
      <c r="B54" s="16"/>
      <c r="C54" s="15" t="s">
        <v>91</v>
      </c>
      <c r="D54" s="23">
        <v>62727665.520347305</v>
      </c>
      <c r="E54" s="26"/>
      <c r="F54" s="18"/>
    </row>
    <row r="55" spans="1:6" s="10" customFormat="1" x14ac:dyDescent="0.3">
      <c r="A55" s="15"/>
      <c r="B55" s="15"/>
      <c r="C55" s="15" t="s">
        <v>115</v>
      </c>
      <c r="D55" s="23">
        <v>702982.95</v>
      </c>
      <c r="E55" s="26"/>
      <c r="F55" s="18"/>
    </row>
    <row r="56" spans="1:6" s="10" customFormat="1" x14ac:dyDescent="0.3">
      <c r="A56" s="15"/>
      <c r="B56" s="15"/>
      <c r="C56" s="15" t="s">
        <v>106</v>
      </c>
      <c r="D56" s="23">
        <v>1586177668.04</v>
      </c>
      <c r="E56" s="26"/>
      <c r="F56" s="18"/>
    </row>
    <row r="57" spans="1:6" s="10" customFormat="1" x14ac:dyDescent="0.3">
      <c r="A57" s="15"/>
      <c r="B57" s="15"/>
      <c r="C57" s="15" t="s">
        <v>53</v>
      </c>
      <c r="D57" s="23">
        <v>13405271.029999999</v>
      </c>
      <c r="E57" s="26"/>
      <c r="F57" s="18"/>
    </row>
    <row r="58" spans="1:6" s="10" customFormat="1" x14ac:dyDescent="0.3">
      <c r="A58" s="15"/>
      <c r="B58" s="15"/>
      <c r="C58" s="15" t="s">
        <v>69</v>
      </c>
      <c r="D58" s="23">
        <v>238717.45</v>
      </c>
      <c r="E58" s="26"/>
      <c r="F58" s="18"/>
    </row>
    <row r="59" spans="1:6" s="10" customFormat="1" x14ac:dyDescent="0.3">
      <c r="A59" s="15"/>
      <c r="B59" s="15"/>
      <c r="C59" s="15" t="s">
        <v>38</v>
      </c>
      <c r="D59" s="23">
        <v>8444900.9492560141</v>
      </c>
      <c r="E59" s="26"/>
      <c r="F59" s="18"/>
    </row>
    <row r="60" spans="1:6" s="10" customFormat="1" x14ac:dyDescent="0.3">
      <c r="A60" s="15"/>
      <c r="B60" s="15"/>
      <c r="C60" s="15" t="s">
        <v>154</v>
      </c>
      <c r="D60" s="23">
        <v>583388.93000000005</v>
      </c>
      <c r="E60" s="26"/>
      <c r="F60" s="18"/>
    </row>
    <row r="61" spans="1:6" s="10" customFormat="1" x14ac:dyDescent="0.3">
      <c r="A61" s="15"/>
      <c r="B61" s="15"/>
      <c r="C61" s="15" t="s">
        <v>59</v>
      </c>
      <c r="D61" s="23">
        <v>219563010.66000021</v>
      </c>
      <c r="E61" s="26"/>
      <c r="F61" s="18"/>
    </row>
    <row r="62" spans="1:6" s="10" customFormat="1" x14ac:dyDescent="0.3">
      <c r="A62" s="15"/>
      <c r="B62" s="15"/>
      <c r="C62" s="15" t="s">
        <v>46</v>
      </c>
      <c r="D62" s="23">
        <v>10589520.35731215</v>
      </c>
      <c r="E62" s="26"/>
      <c r="F62" s="18"/>
    </row>
    <row r="63" spans="1:6" s="10" customFormat="1" x14ac:dyDescent="0.3">
      <c r="A63" s="15"/>
      <c r="B63" s="15"/>
      <c r="C63" s="15" t="s">
        <v>109</v>
      </c>
      <c r="D63" s="23">
        <v>4521447.95</v>
      </c>
      <c r="E63" s="26"/>
      <c r="F63" s="18"/>
    </row>
    <row r="64" spans="1:6" s="10" customFormat="1" x14ac:dyDescent="0.3">
      <c r="A64" s="15"/>
      <c r="B64" s="15"/>
      <c r="C64" s="15" t="s">
        <v>71</v>
      </c>
      <c r="D64" s="23">
        <v>5808183.8799999999</v>
      </c>
      <c r="E64" s="26"/>
      <c r="F64" s="18"/>
    </row>
    <row r="65" spans="1:6" s="10" customFormat="1" x14ac:dyDescent="0.3">
      <c r="A65" s="15"/>
      <c r="B65" s="15"/>
      <c r="C65" s="15" t="s">
        <v>102</v>
      </c>
      <c r="D65" s="23">
        <v>153019.78999999998</v>
      </c>
      <c r="E65" s="26"/>
      <c r="F65" s="18"/>
    </row>
    <row r="66" spans="1:6" s="10" customFormat="1" x14ac:dyDescent="0.3">
      <c r="A66" s="15"/>
      <c r="B66" s="15"/>
      <c r="C66" s="15" t="s">
        <v>128</v>
      </c>
      <c r="D66" s="23">
        <v>246823872.46000001</v>
      </c>
      <c r="E66" s="26"/>
      <c r="F66" s="18"/>
    </row>
    <row r="67" spans="1:6" s="10" customFormat="1" x14ac:dyDescent="0.3">
      <c r="A67" s="15"/>
      <c r="B67" s="15"/>
      <c r="C67" s="15" t="s">
        <v>60</v>
      </c>
      <c r="D67" s="23">
        <v>1559507403.8799999</v>
      </c>
      <c r="E67" s="26"/>
      <c r="F67" s="18"/>
    </row>
    <row r="68" spans="1:6" s="10" customFormat="1" x14ac:dyDescent="0.3">
      <c r="A68" s="15"/>
      <c r="B68" s="15"/>
      <c r="C68" s="15" t="s">
        <v>75</v>
      </c>
      <c r="D68" s="23">
        <v>919047363.66000009</v>
      </c>
      <c r="E68" s="26"/>
      <c r="F68" s="18"/>
    </row>
    <row r="69" spans="1:6" s="10" customFormat="1" x14ac:dyDescent="0.3">
      <c r="A69" s="15"/>
      <c r="B69" s="15"/>
      <c r="C69" s="15" t="s">
        <v>108</v>
      </c>
      <c r="D69" s="23">
        <v>1772166.67</v>
      </c>
      <c r="E69" s="26"/>
      <c r="F69" s="18"/>
    </row>
    <row r="70" spans="1:6" s="10" customFormat="1" x14ac:dyDescent="0.3">
      <c r="A70" s="15"/>
      <c r="B70" s="15"/>
      <c r="C70" s="15" t="s">
        <v>17</v>
      </c>
      <c r="D70" s="23">
        <v>1695174860.3182554</v>
      </c>
      <c r="E70" s="26"/>
      <c r="F70" s="18"/>
    </row>
    <row r="71" spans="1:6" s="10" customFormat="1" x14ac:dyDescent="0.3">
      <c r="A71" s="15"/>
      <c r="B71" s="15"/>
      <c r="C71" s="15" t="s">
        <v>70</v>
      </c>
      <c r="D71" s="23">
        <v>696074.4</v>
      </c>
      <c r="E71" s="26"/>
      <c r="F71" s="18"/>
    </row>
    <row r="72" spans="1:6" s="10" customFormat="1" x14ac:dyDescent="0.3">
      <c r="A72" s="15"/>
      <c r="B72" s="15"/>
      <c r="C72" s="15" t="s">
        <v>112</v>
      </c>
      <c r="D72" s="23">
        <v>73837.7</v>
      </c>
      <c r="E72" s="26"/>
      <c r="F72" s="18"/>
    </row>
    <row r="73" spans="1:6" s="10" customFormat="1" x14ac:dyDescent="0.3">
      <c r="A73" s="15"/>
      <c r="B73" s="15"/>
      <c r="C73" s="15" t="s">
        <v>147</v>
      </c>
      <c r="D73" s="23">
        <v>82857</v>
      </c>
      <c r="E73" s="26"/>
      <c r="F73" s="18"/>
    </row>
    <row r="74" spans="1:6" s="10" customFormat="1" x14ac:dyDescent="0.3">
      <c r="A74" s="15"/>
      <c r="B74" s="15"/>
      <c r="C74" s="15" t="s">
        <v>54</v>
      </c>
      <c r="D74" s="23">
        <v>187314680.45999998</v>
      </c>
      <c r="E74" s="26"/>
      <c r="F74" s="18"/>
    </row>
    <row r="75" spans="1:6" s="10" customFormat="1" x14ac:dyDescent="0.3">
      <c r="A75" s="15"/>
      <c r="B75" s="15"/>
      <c r="C75" s="15" t="s">
        <v>116</v>
      </c>
      <c r="D75" s="23">
        <v>3220086.75</v>
      </c>
      <c r="E75" s="26"/>
      <c r="F75" s="18"/>
    </row>
    <row r="76" spans="1:6" s="10" customFormat="1" x14ac:dyDescent="0.3">
      <c r="A76" s="15"/>
      <c r="B76" s="15"/>
      <c r="C76" s="15" t="s">
        <v>87</v>
      </c>
      <c r="D76" s="23">
        <v>1005080</v>
      </c>
      <c r="E76" s="26"/>
      <c r="F76" s="18"/>
    </row>
    <row r="77" spans="1:6" s="10" customFormat="1" x14ac:dyDescent="0.3">
      <c r="A77" s="15"/>
      <c r="B77" s="15"/>
      <c r="C77" s="15" t="s">
        <v>77</v>
      </c>
      <c r="D77" s="23">
        <v>688135</v>
      </c>
      <c r="E77" s="26"/>
      <c r="F77" s="18"/>
    </row>
    <row r="78" spans="1:6" s="10" customFormat="1" x14ac:dyDescent="0.3">
      <c r="A78" s="15"/>
      <c r="B78" s="15"/>
      <c r="C78" s="15" t="s">
        <v>196</v>
      </c>
      <c r="D78" s="23">
        <v>600712.27</v>
      </c>
      <c r="E78" s="26"/>
      <c r="F78" s="18"/>
    </row>
    <row r="79" spans="1:6" s="10" customFormat="1" x14ac:dyDescent="0.3">
      <c r="A79" s="15"/>
      <c r="B79" s="15"/>
      <c r="C79" s="15" t="s">
        <v>92</v>
      </c>
      <c r="D79" s="23">
        <v>47804202.549999997</v>
      </c>
      <c r="E79" s="26"/>
      <c r="F79" s="18"/>
    </row>
    <row r="80" spans="1:6" s="10" customFormat="1" x14ac:dyDescent="0.3">
      <c r="A80" s="15"/>
      <c r="B80" s="15"/>
      <c r="C80" s="15" t="s">
        <v>61</v>
      </c>
      <c r="D80" s="23">
        <v>1246863.5799999996</v>
      </c>
      <c r="E80" s="26"/>
      <c r="F80" s="18"/>
    </row>
    <row r="81" spans="1:6" s="10" customFormat="1" x14ac:dyDescent="0.3">
      <c r="A81" s="15"/>
      <c r="B81" s="15"/>
      <c r="C81" s="15" t="s">
        <v>72</v>
      </c>
      <c r="D81" s="23">
        <v>2173.12</v>
      </c>
      <c r="E81" s="26"/>
      <c r="F81" s="18"/>
    </row>
    <row r="82" spans="1:6" s="10" customFormat="1" x14ac:dyDescent="0.3">
      <c r="A82" s="15"/>
      <c r="B82" s="15"/>
      <c r="C82" s="15" t="s">
        <v>129</v>
      </c>
      <c r="D82" s="23">
        <v>28804877</v>
      </c>
      <c r="E82" s="26"/>
      <c r="F82" s="18"/>
    </row>
    <row r="83" spans="1:6" s="10" customFormat="1" x14ac:dyDescent="0.3">
      <c r="A83" s="15"/>
      <c r="B83" s="15"/>
      <c r="C83" s="15" t="s">
        <v>130</v>
      </c>
      <c r="D83" s="23">
        <v>54288443.409999996</v>
      </c>
      <c r="E83" s="26"/>
      <c r="F83" s="18"/>
    </row>
    <row r="84" spans="1:6" s="10" customFormat="1" x14ac:dyDescent="0.3">
      <c r="A84" s="15"/>
      <c r="B84" s="15"/>
      <c r="C84" s="15" t="s">
        <v>49</v>
      </c>
      <c r="D84" s="23">
        <v>41537504.757579923</v>
      </c>
      <c r="E84" s="26"/>
      <c r="F84" s="18"/>
    </row>
    <row r="85" spans="1:6" s="18" customFormat="1" x14ac:dyDescent="0.3">
      <c r="A85" s="15"/>
      <c r="B85" s="15"/>
      <c r="C85" s="15" t="s">
        <v>131</v>
      </c>
      <c r="D85" s="23">
        <v>373622643</v>
      </c>
      <c r="E85" s="26"/>
    </row>
    <row r="86" spans="1:6" s="10" customFormat="1" x14ac:dyDescent="0.3">
      <c r="A86" s="15"/>
      <c r="B86" s="15"/>
      <c r="C86" s="15" t="s">
        <v>132</v>
      </c>
      <c r="D86" s="23">
        <v>12966018</v>
      </c>
      <c r="E86" s="26"/>
      <c r="F86" s="18"/>
    </row>
    <row r="87" spans="1:6" s="10" customFormat="1" x14ac:dyDescent="0.3">
      <c r="A87" s="15"/>
      <c r="B87" s="15"/>
      <c r="C87" s="15" t="s">
        <v>63</v>
      </c>
      <c r="D87" s="23">
        <v>140498.9</v>
      </c>
      <c r="E87" s="26"/>
      <c r="F87" s="18"/>
    </row>
    <row r="88" spans="1:6" s="10" customFormat="1" x14ac:dyDescent="0.3">
      <c r="A88" s="15"/>
      <c r="B88" s="15"/>
      <c r="C88" s="15" t="s">
        <v>86</v>
      </c>
      <c r="D88" s="23">
        <v>408212296.5200001</v>
      </c>
      <c r="E88" s="26"/>
      <c r="F88" s="18"/>
    </row>
    <row r="89" spans="1:6" s="7" customFormat="1" x14ac:dyDescent="0.3">
      <c r="A89" s="15"/>
      <c r="B89" s="15"/>
      <c r="C89" s="15" t="s">
        <v>39</v>
      </c>
      <c r="D89" s="23">
        <v>34901045.55999998</v>
      </c>
      <c r="E89" s="1"/>
      <c r="F89" s="18"/>
    </row>
    <row r="90" spans="1:6" s="7" customFormat="1" x14ac:dyDescent="0.3">
      <c r="A90" s="15"/>
      <c r="B90" s="15"/>
      <c r="C90" s="15" t="s">
        <v>135</v>
      </c>
      <c r="D90" s="23">
        <v>54544.54</v>
      </c>
      <c r="E90" s="1"/>
      <c r="F90" s="18"/>
    </row>
    <row r="91" spans="1:6" s="7" customFormat="1" x14ac:dyDescent="0.3">
      <c r="A91" s="15"/>
      <c r="B91" s="15"/>
      <c r="C91" s="15" t="s">
        <v>40</v>
      </c>
      <c r="D91" s="23">
        <v>25772447502.630157</v>
      </c>
      <c r="E91" s="1"/>
      <c r="F91" s="18"/>
    </row>
    <row r="92" spans="1:6" s="7" customFormat="1" x14ac:dyDescent="0.3">
      <c r="A92" s="15"/>
      <c r="B92" s="15"/>
      <c r="C92" s="15" t="s">
        <v>81</v>
      </c>
      <c r="D92" s="23">
        <v>382921147.71000004</v>
      </c>
      <c r="E92" s="1"/>
      <c r="F92" s="18"/>
    </row>
    <row r="93" spans="1:6" s="7" customFormat="1" x14ac:dyDescent="0.3">
      <c r="A93" s="15"/>
      <c r="B93" s="15"/>
      <c r="C93" s="15" t="s">
        <v>47</v>
      </c>
      <c r="D93" s="23">
        <v>21719239.870000001</v>
      </c>
      <c r="E93" s="1"/>
      <c r="F93" s="18"/>
    </row>
    <row r="94" spans="1:6" s="7" customFormat="1" x14ac:dyDescent="0.3">
      <c r="A94" s="15"/>
      <c r="B94" s="15"/>
      <c r="C94" s="15" t="s">
        <v>62</v>
      </c>
      <c r="D94" s="23">
        <v>61557510.957389779</v>
      </c>
      <c r="E94" s="1"/>
      <c r="F94" s="18"/>
    </row>
    <row r="95" spans="1:6" s="7" customFormat="1" x14ac:dyDescent="0.3">
      <c r="A95" s="15"/>
      <c r="B95" s="15"/>
      <c r="C95" s="15" t="s">
        <v>191</v>
      </c>
      <c r="D95" s="23">
        <v>776908.52</v>
      </c>
      <c r="E95" s="1"/>
      <c r="F95" s="18"/>
    </row>
    <row r="96" spans="1:6" s="10" customFormat="1" x14ac:dyDescent="0.3">
      <c r="A96" s="14" t="s">
        <v>18</v>
      </c>
      <c r="B96" s="15"/>
      <c r="C96" s="15"/>
      <c r="D96" s="22">
        <f>D97+D113+D125+D132</f>
        <v>25755343534.860081</v>
      </c>
      <c r="E96" s="26"/>
      <c r="F96" s="18"/>
    </row>
    <row r="97" spans="1:6" s="7" customFormat="1" x14ac:dyDescent="0.3">
      <c r="A97" s="15"/>
      <c r="B97" s="14" t="s">
        <v>26</v>
      </c>
      <c r="C97" s="15"/>
      <c r="D97" s="22">
        <f>SUM(D98:D112)</f>
        <v>17748402248.641125</v>
      </c>
      <c r="E97" s="1"/>
      <c r="F97" s="18"/>
    </row>
    <row r="98" spans="1:6" s="7" customFormat="1" x14ac:dyDescent="0.3">
      <c r="A98" s="15"/>
      <c r="B98" s="15"/>
      <c r="C98" s="15" t="s">
        <v>110</v>
      </c>
      <c r="D98" s="23">
        <v>4026958875.3399997</v>
      </c>
      <c r="E98" s="1"/>
      <c r="F98" s="18"/>
    </row>
    <row r="99" spans="1:6" s="7" customFormat="1" x14ac:dyDescent="0.3">
      <c r="A99" s="14"/>
      <c r="B99" s="14"/>
      <c r="C99" s="15" t="s">
        <v>146</v>
      </c>
      <c r="D99" s="23">
        <v>12392440</v>
      </c>
      <c r="E99" s="1"/>
      <c r="F99" s="18"/>
    </row>
    <row r="100" spans="1:6" s="7" customFormat="1" x14ac:dyDescent="0.3">
      <c r="A100" s="15"/>
      <c r="B100" s="14"/>
      <c r="C100" s="15" t="s">
        <v>83</v>
      </c>
      <c r="D100" s="23">
        <v>1703057224.74</v>
      </c>
      <c r="E100" s="1"/>
      <c r="F100" s="18"/>
    </row>
    <row r="101" spans="1:6" s="7" customFormat="1" x14ac:dyDescent="0.3">
      <c r="A101" s="15"/>
      <c r="B101" s="15"/>
      <c r="C101" s="15" t="s">
        <v>27</v>
      </c>
      <c r="D101" s="23">
        <v>1555331902.8099837</v>
      </c>
      <c r="E101" s="1"/>
      <c r="F101" s="18"/>
    </row>
    <row r="102" spans="1:6" s="7" customFormat="1" x14ac:dyDescent="0.3">
      <c r="A102" s="15"/>
      <c r="B102" s="15"/>
      <c r="C102" s="15" t="s">
        <v>48</v>
      </c>
      <c r="D102" s="23">
        <v>43724540.739999995</v>
      </c>
      <c r="E102" s="1"/>
      <c r="F102" s="18"/>
    </row>
    <row r="103" spans="1:6" s="7" customFormat="1" x14ac:dyDescent="0.3">
      <c r="A103" s="15"/>
      <c r="B103" s="15"/>
      <c r="C103" s="15" t="s">
        <v>90</v>
      </c>
      <c r="D103" s="23">
        <v>6450412.71</v>
      </c>
      <c r="E103" s="1"/>
      <c r="F103" s="18"/>
    </row>
    <row r="104" spans="1:6" s="7" customFormat="1" x14ac:dyDescent="0.3">
      <c r="A104" s="15"/>
      <c r="B104" s="15"/>
      <c r="C104" s="15" t="s">
        <v>52</v>
      </c>
      <c r="D104" s="23">
        <v>65690901.940000013</v>
      </c>
      <c r="E104" s="1"/>
      <c r="F104" s="18"/>
    </row>
    <row r="105" spans="1:6" s="10" customFormat="1" x14ac:dyDescent="0.3">
      <c r="A105" s="15"/>
      <c r="B105" s="15"/>
      <c r="C105" s="15" t="s">
        <v>64</v>
      </c>
      <c r="D105" s="23">
        <v>91429643.40000011</v>
      </c>
      <c r="E105" s="26"/>
      <c r="F105" s="18"/>
    </row>
    <row r="106" spans="1:6" s="10" customFormat="1" x14ac:dyDescent="0.3">
      <c r="A106" s="15"/>
      <c r="B106" s="15"/>
      <c r="C106" s="15" t="s">
        <v>76</v>
      </c>
      <c r="D106" s="23">
        <v>5493424645.1100006</v>
      </c>
      <c r="E106" s="26"/>
      <c r="F106" s="18"/>
    </row>
    <row r="107" spans="1:6" s="10" customFormat="1" x14ac:dyDescent="0.3">
      <c r="A107" s="15"/>
      <c r="B107" s="15"/>
      <c r="C107" s="15" t="s">
        <v>139</v>
      </c>
      <c r="D107" s="23">
        <v>40916119.759999998</v>
      </c>
      <c r="E107" s="26"/>
      <c r="F107" s="18"/>
    </row>
    <row r="108" spans="1:6" s="10" customFormat="1" x14ac:dyDescent="0.3">
      <c r="A108" s="15"/>
      <c r="B108" s="15"/>
      <c r="C108" s="15" t="s">
        <v>95</v>
      </c>
      <c r="D108" s="23">
        <v>126132.81</v>
      </c>
      <c r="E108" s="26"/>
      <c r="F108" s="18"/>
    </row>
    <row r="109" spans="1:6" s="10" customFormat="1" x14ac:dyDescent="0.3">
      <c r="A109" s="15"/>
      <c r="B109" s="15"/>
      <c r="C109" s="15" t="s">
        <v>31</v>
      </c>
      <c r="D109" s="23">
        <v>119548.48</v>
      </c>
      <c r="E109" s="26"/>
      <c r="F109" s="18"/>
    </row>
    <row r="110" spans="1:6" s="10" customFormat="1" x14ac:dyDescent="0.3">
      <c r="A110" s="15"/>
      <c r="B110" s="15"/>
      <c r="C110" s="15" t="s">
        <v>32</v>
      </c>
      <c r="D110" s="23">
        <v>13057139.610000001</v>
      </c>
      <c r="E110" s="26"/>
      <c r="F110" s="18"/>
    </row>
    <row r="111" spans="1:6" s="18" customFormat="1" x14ac:dyDescent="0.3">
      <c r="A111" s="15"/>
      <c r="B111" s="15"/>
      <c r="C111" s="15" t="s">
        <v>68</v>
      </c>
      <c r="D111" s="23">
        <v>509889742.80998331</v>
      </c>
      <c r="E111" s="26"/>
    </row>
    <row r="112" spans="1:6" s="10" customFormat="1" x14ac:dyDescent="0.3">
      <c r="A112" s="15"/>
      <c r="B112" s="15"/>
      <c r="C112" s="15" t="s">
        <v>41</v>
      </c>
      <c r="D112" s="23">
        <v>4185832978.381156</v>
      </c>
      <c r="E112" s="26"/>
      <c r="F112" s="18"/>
    </row>
    <row r="113" spans="1:6" s="10" customFormat="1" x14ac:dyDescent="0.3">
      <c r="A113" s="15"/>
      <c r="B113" s="14" t="s">
        <v>33</v>
      </c>
      <c r="C113" s="15"/>
      <c r="D113" s="22">
        <f>SUM(D114:D124)</f>
        <v>5824678769.4989557</v>
      </c>
      <c r="E113" s="26"/>
      <c r="F113" s="18"/>
    </row>
    <row r="114" spans="1:6" s="10" customFormat="1" x14ac:dyDescent="0.3">
      <c r="A114" s="15"/>
      <c r="B114" s="15"/>
      <c r="C114" s="15" t="s">
        <v>193</v>
      </c>
      <c r="D114" s="23">
        <v>1417939.2400000014</v>
      </c>
      <c r="E114" s="26"/>
      <c r="F114" s="18"/>
    </row>
    <row r="115" spans="1:6" s="10" customFormat="1" x14ac:dyDescent="0.3">
      <c r="A115" s="15"/>
      <c r="B115" s="15"/>
      <c r="C115" s="15" t="s">
        <v>100</v>
      </c>
      <c r="D115" s="23">
        <v>1109698962.8999996</v>
      </c>
      <c r="E115" s="26"/>
      <c r="F115" s="18"/>
    </row>
    <row r="116" spans="1:6" s="10" customFormat="1" x14ac:dyDescent="0.3">
      <c r="A116" s="15"/>
      <c r="B116" s="15"/>
      <c r="C116" s="15" t="s">
        <v>55</v>
      </c>
      <c r="D116" s="23">
        <v>113877918.54999998</v>
      </c>
      <c r="E116" s="26"/>
      <c r="F116" s="18"/>
    </row>
    <row r="117" spans="1:6" s="10" customFormat="1" x14ac:dyDescent="0.3">
      <c r="A117" s="15"/>
      <c r="B117" s="14"/>
      <c r="C117" s="15" t="s">
        <v>34</v>
      </c>
      <c r="D117" s="23">
        <v>494477225.61893547</v>
      </c>
      <c r="E117" s="26"/>
      <c r="F117" s="18"/>
    </row>
    <row r="118" spans="1:6" s="10" customFormat="1" x14ac:dyDescent="0.3">
      <c r="A118" s="15"/>
      <c r="B118" s="14"/>
      <c r="C118" s="15" t="s">
        <v>65</v>
      </c>
      <c r="D118" s="23">
        <v>7287884.8799999999</v>
      </c>
      <c r="E118" s="26"/>
      <c r="F118" s="18"/>
    </row>
    <row r="119" spans="1:6" s="10" customFormat="1" x14ac:dyDescent="0.3">
      <c r="A119" s="15"/>
      <c r="B119" s="14"/>
      <c r="C119" s="15" t="s">
        <v>93</v>
      </c>
      <c r="D119" s="23">
        <v>763769614.13</v>
      </c>
      <c r="E119" s="26"/>
      <c r="F119" s="18"/>
    </row>
    <row r="120" spans="1:6" s="10" customFormat="1" x14ac:dyDescent="0.3">
      <c r="A120" s="15"/>
      <c r="B120" s="15"/>
      <c r="C120" s="15" t="s">
        <v>42</v>
      </c>
      <c r="D120" s="23">
        <v>1240237685.3600204</v>
      </c>
      <c r="E120" s="26"/>
      <c r="F120" s="18"/>
    </row>
    <row r="121" spans="1:6" s="10" customFormat="1" x14ac:dyDescent="0.3">
      <c r="A121" s="15"/>
      <c r="B121" s="15"/>
      <c r="C121" s="15" t="s">
        <v>89</v>
      </c>
      <c r="D121" s="23">
        <v>1970935073.3900001</v>
      </c>
      <c r="E121" s="26"/>
      <c r="F121" s="18"/>
    </row>
    <row r="122" spans="1:6" s="10" customFormat="1" x14ac:dyDescent="0.3">
      <c r="A122" s="15"/>
      <c r="B122" s="15"/>
      <c r="C122" s="15" t="s">
        <v>117</v>
      </c>
      <c r="D122" s="23">
        <v>110316.91</v>
      </c>
      <c r="E122" s="26"/>
      <c r="F122" s="18"/>
    </row>
    <row r="123" spans="1:6" s="10" customFormat="1" x14ac:dyDescent="0.3">
      <c r="A123" s="15"/>
      <c r="B123" s="15"/>
      <c r="C123" s="15" t="s">
        <v>73</v>
      </c>
      <c r="D123" s="23">
        <v>121890881.53000002</v>
      </c>
      <c r="E123" s="26"/>
      <c r="F123" s="18"/>
    </row>
    <row r="124" spans="1:6" s="10" customFormat="1" x14ac:dyDescent="0.3">
      <c r="A124" s="15"/>
      <c r="B124" s="15"/>
      <c r="C124" s="15" t="s">
        <v>111</v>
      </c>
      <c r="D124" s="23">
        <v>975266.99</v>
      </c>
      <c r="E124" s="26"/>
      <c r="F124" s="18"/>
    </row>
    <row r="125" spans="1:6" s="10" customFormat="1" x14ac:dyDescent="0.3">
      <c r="A125" s="15"/>
      <c r="B125" s="14" t="s">
        <v>19</v>
      </c>
      <c r="C125" s="15"/>
      <c r="D125" s="22">
        <f>SUM(D126:D131)</f>
        <v>1254268118.1799991</v>
      </c>
      <c r="E125" s="26"/>
      <c r="F125" s="18"/>
    </row>
    <row r="126" spans="1:6" s="10" customFormat="1" x14ac:dyDescent="0.3">
      <c r="A126" s="15"/>
      <c r="B126" s="15"/>
      <c r="C126" s="15" t="s">
        <v>74</v>
      </c>
      <c r="D126" s="23">
        <v>614147786.89999902</v>
      </c>
      <c r="E126" s="26"/>
      <c r="F126" s="18"/>
    </row>
    <row r="127" spans="1:6" s="10" customFormat="1" x14ac:dyDescent="0.3">
      <c r="A127" s="15"/>
      <c r="B127" s="15"/>
      <c r="C127" s="15" t="s">
        <v>82</v>
      </c>
      <c r="D127" s="23">
        <v>519467635.78999996</v>
      </c>
      <c r="E127" s="26"/>
      <c r="F127" s="18"/>
    </row>
    <row r="128" spans="1:6" s="10" customFormat="1" x14ac:dyDescent="0.3">
      <c r="A128" s="15"/>
      <c r="B128" s="15"/>
      <c r="C128" s="15" t="s">
        <v>66</v>
      </c>
      <c r="D128" s="23">
        <v>6771974.5999999996</v>
      </c>
      <c r="E128" s="26"/>
      <c r="F128" s="18"/>
    </row>
    <row r="129" spans="1:6" s="10" customFormat="1" x14ac:dyDescent="0.3">
      <c r="A129" s="15"/>
      <c r="B129" s="15"/>
      <c r="C129" s="15" t="s">
        <v>20</v>
      </c>
      <c r="D129" s="23">
        <v>3289392.92</v>
      </c>
      <c r="E129" s="26"/>
      <c r="F129" s="18"/>
    </row>
    <row r="130" spans="1:6" s="10" customFormat="1" x14ac:dyDescent="0.3">
      <c r="A130" s="15"/>
      <c r="B130" s="14"/>
      <c r="C130" s="15" t="s">
        <v>96</v>
      </c>
      <c r="D130" s="23">
        <v>11163770.540000016</v>
      </c>
      <c r="E130" s="26"/>
      <c r="F130" s="18"/>
    </row>
    <row r="131" spans="1:6" s="10" customFormat="1" x14ac:dyDescent="0.3">
      <c r="A131" s="15"/>
      <c r="B131" s="15"/>
      <c r="C131" s="15" t="s">
        <v>144</v>
      </c>
      <c r="D131" s="23">
        <v>99427557.430000007</v>
      </c>
      <c r="E131" s="26"/>
      <c r="F131" s="18"/>
    </row>
    <row r="132" spans="1:6" s="10" customFormat="1" x14ac:dyDescent="0.3">
      <c r="A132" s="15"/>
      <c r="B132" s="14" t="s">
        <v>23</v>
      </c>
      <c r="C132" s="14"/>
      <c r="D132" s="22">
        <f>SUM(D133:D140)</f>
        <v>927994398.53999984</v>
      </c>
      <c r="E132" s="34"/>
      <c r="F132" s="18"/>
    </row>
    <row r="133" spans="1:6" s="10" customFormat="1" x14ac:dyDescent="0.3">
      <c r="A133" s="15"/>
      <c r="B133" s="15"/>
      <c r="C133" s="15" t="s">
        <v>25</v>
      </c>
      <c r="D133" s="23">
        <v>75086294.459999993</v>
      </c>
      <c r="E133" s="26"/>
      <c r="F133" s="18"/>
    </row>
    <row r="134" spans="1:6" s="10" customFormat="1" x14ac:dyDescent="0.3">
      <c r="A134" s="15"/>
      <c r="B134" s="15"/>
      <c r="C134" s="15" t="s">
        <v>67</v>
      </c>
      <c r="D134" s="23">
        <v>465781219.75999999</v>
      </c>
      <c r="E134" s="26"/>
      <c r="F134" s="18"/>
    </row>
    <row r="135" spans="1:6" s="10" customFormat="1" x14ac:dyDescent="0.3">
      <c r="A135" s="15"/>
      <c r="B135" s="15"/>
      <c r="C135" s="15" t="s">
        <v>88</v>
      </c>
      <c r="D135" s="23">
        <v>211117643.472</v>
      </c>
      <c r="E135" s="26"/>
      <c r="F135" s="18"/>
    </row>
    <row r="136" spans="1:6" s="10" customFormat="1" x14ac:dyDescent="0.3">
      <c r="A136" s="15"/>
      <c r="B136" s="14"/>
      <c r="C136" s="15" t="s">
        <v>107</v>
      </c>
      <c r="D136" s="23">
        <v>21762572.068000007</v>
      </c>
      <c r="E136" s="26"/>
      <c r="F136" s="18"/>
    </row>
    <row r="137" spans="1:6" s="10" customFormat="1" x14ac:dyDescent="0.3">
      <c r="A137" s="15"/>
      <c r="B137" s="15"/>
      <c r="C137" s="15" t="s">
        <v>194</v>
      </c>
      <c r="D137" s="23">
        <v>1173592.81</v>
      </c>
      <c r="E137" s="26"/>
      <c r="F137" s="18"/>
    </row>
    <row r="138" spans="1:6" s="10" customFormat="1" x14ac:dyDescent="0.3">
      <c r="A138" s="15"/>
      <c r="B138" s="15"/>
      <c r="C138" s="15" t="s">
        <v>113</v>
      </c>
      <c r="D138" s="23">
        <v>46909.41</v>
      </c>
      <c r="E138" s="26"/>
      <c r="F138" s="18"/>
    </row>
    <row r="139" spans="1:6" s="10" customFormat="1" x14ac:dyDescent="0.3">
      <c r="A139" s="15"/>
      <c r="B139" s="14"/>
      <c r="C139" s="15" t="s">
        <v>24</v>
      </c>
      <c r="D139" s="23">
        <v>139030620.16000003</v>
      </c>
      <c r="E139" s="26"/>
      <c r="F139" s="18"/>
    </row>
    <row r="140" spans="1:6" s="10" customFormat="1" ht="15.75" thickBot="1" x14ac:dyDescent="0.35">
      <c r="A140" s="11"/>
      <c r="B140" s="11"/>
      <c r="C140" s="11" t="s">
        <v>56</v>
      </c>
      <c r="D140" s="33">
        <v>13995546.4</v>
      </c>
      <c r="E140" s="26"/>
      <c r="F140" s="18"/>
    </row>
    <row r="141" spans="1:6" ht="30.75" customHeight="1" x14ac:dyDescent="0.3">
      <c r="A141" s="39" t="s">
        <v>201</v>
      </c>
      <c r="B141" s="39"/>
      <c r="C141" s="39"/>
      <c r="D141" s="39"/>
    </row>
  </sheetData>
  <mergeCells count="6">
    <mergeCell ref="A141:D141"/>
    <mergeCell ref="A5:C5"/>
    <mergeCell ref="A1:C1"/>
    <mergeCell ref="A2:D2"/>
    <mergeCell ref="A3:D3"/>
    <mergeCell ref="A4:D4"/>
  </mergeCells>
  <pageMargins left="0.7" right="0.7" top="0.75" bottom="0.75" header="0.3" footer="0.3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por Ramo Administrativo</vt:lpstr>
      <vt:lpstr>Resumen por Tipo de Prestación</vt:lpstr>
      <vt:lpstr>'Resumen por Ramo Administrativo'!Área_de_impresión</vt:lpstr>
      <vt:lpstr>'Resumen por Tipo de Prestación'!Área_de_impresión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andres_castillo@hacienda.gob.mx</dc:creator>
  <cp:lastModifiedBy>prueba</cp:lastModifiedBy>
  <cp:lastPrinted>2020-01-21T00:20:45Z</cp:lastPrinted>
  <dcterms:created xsi:type="dcterms:W3CDTF">2016-04-18T23:23:50Z</dcterms:created>
  <dcterms:modified xsi:type="dcterms:W3CDTF">2024-04-30T19:28:02Z</dcterms:modified>
</cp:coreProperties>
</file>