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Subdirección\trimestral_2023\Trimestral IV_2023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'C1'!$A$16:$L$1481</definedName>
    <definedName name="_xlnm._FilterDatabase" localSheetId="1" hidden="1">'C2'!$A$17:$M$960</definedName>
    <definedName name="_xlnm.Print_Area" localSheetId="0">'C1'!$A$4:$L$1488</definedName>
    <definedName name="_xlnm.Print_Area" localSheetId="1">'C2'!$A$4:$M$967</definedName>
    <definedName name="_xlnm.Print_Titles" localSheetId="0">'C1'!$1:$12</definedName>
    <definedName name="_xlnm.Print_Titles" localSheetId="1">'C2'!$1:$13</definedName>
  </definedNames>
  <calcPr calcId="162913"/>
</workbook>
</file>

<file path=xl/calcChain.xml><?xml version="1.0" encoding="utf-8"?>
<calcChain xmlns="http://schemas.openxmlformats.org/spreadsheetml/2006/main">
  <c r="L16" i="2" l="1"/>
  <c r="L15" i="2" s="1"/>
  <c r="K16" i="2"/>
  <c r="K15" i="2" s="1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L14" i="2" l="1"/>
  <c r="K14" i="2"/>
  <c r="K15" i="1" l="1"/>
  <c r="K14" i="1" s="1"/>
  <c r="K13" i="1" s="1"/>
  <c r="J15" i="1"/>
  <c r="J14" i="1" s="1"/>
  <c r="J13" i="1" s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M14" i="2" l="1"/>
  <c r="L13" i="1" l="1"/>
  <c r="M964" i="2" l="1"/>
  <c r="M963" i="2"/>
  <c r="M962" i="2"/>
  <c r="L14" i="1" l="1"/>
  <c r="M15" i="2" l="1"/>
  <c r="L1483" i="1" l="1"/>
  <c r="L1484" i="1"/>
  <c r="L1485" i="1"/>
  <c r="L15" i="1" l="1"/>
  <c r="M16" i="2" l="1"/>
</calcChain>
</file>

<file path=xl/sharedStrings.xml><?xml version="1.0" encoding="utf-8"?>
<sst xmlns="http://schemas.openxmlformats.org/spreadsheetml/2006/main" count="3413" uniqueCount="2303">
  <si>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</si>
  <si>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</si>
  <si>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</si>
  <si>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</si>
  <si>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</si>
  <si>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</si>
  <si>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</si>
  <si>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</si>
  <si>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</si>
  <si>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</si>
  <si>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</si>
  <si>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</si>
  <si>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</si>
  <si>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</si>
  <si>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</si>
  <si>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</si>
  <si>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</si>
  <si>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</si>
  <si>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</si>
  <si>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</si>
  <si>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</si>
  <si>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</si>
  <si>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</si>
  <si>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</si>
  <si>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</si>
  <si>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</si>
  <si>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</si>
  <si>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</si>
  <si>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K025</t>
  </si>
  <si>
    <t>Proyectos de inmuebles (oficinas administrativas)</t>
  </si>
  <si>
    <t>H. Cámara de Diputados</t>
  </si>
  <si>
    <t>Auditoría Superior de la Federación</t>
  </si>
  <si>
    <t>H. Cámara de Senadores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</si>
  <si>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</si>
  <si>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</si>
  <si>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</si>
  <si>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CALENDARIO DE PRESUPUESTO AUTORIZADO POR RAMO Y UNIDAD RESPONSABLE, 2023</t>
  </si>
  <si>
    <t>CALENDARIO DE PRESUPUESTO AUTORIZADO POR RAMO Y PROGRAMA PRESUPUESTARIO 2023</t>
  </si>
  <si>
    <t>Poder Judicial</t>
  </si>
  <si>
    <t>Suprema Corte de Justicia de la Nación</t>
  </si>
  <si>
    <t>Consejo de la Judicatura Federal</t>
  </si>
  <si>
    <t>Sala Superior</t>
  </si>
  <si>
    <t>Salas Regionales</t>
  </si>
  <si>
    <t>Instituto Nacional Electoral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</si>
  <si>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</si>
  <si>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</si>
  <si>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</si>
  <si>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</si>
  <si>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</si>
  <si>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</si>
  <si>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Órgano Interno de Control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</si>
  <si>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</si>
  <si>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</si>
  <si>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</si>
  <si>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</si>
  <si>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</si>
  <si>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</si>
  <si>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</si>
  <si>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</si>
  <si>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</si>
  <si>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</si>
  <si>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</si>
  <si>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</si>
  <si>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</si>
  <si>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</si>
  <si>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</si>
  <si>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Comisión Nacional de los Derechos Humanos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</si>
  <si>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</si>
  <si>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</si>
  <si>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</si>
  <si>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</si>
  <si>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</si>
  <si>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</si>
  <si>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Difusión de los Derechos Humanos</t>
  </si>
  <si>
    <t>Centro Nacional de Derechos Humanos</t>
  </si>
  <si>
    <t>Dirección General de Quejas y Orientación</t>
  </si>
  <si>
    <t>Dirección General de Planeación y Estrategia Institucional</t>
  </si>
  <si>
    <t>Coordinación General de Administración y Finanzas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</si>
  <si>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</si>
  <si>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</si>
  <si>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</si>
  <si>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</si>
  <si>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Coordinación General de Especialidades Científicas y Técnicas</t>
  </si>
  <si>
    <t>Dirección General de Oficinas Foráneas</t>
  </si>
  <si>
    <t>Dirección General de Finanzas</t>
  </si>
  <si>
    <t>Dirección General de Tecnologías de la Información y Comunicaciones</t>
  </si>
  <si>
    <t>Dirección General de Recursos Humanos</t>
  </si>
  <si>
    <t>Dirección General de Recursos Materiales y Servicios Generales</t>
  </si>
  <si>
    <t>Unidad Técnica para la Igualdad de Género</t>
  </si>
  <si>
    <t>Comisión Federal de Competencia Económica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</si>
  <si>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</si>
  <si>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</si>
  <si>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</si>
  <si>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</si>
  <si>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</si>
  <si>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Instituto Federal de Telecomunicaciones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</si>
  <si>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</si>
  <si>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</si>
  <si>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</si>
  <si>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</si>
  <si>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</si>
  <si>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</si>
  <si>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</si>
  <si>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</si>
  <si>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</si>
  <si>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</si>
  <si>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</si>
  <si>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</si>
  <si>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</si>
  <si>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</si>
  <si>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</si>
  <si>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</si>
  <si>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Unidad de Administración</t>
  </si>
  <si>
    <t>Instituto Nacional de Transparencia, Acceso a la Información y Protección de Datos Personales</t>
  </si>
  <si>
    <t>Dirección General de Administración</t>
  </si>
  <si>
    <t>Contraloría Interna</t>
  </si>
  <si>
    <t>Fiscalía General de la República</t>
  </si>
  <si>
    <t>Unidad para la Implementación del Sistema Procesal Penal Acusatorio</t>
  </si>
  <si>
    <t>Dirección General de Comunicación Social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</si>
  <si>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</si>
  <si>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</si>
  <si>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</si>
  <si>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</si>
  <si>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</si>
  <si>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</si>
  <si>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</si>
  <si>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</si>
  <si>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</si>
  <si>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</si>
  <si>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</si>
  <si>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</si>
  <si>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</si>
  <si>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</si>
  <si>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</si>
  <si>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</si>
  <si>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</si>
  <si>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Coordinación de Métodos de Investigación</t>
  </si>
  <si>
    <t>Fiscalía Especializada en materia de Combate a la Corrupción</t>
  </si>
  <si>
    <t>Centro de Formación y Servicio Profesional de Carrera</t>
  </si>
  <si>
    <t>Subprocuraduría Jurídica y de Asuntos Internacionales</t>
  </si>
  <si>
    <t>Dirección General de Asuntos Jurídicos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</si>
  <si>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</si>
  <si>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</si>
  <si>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</si>
  <si>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</si>
  <si>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</si>
  <si>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</si>
  <si>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Fiscalía Especializada de Control Regional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</si>
  <si>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</si>
  <si>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</si>
  <si>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</si>
  <si>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</si>
  <si>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</si>
  <si>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</si>
  <si>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</si>
  <si>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</si>
  <si>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</si>
  <si>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</si>
  <si>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</si>
  <si>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</si>
  <si>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en la Ciudad de México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</si>
  <si>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</si>
  <si>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</si>
  <si>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</si>
  <si>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</si>
  <si>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</si>
  <si>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</si>
  <si>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</si>
  <si>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</si>
  <si>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</si>
  <si>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</si>
  <si>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</si>
  <si>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</si>
  <si>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</si>
  <si>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</si>
  <si>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</si>
  <si>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</si>
  <si>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</si>
  <si>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</si>
  <si>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</si>
  <si>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</si>
  <si>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</si>
  <si>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</si>
  <si>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</si>
  <si>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Fiscalía Especializada en materia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</si>
  <si>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</si>
  <si>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</si>
  <si>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</si>
  <si>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</si>
  <si>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</si>
  <si>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</si>
  <si>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</si>
  <si>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</si>
  <si>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</si>
  <si>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</si>
  <si>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Fiscalía Especializada de Control Competencial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</si>
  <si>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</si>
  <si>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</si>
  <si>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</si>
  <si>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</si>
  <si>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</si>
  <si>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</si>
  <si>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</si>
  <si>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Fiscalía Especializada en materia de Derechos Humanos</t>
  </si>
  <si>
    <t>Fiscalía Especializada en Delitos de Violencia Contra las Mujeres y Trata de Personas</t>
  </si>
  <si>
    <t>Fiscalía Especial para la Atención de Delitos cometidos en contra de la Libertad de Expresión</t>
  </si>
  <si>
    <t>Fiscalía Especial en Investigación del Delito de Tortura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</si>
  <si>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</si>
  <si>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</si>
  <si>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</si>
  <si>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en Investigación de los Delitos de Desaparición Forzada</t>
  </si>
  <si>
    <t>Unidad de Investigación de Delitos para Personas Migrantes</t>
  </si>
  <si>
    <t>Fiscalía Especializada en materia de Delitos Electorales</t>
  </si>
  <si>
    <t>Oficialía Mayor</t>
  </si>
  <si>
    <t>Unidad de Tesorería</t>
  </si>
  <si>
    <t>Dirección General de Recursos Humanos y Organización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</si>
  <si>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</si>
  <si>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</si>
  <si>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</si>
  <si>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</si>
  <si>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Fiscalía Especializada de Asuntos Internos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</si>
  <si>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</si>
  <si>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</si>
  <si>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</si>
  <si>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Órganos Desconcentrados</t>
  </si>
  <si>
    <t>A00</t>
  </si>
  <si>
    <t>Centro Nacional de Planeación, Análisis e Información para el Combate a la Delincuencia</t>
  </si>
  <si>
    <t>B00</t>
  </si>
  <si>
    <t>Instituto de Formación Ministerial, Policial y Pericial</t>
  </si>
  <si>
    <t>C00</t>
  </si>
  <si>
    <t>Centro de Evaluación y Control de Confianza</t>
  </si>
  <si>
    <t>D00</t>
  </si>
  <si>
    <t>Centro Federal de Protección a Personas</t>
  </si>
  <si>
    <t>E00</t>
  </si>
  <si>
    <t>Agencia de Investigación Criminal</t>
  </si>
  <si>
    <t>F00</t>
  </si>
  <si>
    <t>Órgano Especializado de Mecanismos Alternativos de Solución de Controversias</t>
  </si>
  <si>
    <t>Entidades paraestatales</t>
  </si>
  <si>
    <t>SKC</t>
  </si>
  <si>
    <t>Instituto Nacional de Ciencias Penales</t>
  </si>
  <si>
    <t>INEG</t>
  </si>
  <si>
    <t>Información Nacional Estadística y Geográfica</t>
  </si>
  <si>
    <t>Instituto Nacional de Estadística y Geografía</t>
  </si>
  <si>
    <t>Tribunal Federal de Justicia Administrativa</t>
  </si>
  <si>
    <t>Tribunal Federal de Justicia Administrativa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</si>
  <si>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</si>
  <si>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</si>
  <si>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</si>
  <si>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</si>
  <si>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</si>
  <si>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</si>
  <si>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</si>
  <si>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</si>
  <si>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</si>
  <si>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</si>
  <si>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</si>
  <si>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</si>
  <si>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</si>
  <si>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</si>
  <si>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</si>
  <si>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</si>
  <si>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</si>
  <si>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</si>
  <si>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</si>
  <si>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</si>
  <si>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</si>
  <si>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</si>
  <si>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</si>
  <si>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</si>
  <si>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</si>
  <si>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</si>
  <si>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</si>
  <si>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</si>
  <si>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</si>
  <si>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</si>
  <si>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Segunda Sala Regional del Noroeste III, con sede en la Ciudad de Culiacán, Estado de Sinaloa</t>
  </si>
  <si>
    <t>Sala Regional del Centro IV, con sede en la Ciudad de Silao de la Victoria, Estado de Guanajuato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</si>
  <si>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</si>
  <si>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</si>
  <si>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</si>
  <si>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</si>
  <si>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 del Golfo-Norte, con sede en Ciudad Victoria, Estado de Tamps.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</si>
  <si>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</si>
  <si>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</si>
  <si>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</si>
  <si>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Tercera Sala Regional de Oriente, con sede en el municipio de San Andrés Cholula, Estado de Puebla</t>
  </si>
  <si>
    <t>Secretaría Operativa de Administración</t>
  </si>
  <si>
    <t>Dirección General de Programación y Presupuesto</t>
  </si>
  <si>
    <t>Dirección General de Archivos</t>
  </si>
  <si>
    <t>Dirección General de Delegaciones Administrativas</t>
  </si>
  <si>
    <t>Ramos Administrativos</t>
  </si>
  <si>
    <t>Oficina de la Presidencia de la República</t>
  </si>
  <si>
    <t>Secretaría Particular del Presidente</t>
  </si>
  <si>
    <t>Unidad de Administración y Finanzas</t>
  </si>
  <si>
    <t>Subjefatura de Innovación y Análisis</t>
  </si>
  <si>
    <t>Coordinación General de Comunicación Social y Vocería del Gobierno de la República</t>
  </si>
  <si>
    <t>Secretaría Técnica del Gabinete</t>
  </si>
  <si>
    <t>Coordinación de Asesores del Presidente</t>
  </si>
  <si>
    <t>Jefatura de la Oficina de la Presidencia</t>
  </si>
  <si>
    <t>Secretaría Técnica del Consejo de Seguridad Nacional</t>
  </si>
  <si>
    <t>Coordinación de Estrategia Digital Nacional</t>
  </si>
  <si>
    <t>Subjefatura de la Oficina de la Presidencia</t>
  </si>
  <si>
    <t>Subjefatura de Asuntos Internacionales e Interlocución con Sectores Productivos</t>
  </si>
  <si>
    <t>Coordinación General de Política y Gobierno</t>
  </si>
  <si>
    <t>Coordinación General de Programas para el Desarrollo</t>
  </si>
  <si>
    <t>Coordinación de Memoria Histórica y Cultural de México</t>
  </si>
  <si>
    <t>Gobernación</t>
  </si>
  <si>
    <t>Secretaría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</si>
  <si>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</si>
  <si>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</si>
  <si>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</si>
  <si>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</si>
  <si>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</si>
  <si>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</si>
  <si>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</si>
  <si>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</si>
  <si>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</si>
  <si>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</si>
  <si>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</si>
  <si>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</si>
  <si>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</si>
  <si>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</si>
  <si>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</si>
  <si>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</si>
  <si>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Dirección General de Información Legislativa </t>
  </si>
  <si>
    <t>Dirección General de Estudios Legislativos </t>
  </si>
  <si>
    <t>Unidad de Normatividad de Medios de Comunicación </t>
  </si>
  <si>
    <t>Dirección General de Radio, Televisión y Cinematografía </t>
  </si>
  <si>
    <t>Dirección General de Normatividad de Comunicación</t>
  </si>
  <si>
    <t>Dirección General de Medios Impresos </t>
  </si>
  <si>
    <t>Subsecretaría de Desarrollo Democrático, Participación Social y Asuntos Religiosos</t>
  </si>
  <si>
    <t>Unidad de Desarrollo Democrático</t>
  </si>
  <si>
    <t>Dirección General de Cultura Democrática y Fomento Cívico </t>
  </si>
  <si>
    <t>Dirección General de Vinculación con Organizaciones de la Sociedad Civil </t>
  </si>
  <si>
    <t>Unidad de Construcción de Ciudadanía y Participación Social </t>
  </si>
  <si>
    <t>Dirección General de Construcción de Ciudadanía y Participación Social</t>
  </si>
  <si>
    <t>Dirección General de Coordinación Interinstitucional </t>
  </si>
  <si>
    <t>Unidad de Asuntos Religiosos, Prevención y la Reconstrucción del Tejido Social</t>
  </si>
  <si>
    <t>Dirección General de Asuntos Religiosos</t>
  </si>
  <si>
    <t>Dirección General de Prevención Social del Delito y la Reconstrucción del Tejido Social del Delito </t>
  </si>
  <si>
    <t>Subsecretaría de Derechos Humanos, Población y Migración</t>
  </si>
  <si>
    <t>Comisión para el Diálogo con los Pueblos Indígenas de México 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</si>
  <si>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</si>
  <si>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</si>
  <si>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</si>
  <si>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para la Protección de Personas Defensoras de Derechos Humanos y Periodistas</t>
  </si>
  <si>
    <t>Unidad de Apoyo al Sistema de Justicia </t>
  </si>
  <si>
    <t>Dirección General para el Fortalecimiento de los Tribunales Superiores y las Procuradurías Estatales </t>
  </si>
  <si>
    <t>Dirección General para la Reconciliación y Justicia </t>
  </si>
  <si>
    <t>Unidad de Política Migratoria, Registro e Identidad de Personas</t>
  </si>
  <si>
    <t>Dirección General del Registro Nacional de Población e Identidad</t>
  </si>
  <si>
    <t>Instituto Nacional para el Federalismo y el Desarrollo Municipal</t>
  </si>
  <si>
    <t>Tribunal Federal de Conciliación y Arbitraje</t>
  </si>
  <si>
    <t>G00</t>
  </si>
  <si>
    <t>Secretaría General del Consejo Nacional de Población</t>
  </si>
  <si>
    <t>K00</t>
  </si>
  <si>
    <t>Instituto Nacional de Migración</t>
  </si>
  <si>
    <t>N00</t>
  </si>
  <si>
    <t>Coordinación General de la Comisión Mexicana de Ayuda a Refugiados</t>
  </si>
  <si>
    <t>P00</t>
  </si>
  <si>
    <t>Secretaría Ejecutiva del Sistema Nacional de Protección Integral de Niñas, Niños y Adolescentes</t>
  </si>
  <si>
    <t>Q00</t>
  </si>
  <si>
    <t>Centro de Producción de Programas Informativos y Especiales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</si>
  <si>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</si>
  <si>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</si>
  <si>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</si>
  <si>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</si>
  <si>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X00</t>
  </si>
  <si>
    <t>Comisión Nacional de Búsqueda de Personas</t>
  </si>
  <si>
    <t>E2D</t>
  </si>
  <si>
    <t>Talleres Gráficos de México</t>
  </si>
  <si>
    <t>EZQ</t>
  </si>
  <si>
    <t>Consejo Nacional para Prevenir la Discriminación</t>
  </si>
  <si>
    <t>Relaciones Exteriores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</si>
  <si>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</si>
  <si>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</si>
  <si>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</si>
  <si>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</si>
  <si>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Ejecutiva de Estrategia y Diplomacia Pública</t>
  </si>
  <si>
    <t>Dirección General de Prospectiva</t>
  </si>
  <si>
    <t>Dirección Ejecutiva de Diplomacia Cultural y Turística</t>
  </si>
  <si>
    <t xml:space="preserve">Dirección General de Diplomacia Cultural </t>
  </si>
  <si>
    <t>Dirección General de Diplomacia Turística</t>
  </si>
  <si>
    <t>Jefatura de Unidad para América del Norte</t>
  </si>
  <si>
    <t>Dirección General de Protección Consular y Planeación Estratégica</t>
  </si>
  <si>
    <t>Dirección General de Asuntos Especiales</t>
  </si>
  <si>
    <t>Secciones Mexicanas de la Comisión Internacional de Límites y Aguas entre México y Estados Unidos</t>
  </si>
  <si>
    <t>Dirección General de Servicios Consulares</t>
  </si>
  <si>
    <t>Subsecretaría para América Latina y el Caribe</t>
  </si>
  <si>
    <t>Dirección General para Centroamérica y el Caribe</t>
  </si>
  <si>
    <t>Dirección General de Organismos y Mecanismos Regionales Americanos</t>
  </si>
  <si>
    <t>Dirección General para América del Sur</t>
  </si>
  <si>
    <t>Secciones Mexicanas de las Comisiones Internacionales de Límites y Aguas entre México y Guatemala, y entre México y Belice</t>
  </si>
  <si>
    <t>Subsecretaría de Relaciones Exteriores</t>
  </si>
  <si>
    <t>Dirección General para Europa</t>
  </si>
  <si>
    <t>Dirección General para Asia-Pacífico</t>
  </si>
  <si>
    <t>Dirección Genera para África, Asia Central y Medio Oriente</t>
  </si>
  <si>
    <t>Dirección General del Servicio Exterior y de Recursos Humanos</t>
  </si>
  <si>
    <t>Dirección General de Oficinas de Pasaportes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</si>
  <si>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</si>
  <si>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</si>
  <si>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</si>
  <si>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Dirección General de Coordinación Interinstitucional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</si>
  <si>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</si>
  <si>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</si>
  <si>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</si>
  <si>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</si>
  <si>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</si>
  <si>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Dirección General de Impulso Económico Global</t>
  </si>
  <si>
    <t>I00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</si>
  <si>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</si>
  <si>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</si>
  <si>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</si>
  <si>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</si>
  <si>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</si>
  <si>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</si>
  <si>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</si>
  <si>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</si>
  <si>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</si>
  <si>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 y Asuntos Internacionales de Hacienda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</si>
  <si>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</si>
  <si>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</si>
  <si>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</si>
  <si>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</si>
  <si>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</si>
  <si>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</si>
  <si>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</si>
  <si>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</si>
  <si>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</si>
  <si>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</si>
  <si>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</si>
  <si>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</si>
  <si>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</si>
  <si>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</si>
  <si>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</si>
  <si>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</si>
  <si>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</si>
  <si>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Unidad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</si>
  <si>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</si>
  <si>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</si>
  <si>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</si>
  <si>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</si>
  <si>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</si>
  <si>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</si>
  <si>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</si>
  <si>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</si>
  <si>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</si>
  <si>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</si>
  <si>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</si>
  <si>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</si>
  <si>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</si>
  <si>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</si>
  <si>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la Conservaduría de Palacio Nacional y Patrimonio Cultural</t>
  </si>
  <si>
    <t>Dirección General de Tecnologías y Seguridad de la Información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</si>
  <si>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</si>
  <si>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</si>
  <si>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</si>
  <si>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</si>
  <si>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</si>
  <si>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>H00</t>
  </si>
  <si>
    <t>Agencia Nacional de Aduanas de México</t>
  </si>
  <si>
    <t>G3A</t>
  </si>
  <si>
    <t>Comisión Nacional para la Protección y Defensa de los Usuarios de Servicios Financieros</t>
  </si>
  <si>
    <t>HJO</t>
  </si>
  <si>
    <t>Banco del Bienestar, S.N.C., I.B.D.</t>
  </si>
  <si>
    <t>HKA</t>
  </si>
  <si>
    <t>Instituto para Devolver al Pueblo lo Robado</t>
  </si>
  <si>
    <t>Defensa Nacional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</si>
  <si>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</si>
  <si>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</si>
  <si>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</si>
  <si>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</si>
  <si>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</si>
  <si>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</si>
  <si>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</si>
  <si>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</si>
  <si>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</si>
  <si>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</si>
  <si>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</si>
  <si>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</si>
  <si>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</si>
  <si>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</si>
  <si>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</si>
  <si>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</si>
  <si>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</si>
  <si>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</si>
  <si>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</si>
  <si>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</si>
  <si>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</si>
  <si>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</si>
  <si>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</si>
  <si>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</si>
  <si>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</si>
  <si>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Dirección General de Transmisiones</t>
  </si>
  <si>
    <t>Dirección General de Materiales de Guerra</t>
  </si>
  <si>
    <t>Dirección General de Transportes Militares</t>
  </si>
  <si>
    <t>Cuerpo de Policía Militar</t>
  </si>
  <si>
    <t>Comandancia del Ejército Mexicano</t>
  </si>
  <si>
    <t>HZI</t>
  </si>
  <si>
    <t>Aeropuerto Internacional Felipe Ángeles, S.A. de C.V.</t>
  </si>
  <si>
    <t>Agricultura y Desarrollo Rural</t>
  </si>
  <si>
    <t>Dirección General de Supervisión, Evaluación y Rendición de Cuentas</t>
  </si>
  <si>
    <t>Dirección General de Normalización Agroalimentaria</t>
  </si>
  <si>
    <t>Oficina del Abogado General</t>
  </si>
  <si>
    <t>Coordinación General de Enlace Sectorial</t>
  </si>
  <si>
    <t>Coordinación General de Operación Territorial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</si>
  <si>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</si>
  <si>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</si>
  <si>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</si>
  <si>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</si>
  <si>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</si>
  <si>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</si>
  <si>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</si>
  <si>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</si>
  <si>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</si>
  <si>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</si>
  <si>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</si>
  <si>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</si>
  <si>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</si>
  <si>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</si>
  <si>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</si>
  <si>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</si>
  <si>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</si>
  <si>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</si>
  <si>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</si>
  <si>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</si>
  <si>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</si>
  <si>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</si>
  <si>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</si>
  <si>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</si>
  <si>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</si>
  <si>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</si>
  <si>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</si>
  <si>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</si>
  <si>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</si>
  <si>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</si>
  <si>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</si>
  <si>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</si>
  <si>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</si>
  <si>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</si>
  <si>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</si>
  <si>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</si>
  <si>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</si>
  <si>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</si>
  <si>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Fomento a la Agricultura</t>
  </si>
  <si>
    <t>Dirección General de Suelos y Agua</t>
  </si>
  <si>
    <t>Dirección General de Gestión de Riesgos</t>
  </si>
  <si>
    <t>Dirección General de Políticas, Prospección y Cambio Climático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</si>
  <si>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</si>
  <si>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</si>
  <si>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</si>
  <si>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</si>
  <si>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</si>
  <si>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Dirección General de Programación, Presupuesto y Finanzas</t>
  </si>
  <si>
    <t>Dirección General de Capital Humano y Desarrollo Organizacional</t>
  </si>
  <si>
    <t>Dirección General de Recursos Materiales, Inmuebles y Servicios</t>
  </si>
  <si>
    <t>Coordinación General de Inteligencia de Mercados Agroalimentarios</t>
  </si>
  <si>
    <t>Dirección General de Comercialización</t>
  </si>
  <si>
    <t>Dirección General de Administración de Riesgos de Precios</t>
  </si>
  <si>
    <t>Dirección General de Operación</t>
  </si>
  <si>
    <t>Coordinación General de Ganadería</t>
  </si>
  <si>
    <t>Dirección General de Sustentabilidad de Tierras de Uso Ganadero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</si>
  <si>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</si>
  <si>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</si>
  <si>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</si>
  <si>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</si>
  <si>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</si>
  <si>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</si>
  <si>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</si>
  <si>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</si>
  <si>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</si>
  <si>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</si>
  <si>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</si>
  <si>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</si>
  <si>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</si>
  <si>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</si>
  <si>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</si>
  <si>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</si>
  <si>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</si>
  <si>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</si>
  <si>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</si>
  <si>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JBP</t>
  </si>
  <si>
    <t>Seguridad Alimentaria Mexicana</t>
  </si>
  <si>
    <t>RJL</t>
  </si>
  <si>
    <t>Instituto Nacional de Pesca y Acuacultura</t>
  </si>
  <si>
    <t>VSS</t>
  </si>
  <si>
    <t>Diconsa, S.A. de C.V.</t>
  </si>
  <si>
    <t>VST</t>
  </si>
  <si>
    <t>Liconsa, S.A. de C.V.</t>
  </si>
  <si>
    <t>Infraestructura, Comunicaciones y Transportes</t>
  </si>
  <si>
    <t>Dirección General de Vinculación</t>
  </si>
  <si>
    <t>Dirección General de Planeación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</si>
  <si>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</si>
  <si>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</si>
  <si>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</si>
  <si>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</si>
  <si>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</si>
  <si>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</si>
  <si>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</si>
  <si>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</si>
  <si>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</si>
  <si>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</si>
  <si>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</si>
  <si>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</si>
  <si>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de la Sociedad de la Información y el Conocimiento</t>
  </si>
  <si>
    <t>Coordinación General de Centros SCT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</si>
  <si>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</si>
  <si>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</si>
  <si>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</si>
  <si>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</si>
  <si>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</si>
  <si>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</si>
  <si>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</si>
  <si>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</si>
  <si>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</si>
  <si>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</si>
  <si>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</si>
  <si>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</si>
  <si>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</si>
  <si>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</si>
  <si>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</si>
  <si>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</si>
  <si>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</si>
  <si>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</si>
  <si>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</si>
  <si>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</si>
  <si>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</si>
  <si>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</si>
  <si>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</si>
  <si>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</si>
  <si>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</si>
  <si>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</si>
  <si>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</si>
  <si>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</si>
  <si>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</si>
  <si>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</si>
  <si>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</si>
  <si>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</si>
  <si>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</si>
  <si>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Instituto Mexicano del Transporte</t>
  </si>
  <si>
    <t>Servicios a la Navegación en el Espacio Aéreo Mexicano</t>
  </si>
  <si>
    <t>Agencia Reguladora del Transporte Ferroviario</t>
  </si>
  <si>
    <t>Agencia Federal de Aviación Civil</t>
  </si>
  <si>
    <t>J4Q</t>
  </si>
  <si>
    <t>Organismo Promotor de Inversiones en Telecomunicaciones</t>
  </si>
  <si>
    <t>J9E</t>
  </si>
  <si>
    <t>Servicio Postal Mexicano</t>
  </si>
  <si>
    <t>JZN</t>
  </si>
  <si>
    <t>Agencia Espacial Mexicana</t>
  </si>
  <si>
    <t>KCZ</t>
  </si>
  <si>
    <t>KDH</t>
  </si>
  <si>
    <t>Grupo Aeroportuario de la Ciudad de México, S.A. de C.V.</t>
  </si>
  <si>
    <t>KDN</t>
  </si>
  <si>
    <t>Aeropuerto Internacional de la Ciudad de México, S.A. de C.V.</t>
  </si>
  <si>
    <t>Economía</t>
  </si>
  <si>
    <t>Unidad de Apoyo Jurídico</t>
  </si>
  <si>
    <t>Unidad de Prospectiva, Planeación y Evaluación</t>
  </si>
  <si>
    <t>Unidad de Desarrollo Productivo</t>
  </si>
  <si>
    <t>Dirección General de Coordinación Territorial de Trámites y Servicios de Economía</t>
  </si>
  <si>
    <t>Unidad de Normatividad, Competitividad y Competencia</t>
  </si>
  <si>
    <t>Dirección General de Normas</t>
  </si>
  <si>
    <t>Dirección General de Normatividad Mercantil</t>
  </si>
  <si>
    <t>Dirección General de Competitividad y Competencia</t>
  </si>
  <si>
    <t>Subsecretaría de Industria y Comercio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</si>
  <si>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</si>
  <si>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</si>
  <si>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</si>
  <si>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</si>
  <si>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Dirección General de Contenido Nacional y Fomento en el Sector Energético</t>
  </si>
  <si>
    <t>Unidad de Fomento y Crecimiento Económico</t>
  </si>
  <si>
    <t>Subsecretaría de Comercio Exterior</t>
  </si>
  <si>
    <t>Dirección General de Planeación y Estrategias de Negociación</t>
  </si>
  <si>
    <t>Dirección General de Consultoría Jurídica de Comercio Internacional</t>
  </si>
  <si>
    <t>Dirección General de Seguimiento, Administración y Supervisión del Cumplimiento de Tratados Comerciales</t>
  </si>
  <si>
    <t>Dirección General de Acceso a Mercados de Bienes</t>
  </si>
  <si>
    <t>Dirección General de Facilitación Comercial y de Comercio Exterior</t>
  </si>
  <si>
    <t>Unidad de Negociaciones Comerciales Internacionales</t>
  </si>
  <si>
    <t>Dirección General de Comercio Internacional de Servicios e Inversión</t>
  </si>
  <si>
    <t>Dirección General de Disciplinas de Comercio Internacional</t>
  </si>
  <si>
    <t>Unidad de Inteligencia Económica Global</t>
  </si>
  <si>
    <t>Dirección General de Inversión Extranjera</t>
  </si>
  <si>
    <t>Unidad de Coordinación de Actividades Extractivas</t>
  </si>
  <si>
    <t>Dirección General de Minas</t>
  </si>
  <si>
    <t>Dirección General de Desarrollo Minero</t>
  </si>
  <si>
    <t>Dirección General de Recursos Materiales y Archivo</t>
  </si>
  <si>
    <t>Dirección General de Programación, Presupuesto y Contabilidad</t>
  </si>
  <si>
    <t>Dirección General de Tecnologías de la Información</t>
  </si>
  <si>
    <t>Comisión Nacional de Mejora Regulatoria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</si>
  <si>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</si>
  <si>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</si>
  <si>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</si>
  <si>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</si>
  <si>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</si>
  <si>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</si>
  <si>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</si>
  <si>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Unidad de Actualización Normativa, Legalidad y Regulación</t>
  </si>
  <si>
    <t>Dirección General de Actualización Normativa, Cultura de la Legalidad y Transparencia</t>
  </si>
  <si>
    <t>Dirección General de Profesiones</t>
  </si>
  <si>
    <t>Unidad de Promoción de Equidad y Excelencia Educativa</t>
  </si>
  <si>
    <t>Dirección General de Análisis y Diagnóstico del Aprovechamiento Educativo</t>
  </si>
  <si>
    <t>Dirección General de Desarrollo Humano Integral</t>
  </si>
  <si>
    <t>Dirección General de Formación Continua a Docentes y Directivos</t>
  </si>
  <si>
    <t>Dirección General de Educación Musical y Orquestas Escolares</t>
  </si>
  <si>
    <t>Dirección General La Escuela es Nuestra</t>
  </si>
  <si>
    <t>Subsecretaría de Educación Básica</t>
  </si>
  <si>
    <t>Dirección General de Gestión Escolar y Enfoque Territorial</t>
  </si>
  <si>
    <t>Dirección General de Materiales Educativos</t>
  </si>
  <si>
    <t>Dirección General de Desarrollo Curricular</t>
  </si>
  <si>
    <t>Dirección General de Educación Indígena, Intercultural y Bilingüe</t>
  </si>
  <si>
    <t>Jefatura de Oficina de la Secretaría</t>
  </si>
  <si>
    <t>Dirección General de Política Educativa, Mejores Prácticas y Cooperación</t>
  </si>
  <si>
    <t>Dirección General de Planeación, Programación y Estadística Educativa</t>
  </si>
  <si>
    <t>Dirección General de Coordinación y Desarrollo Sectorial</t>
  </si>
  <si>
    <t>Dirección General de Concertación, Gestión y Seguimiento de Instrucciones Presidenciales</t>
  </si>
  <si>
    <t>Coordinación General de Enlace Educativo</t>
  </si>
  <si>
    <t>Dirección General de Acreditación, Incorporación y Revalidación</t>
  </si>
  <si>
    <t>Dirección General de Gestión Sectorial y Enlace Interinstitucional</t>
  </si>
  <si>
    <t>Dirección General @prende.mx</t>
  </si>
  <si>
    <t>Subsecretaría de Educación Superior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</si>
  <si>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</si>
  <si>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</si>
  <si>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</si>
  <si>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Subsecretaría de Educación Media Superior</t>
  </si>
  <si>
    <t>Dirección General de Educación Tecnológica Agropecuaria y Ciencias del Mar</t>
  </si>
  <si>
    <t>Dirección General de Educación Tecnológica Industrial y de Servicios</t>
  </si>
  <si>
    <t>Dirección General de Centros de Formación para el Trabajo</t>
  </si>
  <si>
    <t>Dirección General del Bachillerato</t>
  </si>
  <si>
    <t>Dirección General de Bachillerato Tecnológico de Educación y Promoción Deportiva</t>
  </si>
  <si>
    <t>Dirección General de Presupuesto y Recursos Financieros</t>
  </si>
  <si>
    <t>Dirección General de Recursos Materiales y Servicios</t>
  </si>
  <si>
    <t>Dirección General del Sistema de Administración de la Nómina Educativa Federalizada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</si>
  <si>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</si>
  <si>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</si>
  <si>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</si>
  <si>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</si>
  <si>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</si>
  <si>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</si>
  <si>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L00</t>
  </si>
  <si>
    <t>Unidad del Sistema para la Carrera de las Maestras y los Maestros</t>
  </si>
  <si>
    <t>M00</t>
  </si>
  <si>
    <t>Tecnológico Nacional de México</t>
  </si>
  <si>
    <t>Coordinación General @prende.mx</t>
  </si>
  <si>
    <t>O00</t>
  </si>
  <si>
    <t>Coordinación Nacional de Becas para el Bienestar Benito Juárez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</si>
  <si>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</si>
  <si>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</si>
  <si>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</si>
  <si>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</si>
  <si>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</si>
  <si>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</si>
  <si>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</si>
  <si>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</si>
  <si>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</si>
  <si>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</si>
  <si>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</si>
  <si>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</si>
  <si>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</si>
  <si>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</si>
  <si>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</si>
  <si>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</si>
  <si>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</si>
  <si>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</si>
  <si>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</si>
  <si>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</si>
  <si>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</si>
  <si>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</si>
  <si>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</si>
  <si>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</si>
  <si>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</si>
  <si>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</si>
  <si>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</si>
  <si>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</si>
  <si>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</si>
  <si>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</si>
  <si>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MEY</t>
  </si>
  <si>
    <t>Organismo Coordinador de las Universidades para el Bienestar Benito Juárez García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</si>
  <si>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</si>
  <si>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</si>
  <si>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</si>
  <si>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</si>
  <si>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</si>
  <si>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Abogado General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</si>
  <si>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</si>
  <si>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</si>
  <si>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</si>
  <si>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</si>
  <si>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Dirección General de Relaciones Internacionales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</si>
  <si>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</si>
  <si>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</si>
  <si>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</si>
  <si>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</si>
  <si>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</si>
  <si>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</si>
  <si>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</si>
  <si>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</si>
  <si>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</si>
  <si>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</si>
  <si>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</si>
  <si>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</si>
  <si>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</si>
  <si>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</si>
  <si>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</si>
  <si>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</si>
  <si>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</si>
  <si>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</si>
  <si>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</si>
  <si>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R00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</si>
  <si>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</si>
  <si>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</si>
  <si>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</si>
  <si>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</si>
  <si>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</si>
  <si>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Comisión Nacional contra las Adicciones</t>
  </si>
  <si>
    <t>M7A</t>
  </si>
  <si>
    <t>Centro Regional de Alta Especialidad de Chiapas</t>
  </si>
  <si>
    <t>M7B</t>
  </si>
  <si>
    <t>Instituto de Salud para el Bienestar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</si>
  <si>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</si>
  <si>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</si>
  <si>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</si>
  <si>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</si>
  <si>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</si>
  <si>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</si>
  <si>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</si>
  <si>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</si>
  <si>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</si>
  <si>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</si>
  <si>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</si>
  <si>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</si>
  <si>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</si>
  <si>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</si>
  <si>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</si>
  <si>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</si>
  <si>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</si>
  <si>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</si>
  <si>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</si>
  <si>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</si>
  <si>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</si>
  <si>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</si>
  <si>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</si>
  <si>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</si>
  <si>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</si>
  <si>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</si>
  <si>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</si>
  <si>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</si>
  <si>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</si>
  <si>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</si>
  <si>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</si>
  <si>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</si>
  <si>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</si>
  <si>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</si>
  <si>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</si>
  <si>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</si>
  <si>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</si>
  <si>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</si>
  <si>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</si>
  <si>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</si>
  <si>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</si>
  <si>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</si>
  <si>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</si>
  <si>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</si>
  <si>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</si>
  <si>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</si>
  <si>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</si>
  <si>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</si>
  <si>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</si>
  <si>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</si>
  <si>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</si>
  <si>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</si>
  <si>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</si>
  <si>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</si>
  <si>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</si>
  <si>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</si>
  <si>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</si>
  <si>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Unidad de Capitanías de Puerto y Asuntos Marítimos</t>
  </si>
  <si>
    <t>Unidad de Policía Naval</t>
  </si>
  <si>
    <t>Unidad de Investigación y Desarrollo Tecnológico</t>
  </si>
  <si>
    <t>Subsecretaría</t>
  </si>
  <si>
    <t>Dirección General de Construcciones Navales</t>
  </si>
  <si>
    <t>Dirección General de Servicios Generales e Hidrográficos</t>
  </si>
  <si>
    <t>Dirección General de Obras y Dragado</t>
  </si>
  <si>
    <t>Dirección General de Administración y Finanzas</t>
  </si>
  <si>
    <t>Universidad Naval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</si>
  <si>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</si>
  <si>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</si>
  <si>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</si>
  <si>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</si>
  <si>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J3C</t>
  </si>
  <si>
    <t>Administración del Sistema Portuario Nacional Puerto Chiapas, S.A. de C.V.</t>
  </si>
  <si>
    <t>J3F</t>
  </si>
  <si>
    <t>Administración del Sistema Portuario Nacional Coatzacoalcos, S.A. de C.V.</t>
  </si>
  <si>
    <t>J3G</t>
  </si>
  <si>
    <t>Administración del Sistema Portuario Nacional Salina Cruz, S.A. de C.V.</t>
  </si>
  <si>
    <t>J3L</t>
  </si>
  <si>
    <t>Ferrocarril del Istmo de Tehuantepec, S.A. de C.V.</t>
  </si>
  <si>
    <t>J4V</t>
  </si>
  <si>
    <t>Fideicomiso Universidad Marítima y Portuaria de México</t>
  </si>
  <si>
    <t>Trabajo y Previsión Social</t>
  </si>
  <si>
    <t>Junta Federal de Conciliación y Arbitraje</t>
  </si>
  <si>
    <t>Unidad de Enlace para la Reforma al Sistema de Justicia Laboral</t>
  </si>
  <si>
    <t>Dirección General de Investigación y Estadísticas del Trabajo</t>
  </si>
  <si>
    <t>Unidad de Política Laboral y Relaciones Institucionales</t>
  </si>
  <si>
    <t>Dirección General de Políticas Públicas y Órganos de Gobierno</t>
  </si>
  <si>
    <t>Dirección General de Relaciones Institucionales</t>
  </si>
  <si>
    <t>Subsecretaría del Trabajo</t>
  </si>
  <si>
    <t>Dirección General de Registro de Asociaciones</t>
  </si>
  <si>
    <t>Dirección General de Concertación y Capacitación Laboral</t>
  </si>
  <si>
    <t>Unidad de Funcionarios Conciliadores</t>
  </si>
  <si>
    <t>Unidad de Trabajo Digno</t>
  </si>
  <si>
    <t>Dirección General de Inspección Federal del Trabajo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</si>
  <si>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</si>
  <si>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</si>
  <si>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</si>
  <si>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</si>
  <si>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Oficina de Representación Federal del Trabajo en Campeche</t>
  </si>
  <si>
    <t>Oficina de Representación Federal del Trabajo en Coahuila</t>
  </si>
  <si>
    <t>Oficina de Representación Federal del Trabajo en Colima</t>
  </si>
  <si>
    <t>Oficina de Representación Federal del Trabajo en Chiapas</t>
  </si>
  <si>
    <t>Oficina de Representación Federal del Trabajo en Chihuahua</t>
  </si>
  <si>
    <t>Oficina de Representación Federal del Trabajo en Durango</t>
  </si>
  <si>
    <t>Oficina de Representación Federal del Trabajo en Guanajuato</t>
  </si>
  <si>
    <t>Oficina de Representación Federal del Trabajo en Guerrero</t>
  </si>
  <si>
    <t>Oficina de Representación Federal del Trabajo en Hidalgo</t>
  </si>
  <si>
    <t>Oficina de Representación Federal del Trabajo en Jalisco</t>
  </si>
  <si>
    <t>Oficina de Representación Federal del Trabajo en México</t>
  </si>
  <si>
    <t>Oficina de Representación Federal del Trabajo en Michoacán</t>
  </si>
  <si>
    <t>Oficina de Representación Federal del Trabajo en Morelos</t>
  </si>
  <si>
    <t>Oficina de Representación Federal del Trabajo en Nayarit</t>
  </si>
  <si>
    <t>Oficina de Representación Federal del Trabajo en Nuevo León</t>
  </si>
  <si>
    <t>Oficina de Representación Federal del Trabajo en Oaxaca</t>
  </si>
  <si>
    <t>Oficina de Representación Federal del Trabajo en Puebla</t>
  </si>
  <si>
    <t>Oficina de Representación Federal del Trabajo en Querétaro</t>
  </si>
  <si>
    <t>Oficina de Representación Federal del Trabajo en Quintana Roo</t>
  </si>
  <si>
    <t>Oficina de Representación Federal del Trabajo en San Luis Potosí</t>
  </si>
  <si>
    <t>Oficina de Representación Federal del Trabajo en Sinaloa</t>
  </si>
  <si>
    <t>Oficina de Representación Federal del Trabajo en Sonora</t>
  </si>
  <si>
    <t>Oficina de Representación Federal del Trabajo en Tabasco</t>
  </si>
  <si>
    <t>Oficina de Representación Federal del Trabajo en Tamaulipas</t>
  </si>
  <si>
    <t>Oficina de Representación Federal del Trabajo en Tlaxcala</t>
  </si>
  <si>
    <t>Oficina de Representación Federal del Trabajo en Veracruz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</si>
  <si>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</si>
  <si>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</si>
  <si>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</si>
  <si>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Empleo y Productividad Laboral</t>
  </si>
  <si>
    <t>Unidad del Servicio Nacional de Empleo</t>
  </si>
  <si>
    <t>Unidad del Programa Jóvenes Construyendo el Futuro</t>
  </si>
  <si>
    <t>Procuraduría Federal de la Defensa del Trabajo</t>
  </si>
  <si>
    <t>PBE</t>
  </si>
  <si>
    <t>Centro Federal de Conciliación y Registro Laboral</t>
  </si>
  <si>
    <t>PBJ</t>
  </si>
  <si>
    <t>Comisión Nacional de los Salarios Mínimos</t>
  </si>
  <si>
    <t>Desarrollo Agrario, Territorial y Urbano</t>
  </si>
  <si>
    <t>Unidad de Planeación y Desarrollo Institucional</t>
  </si>
  <si>
    <t>Dirección General de Coordinación de Oficinas de Representación</t>
  </si>
  <si>
    <t>Subsecretaría de Ordenamiento Territorial y Agrario</t>
  </si>
  <si>
    <t>Dirección General de Ordenamiento de la Propiedad Rural</t>
  </si>
  <si>
    <t>Dirección General de Concertación Agraria y Mediación</t>
  </si>
  <si>
    <t>Dirección General de Ordenamiento Territorial</t>
  </si>
  <si>
    <t>Coordinación General de Gestión Integral de Riesgos de Desastres</t>
  </si>
  <si>
    <t>Dirección General de Inventarios y Modernización Registral y Catastral</t>
  </si>
  <si>
    <t>Subsecretaría de Desarrollo Urbano y Vivienda</t>
  </si>
  <si>
    <t>Unidad de Apoyo a Programas de Infraestructura y Espacios Públicos</t>
  </si>
  <si>
    <t>Dirección General de Desarrollo Urbano, Suelo y Vivienda</t>
  </si>
  <si>
    <t>Unidad de Proyectos Estratégicos para el Desarrollo Urbano</t>
  </si>
  <si>
    <t>Dirección General de Desarrollo Regional</t>
  </si>
  <si>
    <t>Coordinación General de Desarrollo Metropolitano y Movilidad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</si>
  <si>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</si>
  <si>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</si>
  <si>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</si>
  <si>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</si>
  <si>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</si>
  <si>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</si>
  <si>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</si>
  <si>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</si>
  <si>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Unidad Coordinadora de Asuntos Internacionales</t>
  </si>
  <si>
    <t>Unidad Coordinadora de Asuntos Jurídicos</t>
  </si>
  <si>
    <t>Unidad Coordinadora de Oficinas de Representación y Gestión Territorial</t>
  </si>
  <si>
    <t>Centro de Educación y Capacitación para el Desarrollo Sustentable</t>
  </si>
  <si>
    <t>Unidad Coordinadora de Vinculación Social, Derechos Humanos y Transparencia</t>
  </si>
  <si>
    <t>Coordinación Ejecutiva de Vinculación Institucional</t>
  </si>
  <si>
    <t>Oficina de Representación en México</t>
  </si>
  <si>
    <t>Subsecretaría de Política Ambiental y Recursos Naturales</t>
  </si>
  <si>
    <t>Dirección General de Planeación, Evaluación y Estadística Ambiental</t>
  </si>
  <si>
    <t>Dirección General de Políticas para la Acción Climática</t>
  </si>
  <si>
    <t>Dirección General de Agroecología y Patrimonio Biocultural</t>
  </si>
  <si>
    <t>Dirección General de Recursos Naturales y Bioseguridad</t>
  </si>
  <si>
    <t>Dirección General de Vida Silvestre</t>
  </si>
  <si>
    <t>Dirección General de Gestión Forestal, Suelos y Ordenamiento Ecológico</t>
  </si>
  <si>
    <t>Dirección General de Desarrollo Humano y Organización</t>
  </si>
  <si>
    <t>Dirección General de Informática y Telecomunicaciones</t>
  </si>
  <si>
    <t>Subsecretaría de Regulación Ambiental</t>
  </si>
  <si>
    <t>Dirección General de Fomento y Desempeño Urbano Ambiental</t>
  </si>
  <si>
    <t>Dirección General de Industria, Energías Limpias y Gestión de la Calidad del Aire</t>
  </si>
  <si>
    <t>Dirección General de Zona Federal Marítimo Terrestre y Ambientes Costeros</t>
  </si>
  <si>
    <t>Dirección General de Impacto y Riesgo Ambiental</t>
  </si>
  <si>
    <t>Dirección General de Gestión Integral de Materiales y Actividades Riesgosas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</si>
  <si>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</si>
  <si>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</si>
  <si>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</si>
  <si>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</si>
  <si>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</si>
  <si>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</si>
  <si>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</si>
  <si>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</si>
  <si>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</si>
  <si>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</si>
  <si>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Energía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</si>
  <si>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</si>
  <si>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</si>
  <si>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</si>
  <si>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</si>
  <si>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</si>
  <si>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</si>
  <si>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</si>
  <si>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</si>
  <si>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</si>
  <si>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</si>
  <si>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</si>
  <si>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</si>
  <si>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</si>
  <si>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</si>
  <si>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</si>
  <si>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</si>
  <si>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</si>
  <si>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</si>
  <si>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</si>
  <si>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</si>
  <si>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</si>
  <si>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</si>
  <si>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</si>
  <si>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</si>
  <si>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</si>
  <si>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</si>
  <si>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</si>
  <si>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</si>
  <si>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</si>
  <si>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</si>
  <si>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</si>
  <si>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</si>
  <si>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</si>
  <si>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</si>
  <si>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</si>
  <si>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</si>
  <si>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</si>
  <si>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</si>
  <si>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Bienestar</t>
  </si>
  <si>
    <t>Unidad de Coordinación de Delegaciones</t>
  </si>
  <si>
    <t>Unidad de Vinculación Interinstitucional</t>
  </si>
  <si>
    <t>Dirección General para el Bienestar y la Cohesión Social</t>
  </si>
  <si>
    <t>Delegación de Programas para el Desarrollo Aguascalientes</t>
  </si>
  <si>
    <t>Delegación de Programas para el Desarrollo Baja California </t>
  </si>
  <si>
    <t>Delegación de Programas para el Desarrollo Baja California Sur</t>
  </si>
  <si>
    <t>Delegación de Programas para el Desarrollo Campeche</t>
  </si>
  <si>
    <t>Delegación de Programas para el Desarrollo Coahuila</t>
  </si>
  <si>
    <t>Delegación de Programas para el Desarrollo Colima</t>
  </si>
  <si>
    <t>Delegación de Programas para el Desarrollo Chiapas</t>
  </si>
  <si>
    <t>Delegación de Programas para el Desarrollo Chihuahua</t>
  </si>
  <si>
    <t>Delegación de Programas para el Desarrollo Ciudad de México</t>
  </si>
  <si>
    <t xml:space="preserve">Delegación de Programas para el Desarrollo Durango </t>
  </si>
  <si>
    <t>Delegación de Programas para el Desarrollo Guanajuato</t>
  </si>
  <si>
    <t>Delegación de Programas para el Desarrollo Guerrero</t>
  </si>
  <si>
    <t>Delegación de Programas para el Desarrollo Hidalgo </t>
  </si>
  <si>
    <t>Delegación de Programas para el Desarrollo Jalisco</t>
  </si>
  <si>
    <t>Delegación de Programas para el Desarrollo México</t>
  </si>
  <si>
    <t>Delegación de Programas para el Desarrollo Michoacán</t>
  </si>
  <si>
    <t>Delegación de Programas para el Desarrollo Morelos</t>
  </si>
  <si>
    <t>Delegación de Programas para el Desarrollo Nayarit</t>
  </si>
  <si>
    <t>Delegación de Programas para el Desarrollo Nuevo León</t>
  </si>
  <si>
    <t>Delegación de Programas para el Desarrollo Oaxaca</t>
  </si>
  <si>
    <t>Delegación de Programas para el Desarrollo Puebla</t>
  </si>
  <si>
    <t>Delegación de Programas para el Desarrollo Querétaro</t>
  </si>
  <si>
    <t>Delegación de Programas para el Desarrollo Quintana Roo</t>
  </si>
  <si>
    <t>Delegación de Programas para el Desarrollo San Luis Potosí</t>
  </si>
  <si>
    <t>Delegación de Programas para el Desarrollo Sinaloa</t>
  </si>
  <si>
    <t>Delegación de Programas para el Desarrollo Sonora</t>
  </si>
  <si>
    <t>Delegación de Programas para el Desarrollo Tabasco</t>
  </si>
  <si>
    <t>Delegación de Programas para el Desarrollo Tamaulipas</t>
  </si>
  <si>
    <t>Delegación de Programas para el Desarrollo Tlaxcala</t>
  </si>
  <si>
    <t>Delegación de Programas para el Desarrollo Veracruz</t>
  </si>
  <si>
    <t>Delegación de Programas para el Desarrollo Yucatán</t>
  </si>
  <si>
    <t>Delegación de Programas para el Desarrollo Zacatecas</t>
  </si>
  <si>
    <t>Subsecretaría de Bienestar</t>
  </si>
  <si>
    <t>Dirección General para la Validación de Beneficiarios</t>
  </si>
  <si>
    <t>Dirección General para el Bienestar de las Niñas, Niños y Adolescentes</t>
  </si>
  <si>
    <t>Dirección General para el Bienestar de las Personas con Discapacidad</t>
  </si>
  <si>
    <t>Dirección General para el Bienestar de las Personas Adultas Mayores</t>
  </si>
  <si>
    <t>Dirección General de Seguimiento y Evaluación</t>
  </si>
  <si>
    <t>Dirección General de Operación Integral de Programas</t>
  </si>
  <si>
    <t>Subsecretaría de Inclusión Productiva y Desarrollo Rural</t>
  </si>
  <si>
    <t>Dirección General de Organización, Formación e Inclusión Productiva</t>
  </si>
  <si>
    <t>Dirección General de Seguimiento y Logística para el Desarrollo Rural y Productivo</t>
  </si>
  <si>
    <t>Dirección General de Instrumentación de Programas de Agroforestería</t>
  </si>
  <si>
    <t>Dirección General de Vinculación y Estrategias de Programas de Desarrollo Rural</t>
  </si>
  <si>
    <t>Dirección General de Procesos y Estructuras Organizacionales</t>
  </si>
  <si>
    <t>Unidad del Abogado General y Comisionado para la Transparencia</t>
  </si>
  <si>
    <t>Dirección General de Asuntos Contenciosos</t>
  </si>
  <si>
    <t>Unidad de Planeación y Evaluación de Programas para el Desarrollo</t>
  </si>
  <si>
    <t>Dirección General de Monitoreo y Evaluación para el Desarrollo</t>
  </si>
  <si>
    <t>Dirección General de Planeación y Análisis</t>
  </si>
  <si>
    <t>Dirección General de Padrones de Beneficiarios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</si>
  <si>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</si>
  <si>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</si>
  <si>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</si>
  <si>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</si>
  <si>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</si>
  <si>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</si>
  <si>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</si>
  <si>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VUY</t>
  </si>
  <si>
    <t>Instituto Mexicano de la Juventud</t>
  </si>
  <si>
    <t>Turismo</t>
  </si>
  <si>
    <t>Subsecretaría de Turismo</t>
  </si>
  <si>
    <t>Dirección General de Promoción y Asuntos Internacionales</t>
  </si>
  <si>
    <t>Dirección General de Inversión Turística</t>
  </si>
  <si>
    <t>Dirección General de Certificación Turística</t>
  </si>
  <si>
    <t>Dirección General de Desarrollo Regional y Fomento Turístico</t>
  </si>
  <si>
    <t>Dirección General de Normalización y Verificación</t>
  </si>
  <si>
    <t>Dirección General de Sustentabilidad Turística</t>
  </si>
  <si>
    <t>Dirección General de Profesionalización y Competitividad Turística</t>
  </si>
  <si>
    <t>Dirección General de Servicios al Turista Ángeles Verdes</t>
  </si>
  <si>
    <t>Dirección General de Tecnologías de la Información y Comunicación</t>
  </si>
  <si>
    <t>Unidad de Información y Seguimiento</t>
  </si>
  <si>
    <t>Dirección General de Integración de Información Sectorial</t>
  </si>
  <si>
    <t>Unidad de Innovación y Política Turística</t>
  </si>
  <si>
    <t>Dirección General de Innovación del Producto Turístico</t>
  </si>
  <si>
    <t>Dirección General de Gestión Social de Destinos</t>
  </si>
  <si>
    <t>Dirección General de Política Turística</t>
  </si>
  <si>
    <t>W3N</t>
  </si>
  <si>
    <t>Fondo Nacional de Fomento al Turismo</t>
  </si>
  <si>
    <t>W3S</t>
  </si>
  <si>
    <t>FONATUR Infraestructura, S.A. de C.V.</t>
  </si>
  <si>
    <t>W3X</t>
  </si>
  <si>
    <t>FONATUR Tren Maya, S.A. de C.V.</t>
  </si>
  <si>
    <t>Función Pública</t>
  </si>
  <si>
    <t>Coordinación General de Órganos de Vigilancia y Control</t>
  </si>
  <si>
    <t>Unidad de Auditoría a Contrataciones Públicas</t>
  </si>
  <si>
    <t>Unidad de Control, Evaluación y Mejora de la Gestión Pública</t>
  </si>
  <si>
    <t>Unidad de Auditoría Gubernamental</t>
  </si>
  <si>
    <t>Unidad de Política de Recursos Humanos de la Administración Pública Federal </t>
  </si>
  <si>
    <t>Unidad de Ética Pública y Prevención de Conflictos de Intereses</t>
  </si>
  <si>
    <t>Dirección General de Tecnologías de Información</t>
  </si>
  <si>
    <t>Tribunales Agrarios</t>
  </si>
  <si>
    <t>Tribunal Superior Agrario</t>
  </si>
  <si>
    <t>Tribunales Unitarios Agrarios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</si>
  <si>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</si>
  <si>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</si>
  <si>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</si>
  <si>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</si>
  <si>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</si>
  <si>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</si>
  <si>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</si>
  <si>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</si>
  <si>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</si>
  <si>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</si>
  <si>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</si>
  <si>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</si>
  <si>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</si>
  <si>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</si>
  <si>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</si>
  <si>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Penitenciario</t>
  </si>
  <si>
    <t>Dirección General de Política y Desarrollo Policial</t>
  </si>
  <si>
    <t>Dirección General de Seguridad Privada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</si>
  <si>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</si>
  <si>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</si>
  <si>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Unidad de Prevención de la Violencia y el Delito</t>
  </si>
  <si>
    <t>Dirección General de Planeación Estratégica para la Prevención</t>
  </si>
  <si>
    <t>Dirección General de Implementación y Evaluación de Políticas para la Prevención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</si>
  <si>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</si>
  <si>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</si>
  <si>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</si>
  <si>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</si>
  <si>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</si>
  <si>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</si>
  <si>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</si>
  <si>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</si>
  <si>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</si>
  <si>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</si>
  <si>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Servicio de Protección Federal</t>
  </si>
  <si>
    <t>Prevención y Readaptación Social</t>
  </si>
  <si>
    <t>Centro Nacional de Prevención de Desastres</t>
  </si>
  <si>
    <t>Centro Nacional de Inteligencia</t>
  </si>
  <si>
    <t>Secretariado Ejecutivo del Sistema Nacional de Seguridad Pública</t>
  </si>
  <si>
    <t>Guardia Nacional</t>
  </si>
  <si>
    <t>Consejería Jurídica del Ejecutivo Federal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</si>
  <si>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</si>
  <si>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</si>
  <si>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</si>
  <si>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Consejo Nacional de Ciencia y Tecnología</t>
  </si>
  <si>
    <t>90A</t>
  </si>
  <si>
    <t>Centro de Investigación en Ciencias de Información Geoespacial,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</si>
  <si>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</si>
  <si>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</si>
  <si>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</si>
  <si>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</si>
  <si>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</si>
  <si>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</si>
  <si>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</si>
  <si>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</si>
  <si>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</si>
  <si>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</si>
  <si>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</si>
  <si>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</si>
  <si>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</si>
  <si>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</si>
  <si>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</si>
  <si>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</si>
  <si>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</si>
  <si>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</si>
  <si>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</si>
  <si>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</si>
  <si>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</si>
  <si>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</si>
  <si>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</si>
  <si>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</si>
  <si>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</si>
  <si>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</si>
  <si>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</si>
  <si>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</si>
  <si>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</si>
  <si>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</si>
  <si>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</si>
  <si>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</si>
  <si>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</si>
  <si>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</si>
  <si>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</si>
  <si>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</si>
  <si>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</si>
  <si>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</si>
  <si>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</si>
  <si>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</si>
  <si>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</si>
  <si>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</si>
  <si>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</si>
  <si>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</si>
  <si>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</si>
  <si>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</si>
  <si>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</si>
  <si>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</si>
  <si>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</si>
  <si>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</si>
  <si>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Órgano de Gobierno</t>
  </si>
  <si>
    <t>Unidad de Planeación y Vinculación</t>
  </si>
  <si>
    <t>Unidad de Electricidad</t>
  </si>
  <si>
    <t>Unidad de Hidrocarburos</t>
  </si>
  <si>
    <t>Comisión Nacional de Hidrocarburos</t>
  </si>
  <si>
    <t>Unidad Técnica de Exploración y su Supervisión</t>
  </si>
  <si>
    <t>Unidad Técnica de Extracción y su Supervisión</t>
  </si>
  <si>
    <t>Unidad de Administración Técnica de Asignaciones y Contratos</t>
  </si>
  <si>
    <t>Centro Nacional de Información de Hidrocarburos</t>
  </si>
  <si>
    <t>Entidades no Sectorizadas</t>
  </si>
  <si>
    <t>AYB</t>
  </si>
  <si>
    <t>Instituto Nacional de los Pueblos Indígenas</t>
  </si>
  <si>
    <t>AYG</t>
  </si>
  <si>
    <t>Notimex, Agencia de Noticias del Estado Mexicano</t>
  </si>
  <si>
    <t>AYH</t>
  </si>
  <si>
    <t>Corredor Interoceánico del Istmo de Tehuantepec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</si>
  <si>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</si>
  <si>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</si>
  <si>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</si>
  <si>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</si>
  <si>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</si>
  <si>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</si>
  <si>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</si>
  <si>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</si>
  <si>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AYN</t>
  </si>
  <si>
    <t>Comisión Nacional para la Mejora Continua de la Educación</t>
  </si>
  <si>
    <t>EZN</t>
  </si>
  <si>
    <t>Archivo General de la Nación</t>
  </si>
  <si>
    <t>HHG</t>
  </si>
  <si>
    <t>Instituto Nacional de las Mujeres</t>
  </si>
  <si>
    <t>MDL</t>
  </si>
  <si>
    <t>Instituto Mexicano de la Radio</t>
  </si>
  <si>
    <t>Cultura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</si>
  <si>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</si>
  <si>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</si>
  <si>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</si>
  <si>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</si>
  <si>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</si>
  <si>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</si>
  <si>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</si>
  <si>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</si>
  <si>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</si>
  <si>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</si>
  <si>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</si>
  <si>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</si>
  <si>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</si>
  <si>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</si>
  <si>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</si>
  <si>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</si>
  <si>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</si>
  <si>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</si>
  <si>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</si>
  <si>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</si>
  <si>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</si>
  <si>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</si>
  <si>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</si>
  <si>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</si>
  <si>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</si>
  <si>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</si>
  <si>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</si>
  <si>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</si>
  <si>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</si>
  <si>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</si>
  <si>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</si>
  <si>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</si>
  <si>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</si>
  <si>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</t>
  </si>
  <si>
    <t>MHL</t>
  </si>
  <si>
    <t>Televisión Metropolitana, S.A. de C.V.</t>
  </si>
  <si>
    <t>VZG</t>
  </si>
  <si>
    <t>Fondo Nacional para el Fomento de las Artesanías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</si>
  <si>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</si>
  <si>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</si>
  <si>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</si>
  <si>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</si>
  <si>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</si>
  <si>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</si>
  <si>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</si>
  <si>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</si>
  <si>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</si>
  <si>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</si>
  <si>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</si>
  <si>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</si>
  <si>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</si>
  <si>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</si>
  <si>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</si>
  <si>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</si>
  <si>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</si>
  <si>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</si>
  <si>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</si>
  <si>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</si>
  <si>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</si>
  <si>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</si>
  <si>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</si>
  <si>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</si>
  <si>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</si>
  <si>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Gasto No Programable</t>
  </si>
  <si>
    <t>Dirección General de Programación y Presupuesto "C"</t>
  </si>
  <si>
    <t>H0M</t>
  </si>
  <si>
    <t>Tren Maya, S.A. de C.V.</t>
  </si>
  <si>
    <t>Dirección General de Repoblamiento Ganadero</t>
  </si>
  <si>
    <t>Dirección General de Evaluación</t>
  </si>
  <si>
    <t>Financiera para el Bienestar</t>
  </si>
  <si>
    <t>Unidad Naval de Protección Civil</t>
  </si>
  <si>
    <t>Unidad de la Gubernatura del Archipiélago Islas Marías</t>
  </si>
  <si>
    <t>Unidad para la Atención de Grupos Prioritarios</t>
  </si>
  <si>
    <t>Coordinación Nacional Antisecuestro y Delitos de Alto Impacto</t>
  </si>
  <si>
    <t>AYO</t>
  </si>
  <si>
    <t>Servicios de Salud del Instituto Mexicano del Seguro Social para el Bienestar (IMSS-BIENESTAR)</t>
  </si>
  <si>
    <t>Otras Actividades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</si>
  <si>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</si>
  <si>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</si>
  <si>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</si>
  <si>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</si>
  <si>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</si>
  <si>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</si>
  <si>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</si>
  <si>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</si>
  <si>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</si>
  <si>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</si>
  <si>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</si>
  <si>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</si>
  <si>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</si>
  <si>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</si>
  <si>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</si>
  <si>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</si>
  <si>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</si>
  <si>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</si>
  <si>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</si>
  <si>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</si>
  <si>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</si>
  <si>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</si>
  <si>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</si>
  <si>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proteger, supervisar y promover los Derechos Humanos y presentar sus resultados.</t>
  </si>
  <si>
    <t>E002</t>
  </si>
  <si>
    <t>Atender al público en general en oficinas centrales y foráneas; así como, investigar expedientes de presuntas violaciones a los Derechos Humanos.</t>
  </si>
  <si>
    <t>E003</t>
  </si>
  <si>
    <t>Atender asuntos relacionados con las personas migrantes, así como impulsar las acciones de protección y observancia en la materia.</t>
  </si>
  <si>
    <t>E006</t>
  </si>
  <si>
    <t>Atender asuntos relacionados con víctimas del delito y de violaciones a derechos humanos</t>
  </si>
  <si>
    <t>E007</t>
  </si>
  <si>
    <t>Atender asuntos relacionados con personas reportadas como desaparecidas y no localizadas</t>
  </si>
  <si>
    <t>E008</t>
  </si>
  <si>
    <t>Operar el Mecanismo Nacional de Prevención de la Tortura</t>
  </si>
  <si>
    <t>E011</t>
  </si>
  <si>
    <t>Atender asuntos relacionados con las niñas, niños y adolescentes y las familias.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</si>
  <si>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</si>
  <si>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</si>
  <si>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</si>
  <si>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</si>
  <si>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</si>
  <si>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Proteger y defender el respeto de los Derechos Humanos de periodistas y personas defensores de Derechos Humanos.</t>
  </si>
  <si>
    <t>E015</t>
  </si>
  <si>
    <t>Promover, fortalecer e impulsar los vínculos de colaboración interinstitucional; así como, diseñar y ejecutar los programas de educación y capacitación en materia de Derechos Humanos.</t>
  </si>
  <si>
    <t>E016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</si>
  <si>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</si>
  <si>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E017</t>
  </si>
  <si>
    <t>Ejecutar el programa de comunicación social</t>
  </si>
  <si>
    <t>E018</t>
  </si>
  <si>
    <t>Investigación, estudios formación y profesionalización en materia de derechos humanos.</t>
  </si>
  <si>
    <t>E022</t>
  </si>
  <si>
    <t>Protección y defensa de los Derechos Humanos de las personas indígenas y afrodescendientes privadas de la libertad.</t>
  </si>
  <si>
    <t>E023</t>
  </si>
  <si>
    <t>Supervisar la observancia e incidencia de los Derechos Humanos en los centros penitenciarios en la República Mexicana.</t>
  </si>
  <si>
    <t>E024</t>
  </si>
  <si>
    <t>Atender asuntos relativos a la aplicación del Mecanismo Independiente de Monitoreo Nacional de la Convención sobre los Derechos de las Personas con Discapacidad</t>
  </si>
  <si>
    <t>E026</t>
  </si>
  <si>
    <t>Atender asuntos relacionados con los Derechos Humanos Económicos, Sociales, Culturales y Ambientales</t>
  </si>
  <si>
    <t>E032</t>
  </si>
  <si>
    <t>Atender asuntos relacionados con las personas jóvenes y mayores.</t>
  </si>
  <si>
    <t>E033</t>
  </si>
  <si>
    <t>Proteger y defender el respeto de los Derechos Humanos de víctimas y posibles víctimas de la trata de personas.</t>
  </si>
  <si>
    <t>E035</t>
  </si>
  <si>
    <t>Proteger y observar la defensa, respeto y remedio de los derechos humanos de las personas o grupos de personas con mayores riesgos de vulnerabilidad ante abusos de las empresas públicas y privadas.</t>
  </si>
  <si>
    <t>E036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</si>
  <si>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</si>
  <si>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P019</t>
  </si>
  <si>
    <t>Planear actividades, dar seguimiento y evaluar los resultados, analizar la información, monitorear el cumplimiento de los Derechos Humanos en el país, así como generar propuestas de mejora continua que contribuyan al fortalecimiento del desempeño institucional.</t>
  </si>
  <si>
    <t>Actividades de apoyo administrativo</t>
  </si>
  <si>
    <t>Actividades relacionadas a la Igualdad de Género Institucional.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</si>
  <si>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</si>
  <si>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</si>
  <si>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</si>
  <si>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G007</t>
  </si>
  <si>
    <t>Posicionar a la competencia económica en la agenda pública</t>
  </si>
  <si>
    <t>Actividades de apoyo a la función pública y buen gobierno</t>
  </si>
  <si>
    <t>Fortalecimiento e innovación institucional para el desarrollo de los sectores de Telecomunicaciones y Radiodifusión</t>
  </si>
  <si>
    <t>G004</t>
  </si>
  <si>
    <t>Regulación y supervisión de redes e infraestructura de telecomunicaciones y radiodifusión</t>
  </si>
  <si>
    <t>G008</t>
  </si>
  <si>
    <t>Promoción de la competencia económica en los sectores de telecomunicaciones y radiodifusión</t>
  </si>
  <si>
    <t>G009</t>
  </si>
  <si>
    <t>Regulación para el desarrollo del nuevo ecosistema digital</t>
  </si>
  <si>
    <t>G010</t>
  </si>
  <si>
    <t>Regulación de los servicios de Telecomunicaciones y Radiodifusión y fortalecimiento de los derechos de sus usuarios y audiencias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</si>
  <si>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</si>
  <si>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</si>
  <si>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 y Protección de Datos personales, así como ser miembro del Sistema Nacional Anticorrupción, del Sistema Nacional de Archivos y demás colegiados que establezcan las normas vigentes    </t>
  </si>
  <si>
    <t>E004</t>
  </si>
  <si>
    <t>Desempeño organizacional y modelo institucional orientado a resultados con enfoque de derechos humanos y perspectiva de género</t>
  </si>
  <si>
    <t>Investigar y perseguir los delitos del orden federal</t>
  </si>
  <si>
    <t>Investigar y perseguir los delitos relativos a la Delincuencia Organizada</t>
  </si>
  <si>
    <t>Promover la solución de controversias en materia penal federal mediante la aplicación de mecanismos alternativos</t>
  </si>
  <si>
    <t>Investigar y perseguir los delitos federales de carácter especial</t>
  </si>
  <si>
    <t>Representar jurídicamente a la Fiscalía General de la República</t>
  </si>
  <si>
    <t>E009</t>
  </si>
  <si>
    <t>Investigar y perseguir los delitos cometidos en materia de derechos humanos</t>
  </si>
  <si>
    <t>E010</t>
  </si>
  <si>
    <t>Realizar 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</si>
  <si>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</si>
  <si>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</si>
  <si>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Promover la formación profesional y capacitación del capital humano</t>
  </si>
  <si>
    <t>K022</t>
  </si>
  <si>
    <t>Proyectos de infraestructura gubernamental de procuración de justicia</t>
  </si>
  <si>
    <t>Fortalecimiento de las Capacidades Institucionales para la Investigación de Delitos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</si>
  <si>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</si>
  <si>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</si>
  <si>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</si>
  <si>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P003</t>
  </si>
  <si>
    <t>Censo Agropecuario</t>
  </si>
  <si>
    <t>P004</t>
  </si>
  <si>
    <t>Censo de Población y Vivienda</t>
  </si>
  <si>
    <t>P005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</si>
  <si>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</si>
  <si>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</si>
  <si>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</si>
  <si>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</si>
  <si>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</t>
  </si>
  <si>
    <t>Apoyo a las actividades de Ayudantía y Logística de la Oficina de la Presidencia de la República</t>
  </si>
  <si>
    <t>Subsidios: Sectores Social y Privado o Entidades Federativas y Municipios</t>
  </si>
  <si>
    <t>S155</t>
  </si>
  <si>
    <t>Programa de Apoyo a las Instancias de Mujeres en las Entidades Federativas (PAIMEF)</t>
  </si>
  <si>
    <t>U008</t>
  </si>
  <si>
    <t>Subsidios para las acciones de búsqueda de Personas Desaparecidas y No Localizadas</t>
  </si>
  <si>
    <t>U012</t>
  </si>
  <si>
    <t>Programa de Apoyo para Refugios Especializados para Mujeres Víctimas de Violencia de Género, sus hijas e hijos</t>
  </si>
  <si>
    <t>Servicios de edición y artes gráficas para el Gobierno Federal</t>
  </si>
  <si>
    <t>Producción de programas informativos de radio y televisión del Ejecutivo Federal</t>
  </si>
  <si>
    <t>Atención a refugiados en el país</t>
  </si>
  <si>
    <t>Política y servicios migratorios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</si>
  <si>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</si>
  <si>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</si>
  <si>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</si>
  <si>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Conducción de la política interior</t>
  </si>
  <si>
    <t>Instrumentar la normatividad en materia de comunicación social y coordinar la relación con los medios de comunicación del Gobierno Federal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</si>
  <si>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</si>
  <si>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</si>
  <si>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</si>
  <si>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</si>
  <si>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</si>
  <si>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</si>
  <si>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</si>
  <si>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</si>
  <si>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P022</t>
  </si>
  <si>
    <t>Protección y defensa de los derechos humanos</t>
  </si>
  <si>
    <t>P023</t>
  </si>
  <si>
    <t>Impulso a la democracia participativa y fomento a la construcción de paz en México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</si>
  <si>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</si>
  <si>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</si>
  <si>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</si>
  <si>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</si>
  <si>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P026</t>
  </si>
  <si>
    <t>Determinación, ejecución y seguimiento a las acciones de búsqueda de Personas Desaparecidas y No Localizadas</t>
  </si>
  <si>
    <t>P027</t>
  </si>
  <si>
    <t>Coordinar la relación entre autoridades locales y federales para la consolidación del sistema de justicia penal y la reconciliación social</t>
  </si>
  <si>
    <t>Atención, protección, servicios y asistencia consulares</t>
  </si>
  <si>
    <t>Fortalecimiento de las capacidades del Servicio Exterior Mexicano y de la Cancillería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</si>
  <si>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</si>
  <si>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</si>
  <si>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</si>
  <si>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</si>
  <si>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</si>
  <si>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</si>
  <si>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</si>
  <si>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</si>
  <si>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</si>
  <si>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</si>
  <si>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</si>
  <si>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</si>
  <si>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F035</t>
  </si>
  <si>
    <t>Programa de Inclusión Financiera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</si>
  <si>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</si>
  <si>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</si>
  <si>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</si>
  <si>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</si>
  <si>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</si>
  <si>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</si>
  <si>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</si>
  <si>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</si>
  <si>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</si>
  <si>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</si>
  <si>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</si>
  <si>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</si>
  <si>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</si>
  <si>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R021</t>
  </si>
  <si>
    <t>Administración del Fondo de Pensiones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</si>
  <si>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</si>
  <si>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</si>
  <si>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</si>
  <si>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</si>
  <si>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</si>
  <si>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</si>
  <si>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</si>
  <si>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</si>
  <si>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</si>
  <si>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</si>
  <si>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</si>
  <si>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</si>
  <si>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</si>
  <si>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</si>
  <si>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</si>
  <si>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</si>
  <si>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</si>
  <si>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</si>
  <si>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</si>
  <si>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</si>
  <si>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</si>
  <si>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</si>
  <si>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</si>
  <si>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</si>
  <si>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</si>
  <si>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</t>
  </si>
  <si>
    <t>A023</t>
  </si>
  <si>
    <t>Salud y producción animal</t>
  </si>
  <si>
    <t>A024</t>
  </si>
  <si>
    <t>Fortalecimiento de las capacidades de auxilio a la población civil mediante el Plan DN-III-E</t>
  </si>
  <si>
    <t>A026</t>
  </si>
  <si>
    <t>Operación y desarrollo de los cuerpos de seguridad de las Fuerzas Armadas</t>
  </si>
  <si>
    <t>A900</t>
  </si>
  <si>
    <t>Programa de igualdad entre mujeres y hombres SDN</t>
  </si>
  <si>
    <t>Administración de la Infraestructura Aeroportuaria en Santa Lucía, Edo. Méx.</t>
  </si>
  <si>
    <t>Prestación de Servicios Públicos de Transporte Masivo de Personas y Carga Tren Maya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</si>
  <si>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</si>
  <si>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</si>
  <si>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</si>
  <si>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</si>
  <si>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</si>
  <si>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</si>
  <si>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R027</t>
  </si>
  <si>
    <t>Provisiones para la construcción y fortalecimiento de infraestructura</t>
  </si>
  <si>
    <t>S052</t>
  </si>
  <si>
    <t>Programa de Abasto Social de Leche a cargo de Liconsa, S.A. de C.V.</t>
  </si>
  <si>
    <t>S053</t>
  </si>
  <si>
    <t>Programa de Abasto Rural a cargo de Diconsa, S.A. de C.V. (DICONSA)</t>
  </si>
  <si>
    <t>S263</t>
  </si>
  <si>
    <t>Sanidad e Inocuidad Agroalimentaria</t>
  </si>
  <si>
    <t>S290</t>
  </si>
  <si>
    <t>Precios de Garantía a Productos Alimentarios Básicos</t>
  </si>
  <si>
    <t>S292</t>
  </si>
  <si>
    <t>Fertilizantes</t>
  </si>
  <si>
    <t>S293</t>
  </si>
  <si>
    <t>Producción para el Bienestar</t>
  </si>
  <si>
    <t>S304</t>
  </si>
  <si>
    <t>Programa de Fomento a la Agricultura, Ganadería, Pesca y Acuicultura</t>
  </si>
  <si>
    <t>B004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</si>
  <si>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</si>
  <si>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</si>
  <si>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</si>
  <si>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</si>
  <si>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K024</t>
  </si>
  <si>
    <t>Otros proyectos de infraestructura gubernamental</t>
  </si>
  <si>
    <t>Diseño y Aplicación de la Política Agropecuaria</t>
  </si>
  <si>
    <t>U004</t>
  </si>
  <si>
    <t>Mejora en la conectividad municipal a través de caminos rurales y carreteras alimentadoras</t>
  </si>
  <si>
    <t>Estudios técnicos para la construcción, conservación y operación de infraestructura de comunicaciones y transportes</t>
  </si>
  <si>
    <t>Internet para Todos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</si>
  <si>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</si>
  <si>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</si>
  <si>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</si>
  <si>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</si>
  <si>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Conservación y operación de infraestructura aeroportuaria en la Ciudad de México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</si>
  <si>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</si>
  <si>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</si>
  <si>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</si>
  <si>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</si>
  <si>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</si>
  <si>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</si>
  <si>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</si>
  <si>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</si>
  <si>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Derecho de Vía</t>
  </si>
  <si>
    <t>K003</t>
  </si>
  <si>
    <t>Proyectos de construcción de carreteras</t>
  </si>
  <si>
    <t>K005</t>
  </si>
  <si>
    <t>Proyectos de construcción de aeropuertos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</si>
  <si>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</si>
  <si>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</si>
  <si>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</si>
  <si>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</si>
  <si>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</si>
  <si>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</si>
  <si>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</si>
  <si>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</si>
  <si>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</si>
  <si>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</si>
  <si>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</si>
  <si>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</si>
  <si>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</si>
  <si>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Ferroviarios para Transporte de Carga y Pasajeros</t>
  </si>
  <si>
    <t>K041</t>
  </si>
  <si>
    <t>Proyectos de Transporte Masivo de Pasajeros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</si>
  <si>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</si>
  <si>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</si>
  <si>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</si>
  <si>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</si>
  <si>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</si>
  <si>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R025</t>
  </si>
  <si>
    <t>Provisiones para la modernización y rehabilitación de la infraestructura aeroportuaria y de conectividad</t>
  </si>
  <si>
    <t>B002</t>
  </si>
  <si>
    <t>Generación y difusión de información para el consumidor  </t>
  </si>
  <si>
    <t>E005</t>
  </si>
  <si>
    <t>Protección de los derechos de los consumidores</t>
  </si>
  <si>
    <t>Desarrollo tecnológico y prestación de servicios metrológicos para la competitividad </t>
  </si>
  <si>
    <t>Producción de información geológica del territorio nacional</t>
  </si>
  <si>
    <t>Atención de trámites y servicios a cargo de la Secretaría en las entidades federativas</t>
  </si>
  <si>
    <t>F003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</si>
  <si>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</si>
  <si>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</si>
  <si>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</si>
  <si>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</si>
  <si>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</si>
  <si>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</si>
  <si>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Promoción y fomento del desarrollo y la 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</si>
  <si>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</si>
  <si>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</si>
  <si>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</si>
  <si>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Programa de Becas de Educación Básica para el Bienestar Benito Juárez</t>
  </si>
  <si>
    <t>S243</t>
  </si>
  <si>
    <t>Programa de Becas Elisa Acuña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</si>
  <si>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</si>
  <si>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</si>
  <si>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</si>
  <si>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</si>
  <si>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</si>
  <si>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</si>
  <si>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S282</t>
  </si>
  <si>
    <t>La Escuela es Nuestra</t>
  </si>
  <si>
    <t>S283</t>
  </si>
  <si>
    <t>Jóvenes Escribiendo el Futuro</t>
  </si>
  <si>
    <t>S295</t>
  </si>
  <si>
    <t>Fortalecimiento de los Servicios de Educación Especial (PFSEE)</t>
  </si>
  <si>
    <t>S300</t>
  </si>
  <si>
    <t>Fortalecimiento a la Excelencia Educativa</t>
  </si>
  <si>
    <t>S311</t>
  </si>
  <si>
    <t>Beca Universal para Estudiantes de Educación Media Superior Benito Juárez</t>
  </si>
  <si>
    <t>S312</t>
  </si>
  <si>
    <t>Expansión de la Educación Inicial</t>
  </si>
  <si>
    <t>U006</t>
  </si>
  <si>
    <t>Subsidios para organismos descentralizados estatales</t>
  </si>
  <si>
    <t>U079</t>
  </si>
  <si>
    <t>Expansión de la Educación Media Superior y Superior</t>
  </si>
  <si>
    <t>U080</t>
  </si>
  <si>
    <t>Apoyos a centros y organizaciones de educación</t>
  </si>
  <si>
    <t>U083</t>
  </si>
  <si>
    <t>Universidades para el Bienestar Benito Juárez García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</si>
  <si>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</si>
  <si>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</si>
  <si>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</si>
  <si>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</si>
  <si>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</si>
  <si>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</si>
  <si>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</si>
  <si>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</si>
  <si>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</si>
  <si>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</si>
  <si>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</si>
  <si>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</si>
  <si>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</si>
  <si>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</si>
  <si>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</si>
  <si>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</si>
  <si>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mantenimiento e infraestructura física educativa</t>
  </si>
  <si>
    <t>E064</t>
  </si>
  <si>
    <t>Educación para Adultos (INEA)</t>
  </si>
  <si>
    <t>E066</t>
  </si>
  <si>
    <t>Educación Inicial y Básica Comunitaria</t>
  </si>
  <si>
    <t>E068</t>
  </si>
  <si>
    <t>Educación Física de Excelencia</t>
  </si>
  <si>
    <t>Normar los servicios educativos</t>
  </si>
  <si>
    <t>K009</t>
  </si>
  <si>
    <t>Proyectos de infraestructura social del sector educativo</t>
  </si>
  <si>
    <t>Diseño de la Política Educativa</t>
  </si>
  <si>
    <t>S039</t>
  </si>
  <si>
    <t>Programa de Atención a Personas con Discapacidad</t>
  </si>
  <si>
    <t>S200</t>
  </si>
  <si>
    <t>Fortalecimiento a la atención médica</t>
  </si>
  <si>
    <t>S281</t>
  </si>
  <si>
    <t>Programa Nacional de Reconstrucción</t>
  </si>
  <si>
    <t>Prevención y Control de Sobrepeso, Obesidad y Diabetes</t>
  </si>
  <si>
    <t>U009</t>
  </si>
  <si>
    <t>Vigilancia epidemiológica</t>
  </si>
  <si>
    <t>Fortalecimiento de los Servicios Estatales de Salud</t>
  </si>
  <si>
    <t>U013</t>
  </si>
  <si>
    <t>Atención a la Salud y Medicamentos Gratuitos para la Población sin Seguridad Social Laboral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</si>
  <si>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</si>
  <si>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</si>
  <si>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</si>
  <si>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</si>
  <si>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</si>
  <si>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</si>
  <si>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</si>
  <si>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</si>
  <si>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</si>
  <si>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</si>
  <si>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</si>
  <si>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K011</t>
  </si>
  <si>
    <t>Proyectos de infraestructura social de salud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</si>
  <si>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</si>
  <si>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</si>
  <si>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</si>
  <si>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</si>
  <si>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</si>
  <si>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</si>
  <si>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</si>
  <si>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</si>
  <si>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</si>
  <si>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</si>
  <si>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A005</t>
  </si>
  <si>
    <t>Fortalecimiento de las capacidades para la reconstrucción, atención de emergencias y prevención de desastres naturales</t>
  </si>
  <si>
    <t>A006</t>
  </si>
  <si>
    <t>Sistema Educativo naval y programa de becas</t>
  </si>
  <si>
    <t>A007</t>
  </si>
  <si>
    <t>Administración y fomento de los servicios de salud</t>
  </si>
  <si>
    <t>A010</t>
  </si>
  <si>
    <t>Administración y Operación de Capitanías de Puerto y Asuntos Marítimos</t>
  </si>
  <si>
    <t>Formación del personal de la Marina Mercante</t>
  </si>
  <si>
    <t>Operación de infraestructura marítimo-portuaria</t>
  </si>
  <si>
    <t>Adquisición, contratación y desarrollo de programas para impulsar el turismo de bajo impacto ambiental</t>
  </si>
  <si>
    <t>Operación y conservación de infraestructura ferroviaria</t>
  </si>
  <si>
    <t>F036</t>
  </si>
  <si>
    <t>Fomento y Promoción para el desarrollo del Corredor Interoceánico del Istmo de Tehuantepec</t>
  </si>
  <si>
    <t>K004</t>
  </si>
  <si>
    <t>Proyectos de construcción de puertos</t>
  </si>
  <si>
    <t>K012</t>
  </si>
  <si>
    <t>Proyectos de infraestructura social de asistencia y seguridad social</t>
  </si>
  <si>
    <t> Proyectos ferroviarios para transporte de carga y pasajeros</t>
  </si>
  <si>
    <t>Planeación, diseño, ejecución y evaluación del Corredor Interoceánico del Istmo de Tehuantepec</t>
  </si>
  <si>
    <t>Previsión para el Fortalecimiento de Infraestructura Naval y Militar</t>
  </si>
  <si>
    <t>S043</t>
  </si>
  <si>
    <t>Programa de Apoyo al Empleo (PAE)</t>
  </si>
  <si>
    <t>S280</t>
  </si>
  <si>
    <t>Jóvenes Construyendo el Futuro</t>
  </si>
  <si>
    <t>U100</t>
  </si>
  <si>
    <t>Subsidios a las Entidades Federativas para la implementación de la Reforma al Sistema de Justicia Laboral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</si>
  <si>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</si>
  <si>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</si>
  <si>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</si>
  <si>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</si>
  <si>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Ejecución a nivel nacional de acciones de promoción y vigilancia de los derechos laborales</t>
  </si>
  <si>
    <t>Conciliación entre empleadores y sindicatos</t>
  </si>
  <si>
    <t>Registro de agrupaciones sindicales</t>
  </si>
  <si>
    <t>Servicio de Conciliación Federal y Registros Laborales</t>
  </si>
  <si>
    <t>Articulación de Políticas Integrales de Juventud</t>
  </si>
  <si>
    <t>Instrumentación de la política laboral</t>
  </si>
  <si>
    <t>Evaluación del Salario Mínimo</t>
  </si>
  <si>
    <t>S177</t>
  </si>
  <si>
    <t>Programa de Vivienda Social</t>
  </si>
  <si>
    <t>S213</t>
  </si>
  <si>
    <t>Programa para Regularizar Asentamientos Humanos</t>
  </si>
  <si>
    <t>S273</t>
  </si>
  <si>
    <t>Programa de Mejoramiento Urbano (PMU)</t>
  </si>
  <si>
    <t>U001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</si>
  <si>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</si>
  <si>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</si>
  <si>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</si>
  <si>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</si>
  <si>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</si>
  <si>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</si>
  <si>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</si>
  <si>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</si>
  <si>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</si>
  <si>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</si>
  <si>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Compromisos de Gobierno Federal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</si>
  <si>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</si>
  <si>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</si>
  <si>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</si>
  <si>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</si>
  <si>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</si>
  <si>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</si>
  <si>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</si>
  <si>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</si>
  <si>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</si>
  <si>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Desarrollo Forestal Sustentable para el Bienestar</t>
  </si>
  <si>
    <t>U040</t>
  </si>
  <si>
    <t>Programa para la Protección y Restauración de Ecosistemas y Especies Prioritarias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</si>
  <si>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</si>
  <si>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</si>
  <si>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</si>
  <si>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</si>
  <si>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</si>
  <si>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</si>
  <si>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Conservación y Manejo de Áreas Naturales Protegidas</t>
  </si>
  <si>
    <t>Regulación Ambiental</t>
  </si>
  <si>
    <t>Inspección y Vigilancia del Medio Ambiente y Recursos Naturales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</si>
  <si>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</si>
  <si>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</si>
  <si>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</si>
  <si>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</si>
  <si>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</si>
  <si>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</si>
  <si>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</si>
  <si>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</si>
  <si>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</si>
  <si>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</si>
  <si>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</si>
  <si>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K133</t>
  </si>
  <si>
    <t>Pago y Expropiaciones para Infraestructura Federal</t>
  </si>
  <si>
    <t>K138</t>
  </si>
  <si>
    <t>Inversión en Infraestructura Social y Protección Ambiental</t>
  </si>
  <si>
    <t>K140</t>
  </si>
  <si>
    <t>Inversión del Servicio Meteorológico Nacional</t>
  </si>
  <si>
    <t>K141</t>
  </si>
  <si>
    <t>Infraestructura para la modernización y rehabilitación de riego y temporal tecnificado</t>
  </si>
  <si>
    <t>Conducción de las políticas hídricas</t>
  </si>
  <si>
    <t>Planeación, Seguimiento y Evaluación de la Política Ambiental y de Recursos Naturales</t>
  </si>
  <si>
    <t>N001</t>
  </si>
  <si>
    <t>Atención de emergencias y desastres naturales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</si>
  <si>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</si>
  <si>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</si>
  <si>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</si>
  <si>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</si>
  <si>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</si>
  <si>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</si>
  <si>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P008</t>
  </si>
  <si>
    <t>Gestión, promoción, supervisión y evaluación del aprovechamiento sustentable de la energía</t>
  </si>
  <si>
    <t>Recursos destinados a la transición e investigación en materia energética</t>
  </si>
  <si>
    <t>S174</t>
  </si>
  <si>
    <t xml:space="preserve">Programa de Apoyo para el Bienestar de las Niñas y Niños, Hijos de Madres Trabajadoras </t>
  </si>
  <si>
    <t>S176</t>
  </si>
  <si>
    <t>Pensión para el Bienestar de las Personas Adultas Mayores</t>
  </si>
  <si>
    <t>S286</t>
  </si>
  <si>
    <t>Pensión para el Bienestar de las Personas con Discapacidad Permanente</t>
  </si>
  <si>
    <t>S287</t>
  </si>
  <si>
    <t>Sembrando Vida</t>
  </si>
  <si>
    <t>U011</t>
  </si>
  <si>
    <t>Programa para el Bienestar de las Personas en Emergencia Social o Natural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</si>
  <si>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</si>
  <si>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</si>
  <si>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</si>
  <si>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</si>
  <si>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</si>
  <si>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</si>
  <si>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</si>
  <si>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F001</t>
  </si>
  <si>
    <t>Promoción de México como Destino Turístico</t>
  </si>
  <si>
    <t>F002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</si>
  <si>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</si>
  <si>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</si>
  <si>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</si>
  <si>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</si>
  <si>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</si>
  <si>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</si>
  <si>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</si>
  <si>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</si>
  <si>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</si>
  <si>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</si>
  <si>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</si>
  <si>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Políticas de austeridad republicana y eficacia gubernamental</t>
  </si>
  <si>
    <t>O006</t>
  </si>
  <si>
    <t>Combate a la impunidad</t>
  </si>
  <si>
    <t>Resolución de asuntos relativos a conflictos y controversias por la posesión y usufructo de la tierra</t>
  </si>
  <si>
    <t>Resolución de juicios agrarios dotatorios de tierras y los recursos de revisión</t>
  </si>
  <si>
    <t>U002</t>
  </si>
  <si>
    <t>Fondo para el Fortalecimiento de las Instituciones de Seguridad Pública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</si>
  <si>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</si>
  <si>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</si>
  <si>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</si>
  <si>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</si>
  <si>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Regulación de los servicios de seguridad privada para coadyuvar a la prevención del delito</t>
  </si>
  <si>
    <t>Implementar las políticas, programas y acciones tendientes a garantizar la seguridad pública de la Nación y sus habitantes</t>
  </si>
  <si>
    <t>Coordinación con las instancias que integran el Sistema Nacional de Seguridad Pública</t>
  </si>
  <si>
    <t>Plataforma México</t>
  </si>
  <si>
    <t>Coordinación del Sistema Nacional de Protección Civil</t>
  </si>
  <si>
    <t>Asesoramiento en materia jurídica al Presidente de la Republica y al Gobierno Federal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</si>
  <si>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</si>
  <si>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</si>
  <si>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</si>
  <si>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</si>
  <si>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</si>
  <si>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Programas nacionales estratégicos de ciencia, tecnología y vinculación con el sector social, público y privado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</si>
  <si>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</si>
  <si>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</si>
  <si>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</si>
  <si>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</si>
  <si>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</si>
  <si>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</si>
  <si>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S010</t>
  </si>
  <si>
    <t>Programa para el Adelanto, Bienestar e Igualdad de las Mujeres</t>
  </si>
  <si>
    <t>S178</t>
  </si>
  <si>
    <t>Programa de Apoyo a la Educación Indígena</t>
  </si>
  <si>
    <t>S249</t>
  </si>
  <si>
    <t>Programa para el Bienestar Integral de los Pueblos Indígenas</t>
  </si>
  <si>
    <t>Preservación y difusión del acervo documental de la Nación y del patrimonio histórico, artístico y cultural del país</t>
  </si>
  <si>
    <t>Recopilación y producción de material informativo (Notimex)</t>
  </si>
  <si>
    <t>Producción y transmisión de materiales Radiofónicos de contenidos informativo, educativo, cultural, de orientación, servicio y participación social, y recreativos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</si>
  <si>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</si>
  <si>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</si>
  <si>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</si>
  <si>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</si>
  <si>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</si>
  <si>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P014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</si>
  <si>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</si>
  <si>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</si>
  <si>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</si>
  <si>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</si>
  <si>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</si>
  <si>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S057</t>
  </si>
  <si>
    <t>Programas del Fondo Nacional de Fomento a las Artesanías (FONART)</t>
  </si>
  <si>
    <t>S268</t>
  </si>
  <si>
    <t>Programa de Apoyos a la Cultura</t>
  </si>
  <si>
    <t>S303</t>
  </si>
  <si>
    <t>Programa Nacional de Becas Artísticas y Culturales</t>
  </si>
  <si>
    <t>U282</t>
  </si>
  <si>
    <t>Estímulos a la creación artística, reconocimientos a las trayectorias y apoyo al desarrollo de proyectos culturales</t>
  </si>
  <si>
    <t>U283</t>
  </si>
  <si>
    <t>Fomento al Cine Mexicano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</si>
  <si>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</si>
  <si>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</si>
  <si>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</si>
  <si>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</si>
  <si>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</si>
  <si>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</si>
  <si>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</si>
  <si>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</si>
  <si>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Proyectos de infraestructura social del sector cultura</t>
  </si>
  <si>
    <t>Educación y cultura indígena</t>
  </si>
  <si>
    <t>Provisiones para la adquisición de terrenos de Zonas Arqueológicas</t>
  </si>
  <si>
    <t>S038</t>
  </si>
  <si>
    <t>Programa IMSS-BIENESTAR</t>
  </si>
  <si>
    <t>Régimen de Incorporación</t>
  </si>
  <si>
    <t>Subsidio por cáncer IMSS y ayudas guardería ABC</t>
  </si>
  <si>
    <t>Subsidio por cáncer ISSSTE</t>
  </si>
  <si>
    <t>Pagas de Defunción y Ayuda para Gastos de Sepelio</t>
  </si>
  <si>
    <t>R013</t>
  </si>
  <si>
    <t>Compensaciones de Carácter Militar con Pago único</t>
  </si>
  <si>
    <t>R015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</si>
  <si>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</si>
  <si>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</si>
  <si>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</si>
  <si>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</si>
  <si>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</si>
  <si>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</si>
  <si>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</si>
  <si>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</si>
  <si>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</si>
  <si>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</si>
  <si>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</si>
  <si>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</si>
  <si>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</si>
  <si>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</si>
  <si>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</si>
  <si>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</si>
  <si>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</si>
  <si>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</si>
  <si>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</si>
  <si>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</si>
  <si>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</si>
  <si>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</si>
  <si>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</si>
  <si>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</si>
  <si>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</si>
  <si>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</si>
  <si>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</si>
  <si>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</si>
  <si>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</si>
  <si>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</si>
  <si>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</si>
  <si>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</si>
  <si>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</si>
  <si>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</si>
  <si>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</si>
  <si>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</si>
  <si>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</si>
  <si>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</si>
  <si>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</si>
  <si>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U151</t>
  </si>
  <si>
    <t>Regularización de vehículos usados de procedencia extranjera</t>
  </si>
  <si>
    <t>Situaciones laborales supervenientes</t>
  </si>
  <si>
    <t>R004</t>
  </si>
  <si>
    <t>Fondo de Ahorro Capitalizable (FONAC)</t>
  </si>
  <si>
    <t>R007</t>
  </si>
  <si>
    <t>Comisiones y pago a CECOBAN</t>
  </si>
  <si>
    <t>CONACYT</t>
  </si>
  <si>
    <t>Fiscalización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</si>
  <si>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</si>
  <si>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</si>
  <si>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</si>
  <si>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</si>
  <si>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</si>
  <si>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</si>
  <si>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</si>
  <si>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</si>
  <si>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</si>
  <si>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</si>
  <si>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</si>
  <si>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</si>
  <si>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</si>
  <si>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la Ciudad de México</t>
  </si>
  <si>
    <t>Servicios de educación normal en la Ciudad de México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</si>
  <si>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</si>
  <si>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</si>
  <si>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</si>
  <si>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</si>
  <si>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</si>
  <si>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</si>
  <si>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</si>
  <si>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</si>
  <si>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</si>
  <si>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</si>
  <si>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</si>
  <si>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</si>
  <si>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</si>
  <si>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</si>
  <si>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</si>
  <si>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</si>
  <si>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</si>
  <si>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</si>
  <si>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</si>
  <si>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</si>
  <si>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</si>
  <si>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</si>
  <si>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</si>
  <si>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</si>
  <si>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</si>
  <si>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</si>
  <si>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</si>
  <si>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</si>
  <si>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</si>
  <si>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</si>
  <si>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</si>
  <si>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</si>
  <si>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</si>
  <si>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</si>
  <si>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</si>
  <si>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</si>
  <si>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</si>
  <si>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</si>
  <si>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W001</t>
  </si>
  <si>
    <t>Operaciones ajenas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</si>
  <si>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</si>
  <si>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</si>
  <si>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</si>
  <si>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</si>
  <si>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</si>
  <si>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</si>
  <si>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</si>
  <si>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</si>
  <si>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</si>
  <si>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</si>
  <si>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</si>
  <si>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</si>
  <si>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</si>
  <si>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</si>
  <si>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</si>
  <si>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</si>
  <si>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</si>
  <si>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</si>
  <si>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</si>
  <si>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</si>
  <si>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</si>
  <si>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</si>
  <si>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Programa de Adquisiciones</t>
  </si>
  <si>
    <t>Provisiones para el Programa de Fortalecimiento del ISSSTE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</si>
  <si>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</si>
  <si>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</si>
  <si>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</si>
  <si>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</si>
  <si>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</si>
  <si>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</si>
  <si>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</si>
  <si>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</si>
  <si>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</si>
  <si>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</si>
  <si>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</si>
  <si>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</si>
  <si>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</si>
  <si>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</si>
  <si>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</si>
  <si>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</si>
  <si>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</si>
  <si>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</si>
  <si>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</si>
  <si>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</si>
  <si>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</si>
  <si>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</si>
  <si>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</si>
  <si>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</si>
  <si>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</si>
  <si>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</si>
  <si>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</si>
  <si>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</si>
  <si>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</si>
  <si>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Compra de acciones o inversiones diversas para Pemex</t>
  </si>
  <si>
    <t>Aportaciones para pago de pensiones y jubilaciones</t>
  </si>
  <si>
    <t>E561</t>
  </si>
  <si>
    <t>Operación y mantenimiento de las centrales generadoras de energía eléctrica</t>
  </si>
  <si>
    <t>E562</t>
  </si>
  <si>
    <t>Coordinación, operación, mantenimiento y recarga de la Coordinación Corporativa Nuclear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</si>
  <si>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</si>
  <si>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</si>
  <si>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</si>
  <si>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</si>
  <si>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</si>
  <si>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</si>
  <si>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</si>
  <si>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</si>
  <si>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</si>
  <si>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</si>
  <si>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</si>
  <si>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</si>
  <si>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Servicio de transporte de gas natural</t>
  </si>
  <si>
    <t>E585</t>
  </si>
  <si>
    <t>Funciones en relación con Estrategias de Negocios Comerciales, así como potenciales nuevos negocios</t>
  </si>
  <si>
    <t>E586</t>
  </si>
  <si>
    <t>Servicios de pruebas, soluciones de ingeniería especializada y de gestión de calidad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</si>
  <si>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</si>
  <si>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</si>
  <si>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</si>
  <si>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</si>
  <si>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</si>
  <si>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</si>
  <si>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</si>
  <si>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Planeación Estratégica de la Comisión Federal de Electricidad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</si>
  <si>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</si>
  <si>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</si>
  <si>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</si>
  <si>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</si>
  <si>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</si>
  <si>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</si>
  <si>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</si>
  <si>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</si>
  <si>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</si>
  <si>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</si>
  <si>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</si>
  <si>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</si>
  <si>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</si>
  <si>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</si>
  <si>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</si>
  <si>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</si>
  <si>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</si>
  <si>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</si>
  <si>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</si>
  <si>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</si>
  <si>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</si>
  <si>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</si>
  <si>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</si>
  <si>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</si>
  <si>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</si>
  <si>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</si>
  <si>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</si>
  <si>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</si>
  <si>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</si>
  <si>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</si>
  <si>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</si>
  <si>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</si>
  <si>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</si>
  <si>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Unidad de Política de Ingresos no Tributarios y sobre Hidrocarburos</t>
  </si>
  <si>
    <t>Subtesorería de Planeación Financiera y Administración de la Liquidez</t>
  </si>
  <si>
    <t>Unidad de Coordinación de Unidades de Administración y Finanzas</t>
  </si>
  <si>
    <t>Unidad de Planeación e Investigaciones de Mercado</t>
  </si>
  <si>
    <t>Unidad de Compras y Contrataciones Públicas Consolidadas</t>
  </si>
  <si>
    <t>Unidad del Política de Contrataciones Públicas</t>
  </si>
  <si>
    <t>Unidad de Normatividad</t>
  </si>
  <si>
    <t>H0C</t>
  </si>
  <si>
    <t>Grupo Aeroportuario, Ferroviario, de Servicios Auxiliares y Conexos, Olmeca-Maya-Mexica, S.A. de C.V.</t>
  </si>
  <si>
    <t>HZK</t>
  </si>
  <si>
    <t>Aerolínea del Estado Mexicano, S.A. de C.V.</t>
  </si>
  <si>
    <t>JZL</t>
  </si>
  <si>
    <t>Aeropuertos y Servicios Auxiliares</t>
  </si>
  <si>
    <t>Y00</t>
  </si>
  <si>
    <t>Comisión Nacional de Salud Mental y Adicciones</t>
  </si>
  <si>
    <t>Órgano Interno de Control de la Secretaría</t>
  </si>
  <si>
    <t>Unidad de Políticas Anticorrupción</t>
  </si>
  <si>
    <t>Coordinación General de Vinculación con la Sociedad</t>
  </si>
  <si>
    <t>Coordinación General de Fiscalización</t>
  </si>
  <si>
    <t>Unidad de Planeación y Fiscalización del Patrimonio Público Federal</t>
  </si>
  <si>
    <t>Coordinación General de Combate a la Impunidad</t>
  </si>
  <si>
    <t>Unidad Substanciadora y Resolutora</t>
  </si>
  <si>
    <t>Unidad Investigadora</t>
  </si>
  <si>
    <t>No Programable</t>
  </si>
  <si>
    <t>Dirigir la Aerolínea del Estado Mexicano</t>
  </si>
  <si>
    <t>Dirigir la Infraestructura Aeroportuaria, Ferroviaria y de Servicios Auxiliares</t>
  </si>
  <si>
    <t>K014</t>
  </si>
  <si>
    <t>Otros proyectos de infraestructura social</t>
  </si>
  <si>
    <t>E027</t>
  </si>
  <si>
    <t>Conservación y operación de infraestructura aeroportuaria de la Red ASA</t>
  </si>
  <si>
    <t>S298</t>
  </si>
  <si>
    <t>Atención de Planteles Públicos de Educación Media Superior con estudiantes con discapacidad (PAPPEMS)</t>
  </si>
  <si>
    <t>Provisiones para desarrollo de infraestructura hidráulica</t>
  </si>
  <si>
    <t>K010</t>
  </si>
  <si>
    <t>Proyectos de infraestructura social de ciencia y tecnología</t>
  </si>
  <si>
    <t>Atención a la salud de personas sin seguridad social</t>
  </si>
  <si>
    <t>Proyecto de infraestructura social de salud</t>
  </si>
  <si>
    <t>Seguridad Social Cañeros</t>
  </si>
  <si>
    <t>R023</t>
  </si>
  <si>
    <t>Adeudos con el IMSS e ISSSTE y fortalecimiento del Modelo de Atención Integral de Salud</t>
  </si>
  <si>
    <t>J017</t>
  </si>
  <si>
    <t>Fondo de Reserva para el Retiro IMSS</t>
  </si>
  <si>
    <t>Apoyo a municipios para obras de infraestructura y seguridad de los museos, monumentos y zonas arqueológicas (derecho a museos)</t>
  </si>
  <si>
    <t>R032</t>
  </si>
  <si>
    <t>Reasignaciones presupuestarias entre dependencias y entidades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</si>
  <si>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</si>
  <si>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</si>
  <si>
    <t>Cuarto Trimestre de 2023</t>
  </si>
  <si>
    <t>XVI. CALENDARIO DE PRESUPUESTO AUTORIZADO</t>
  </si>
  <si>
    <t>Enero-diciembre</t>
  </si>
  <si>
    <t>G0N</t>
  </si>
  <si>
    <t>Banco Nacional de Comercio Exterior, S.N.C.</t>
  </si>
  <si>
    <t>G1C</t>
  </si>
  <si>
    <t>Banco Nacional de Obras y Servicios Públicos, S.N.C.</t>
  </si>
  <si>
    <t>HIU</t>
  </si>
  <si>
    <t>Nacional Financiera, S.N.C.</t>
  </si>
  <si>
    <t>J2I</t>
  </si>
  <si>
    <t>Administración del Sistema Portuario Nacional Acapulco, S.A. de C.V.</t>
  </si>
  <si>
    <t>J2K</t>
  </si>
  <si>
    <t>Administración del Sistema Portuario Nacional Cabo San Lucas, S.A. de C.V.</t>
  </si>
  <si>
    <t>T0U</t>
  </si>
  <si>
    <t>Litio para México</t>
  </si>
  <si>
    <t>Funciones de otorgamiento de crédito a estados y municipios</t>
  </si>
  <si>
    <t>F007</t>
  </si>
  <si>
    <t>Operación de financiamiento para la exportación</t>
  </si>
  <si>
    <t>F026</t>
  </si>
  <si>
    <t>Operación de financiamiento y asistencia técnica</t>
  </si>
  <si>
    <t>Estudios de Preinversión.</t>
  </si>
  <si>
    <t>Programa de Devolución de Derechos</t>
  </si>
  <si>
    <t>U007</t>
  </si>
  <si>
    <t>Devolución de Aprovechamientos</t>
  </si>
  <si>
    <t>Saneamiento de Aguas Residuales</t>
  </si>
  <si>
    <t>U020</t>
  </si>
  <si>
    <t>Conservación y Aprovechamiento Sustentable de la Vida Silvestre</t>
  </si>
  <si>
    <t>K023</t>
  </si>
  <si>
    <t>Proyectos de infraestructura gubernamental de Seguridad Pública</t>
  </si>
  <si>
    <t>Provisiones para infraestructura de seguridad</t>
  </si>
  <si>
    <t>R019</t>
  </si>
  <si>
    <t>Concentración de Recursos por Conversión de Plazas</t>
  </si>
  <si>
    <t>R034</t>
  </si>
  <si>
    <t>Restitución de Remanentes de Paquete Salarial</t>
  </si>
  <si>
    <t>R066</t>
  </si>
  <si>
    <t>Programa de Separación Laboral </t>
  </si>
  <si>
    <t>R073</t>
  </si>
  <si>
    <t>Medidas de Racionalidad y Austeridad Gastos de Operación</t>
  </si>
  <si>
    <t>R114</t>
  </si>
  <si>
    <t>Apoyo al Instituto de Seguridad Social para las Fuerzas Armadas Mexicanas (ISSFAM)</t>
  </si>
  <si>
    <t>R122</t>
  </si>
  <si>
    <t>Reasignaciones Presupuestarias Medidas de Cierre</t>
  </si>
  <si>
    <t>R123</t>
  </si>
  <si>
    <t>Reasignaciones Presupuestarias Medidas de Cierre Servicios Personales</t>
  </si>
  <si>
    <t>R124</t>
  </si>
  <si>
    <t>Reasignaciones presupuestarias medidas de cierre Servicios Personales (Seguridad Social)</t>
  </si>
  <si>
    <t>E247</t>
  </si>
  <si>
    <t>E270</t>
  </si>
  <si>
    <t>E295</t>
  </si>
  <si>
    <t>E300</t>
  </si>
  <si>
    <t>E312</t>
  </si>
  <si>
    <t>D006</t>
  </si>
  <si>
    <t>Banca comercial</t>
  </si>
  <si>
    <t>INDUSTRIA Descuento en pago</t>
  </si>
  <si>
    <t>HIPOTECARIO-VIVIENDA</t>
  </si>
  <si>
    <t>AGROINDUSTRIA Descuento en pago</t>
  </si>
  <si>
    <t>INDUSTRIA Reestructuración en UDIs</t>
  </si>
  <si>
    <t>HIPOTECARIO-VIVIENDA Reestructuración en UDIs</t>
  </si>
  <si>
    <t>AGROINDUSTRIA Reestructuración en UDIs</t>
  </si>
  <si>
    <t>ESTADOS Y MUNICIPIOS Reestructuración en UDIs</t>
  </si>
  <si>
    <t>INDUSTRIA Descuento en pago Banca de Desarrollo</t>
  </si>
  <si>
    <t>AGROINDUSTRIA Descuento en pago Banca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</si>
</sst>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121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166" fontId="9" fillId="0" borderId="0" xfId="0" applyNumberFormat="1" applyFont="1" applyFill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/>
    </xf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165" fontId="2" fillId="0" borderId="0" xfId="1" applyNumberFormat="1" applyFont="1" applyAlignment="1">
      <alignment vertical="top"/>
    </xf>
    <xf numFmtId="43" fontId="2" fillId="0" borderId="0" xfId="0" applyNumberFormat="1" applyFont="1" applyAlignment="1">
      <alignment vertical="top"/>
    </xf>
    <xf numFmtId="0" fontId="9" fillId="0" borderId="6" xfId="0" applyNumberFormat="1" applyFont="1" applyFill="1" applyBorder="1" applyAlignment="1">
      <alignment horizontal="left" vertical="top"/>
    </xf>
    <xf numFmtId="164" fontId="9" fillId="0" borderId="6" xfId="0" applyNumberFormat="1" applyFont="1" applyFill="1" applyBorder="1" applyAlignment="1">
      <alignment horizontal="left" vertical="top" wrapText="1"/>
    </xf>
    <xf numFmtId="164" fontId="9" fillId="0" borderId="6" xfId="0" applyNumberFormat="1" applyFont="1" applyFill="1" applyBorder="1" applyAlignment="1">
      <alignment horizontal="right" vertical="top"/>
    </xf>
    <xf numFmtId="0" fontId="9" fillId="0" borderId="7" xfId="0" applyNumberFormat="1" applyFont="1" applyFill="1" applyBorder="1" applyAlignment="1">
      <alignment horizontal="left" vertical="top"/>
    </xf>
    <xf numFmtId="164" fontId="9" fillId="0" borderId="7" xfId="0" applyNumberFormat="1" applyFont="1" applyFill="1" applyBorder="1" applyAlignment="1">
      <alignment horizontal="left" vertical="top" wrapText="1"/>
    </xf>
    <xf numFmtId="164" fontId="9" fillId="0" borderId="7" xfId="0" applyNumberFormat="1" applyFont="1" applyFill="1" applyBorder="1" applyAlignment="1">
      <alignment horizontal="right" vertical="top"/>
    </xf>
    <xf numFmtId="164" fontId="9" fillId="0" borderId="7" xfId="0" applyNumberFormat="1" applyFont="1" applyFill="1" applyBorder="1" applyAlignment="1">
      <alignment horizontal="left" vertical="top"/>
    </xf>
    <xf numFmtId="167" fontId="10" fillId="0" borderId="5" xfId="0" applyNumberFormat="1" applyFont="1" applyFill="1" applyBorder="1" applyAlignment="1">
      <alignment horizontal="left" vertical="top"/>
    </xf>
    <xf numFmtId="0" fontId="10" fillId="0" borderId="5" xfId="0" applyNumberFormat="1" applyFont="1" applyFill="1" applyBorder="1" applyAlignment="1">
      <alignment horizontal="left" vertical="top"/>
    </xf>
    <xf numFmtId="164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vertical="top"/>
    </xf>
    <xf numFmtId="164" fontId="9" fillId="0" borderId="6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164" fontId="9" fillId="0" borderId="7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top"/>
    </xf>
    <xf numFmtId="164" fontId="19" fillId="5" borderId="5" xfId="4" applyNumberFormat="1" applyFont="1" applyFill="1" applyBorder="1" applyAlignment="1">
      <alignment vertical="center"/>
    </xf>
    <xf numFmtId="0" fontId="19" fillId="5" borderId="5" xfId="4" applyFont="1" applyFill="1" applyBorder="1" applyAlignment="1">
      <alignment vertical="center"/>
    </xf>
    <xf numFmtId="0" fontId="11" fillId="0" borderId="0" xfId="0" applyFont="1" applyBorder="1" applyAlignment="1"/>
    <xf numFmtId="0" fontId="10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right" vertical="top"/>
    </xf>
    <xf numFmtId="0" fontId="10" fillId="0" borderId="8" xfId="0" applyNumberFormat="1" applyFont="1" applyFill="1" applyBorder="1" applyAlignment="1">
      <alignment horizontal="left" vertical="top"/>
    </xf>
    <xf numFmtId="164" fontId="10" fillId="0" borderId="8" xfId="0" applyNumberFormat="1" applyFont="1" applyFill="1" applyBorder="1" applyAlignment="1">
      <alignment horizontal="left" vertical="top" wrapText="1"/>
    </xf>
    <xf numFmtId="164" fontId="10" fillId="0" borderId="8" xfId="0" applyNumberFormat="1" applyFont="1" applyFill="1" applyBorder="1" applyAlignment="1">
      <alignment horizontal="right" vertical="top"/>
    </xf>
    <xf numFmtId="0" fontId="10" fillId="4" borderId="0" xfId="0" applyNumberFormat="1" applyFont="1" applyFill="1" applyBorder="1" applyAlignment="1">
      <alignment horizontal="left" vertical="top"/>
    </xf>
    <xf numFmtId="164" fontId="10" fillId="4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164" fontId="9" fillId="0" borderId="0" xfId="0" applyNumberFormat="1" applyFont="1" applyFill="1" applyBorder="1" applyAlignment="1">
      <alignment vertical="top"/>
    </xf>
    <xf numFmtId="166" fontId="10" fillId="0" borderId="0" xfId="0" applyNumberFormat="1" applyFont="1" applyFill="1" applyBorder="1" applyAlignment="1">
      <alignment horizontal="left" vertical="top"/>
    </xf>
    <xf numFmtId="164" fontId="12" fillId="3" borderId="0" xfId="1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164" fontId="10" fillId="0" borderId="7" xfId="0" applyNumberFormat="1" applyFont="1" applyFill="1" applyBorder="1" applyAlignment="1">
      <alignment horizontal="right" vertical="top"/>
    </xf>
    <xf numFmtId="0" fontId="10" fillId="0" borderId="7" xfId="0" applyNumberFormat="1" applyFont="1" applyFill="1" applyBorder="1" applyAlignment="1">
      <alignment horizontal="left" vertical="top"/>
    </xf>
    <xf numFmtId="164" fontId="10" fillId="0" borderId="7" xfId="0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164" fontId="9" fillId="0" borderId="6" xfId="0" applyNumberFormat="1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 wrapText="1"/>
    </xf>
    <xf numFmtId="164" fontId="9" fillId="0" borderId="9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 wrapText="1"/>
    </xf>
    <xf numFmtId="166" fontId="10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164" fontId="10" fillId="4" borderId="7" xfId="0" applyNumberFormat="1" applyFont="1" applyFill="1" applyBorder="1" applyAlignment="1">
      <alignment horizontal="right" vertical="top"/>
    </xf>
    <xf numFmtId="0" fontId="10" fillId="4" borderId="7" xfId="0" applyNumberFormat="1" applyFont="1" applyFill="1" applyBorder="1" applyAlignment="1">
      <alignment horizontal="left" vertical="top"/>
    </xf>
    <xf numFmtId="164" fontId="10" fillId="4" borderId="7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21" fillId="0" borderId="0" xfId="0" applyFont="1"/>
    <xf numFmtId="0" fontId="0" fillId="0" borderId="0" xfId="0" applyFont="1"/>
    <xf numFmtId="0" fontId="0" fillId="0" borderId="0" xfId="3" applyFont="1"/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0" fontId="23" fillId="0" borderId="0" xfId="0" applyFont="1"/>
    <xf numFmtId="0" fontId="22" fillId="0" borderId="0" xfId="0" applyFont="1"/>
    <xf numFmtId="0" fontId="10" fillId="0" borderId="0" xfId="0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vertical="top"/>
    </xf>
    <xf numFmtId="0" fontId="10" fillId="6" borderId="0" xfId="0" applyFont="1" applyFill="1" applyBorder="1" applyAlignment="1">
      <alignment horizontal="left" vertical="top"/>
    </xf>
    <xf numFmtId="0" fontId="10" fillId="6" borderId="0" xfId="0" applyFont="1" applyFill="1" applyBorder="1" applyAlignment="1">
      <alignment horizontal="left" vertical="top" wrapText="1"/>
    </xf>
    <xf numFmtId="164" fontId="10" fillId="6" borderId="0" xfId="0" applyNumberFormat="1" applyFont="1" applyFill="1" applyBorder="1" applyAlignment="1">
      <alignment vertical="top"/>
    </xf>
    <xf numFmtId="166" fontId="10" fillId="6" borderId="0" xfId="0" applyNumberFormat="1" applyFont="1" applyFill="1" applyBorder="1" applyAlignment="1">
      <alignment horizontal="left" vertical="top"/>
    </xf>
    <xf numFmtId="0" fontId="19" fillId="5" borderId="5" xfId="4" applyFont="1" applyFill="1" applyBorder="1" applyAlignment="1">
      <alignment horizontal="left" vertical="center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left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top" wrapText="1"/>
    </xf>
    <xf numFmtId="0" fontId="10" fillId="6" borderId="0" xfId="0" applyFont="1" applyFill="1" applyBorder="1" applyAlignment="1">
      <alignment horizontal="left" vertical="top" wrapText="1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88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5" width="11.42578125" style="106"/>
    <col min="16" max="16" width="12.42578125" style="2" bestFit="1" customWidth="1"/>
    <col min="17" max="16384" width="11.42578125" style="2"/>
  </cols>
  <sheetData>
    <row r="1" spans="1:18" customFormat="1" ht="45.75" customHeight="1" x14ac:dyDescent="0.25">
      <c r="A1" s="117" t="s">
        <v>33</v>
      </c>
      <c r="B1" s="117"/>
      <c r="C1" s="117"/>
      <c r="D1" s="117"/>
      <c r="E1" s="117"/>
      <c r="F1" s="117"/>
      <c r="G1" s="117"/>
      <c r="H1" s="117"/>
      <c r="I1" s="117"/>
      <c r="J1" s="116" t="s">
        <v>2241</v>
      </c>
      <c r="K1" s="116"/>
      <c r="L1" s="116"/>
      <c r="M1" s="101"/>
      <c r="N1" s="101"/>
      <c r="O1" s="101"/>
    </row>
    <row r="2" spans="1:18" customFormat="1" ht="42" customHeight="1" thickBot="1" x14ac:dyDescent="0.45">
      <c r="A2" s="65" t="s">
        <v>2242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101"/>
      <c r="N2" s="101"/>
      <c r="O2" s="101"/>
    </row>
    <row r="3" spans="1:18" customFormat="1" ht="5.25" customHeight="1" x14ac:dyDescent="0.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01"/>
      <c r="N3" s="101"/>
      <c r="O3" s="101"/>
    </row>
    <row r="4" spans="1:18" s="3" customFormat="1" ht="21" x14ac:dyDescent="0.6">
      <c r="A4" s="118" t="s">
        <v>36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02"/>
      <c r="N4" s="102"/>
      <c r="O4" s="102"/>
    </row>
    <row r="5" spans="1:18" s="3" customFormat="1" ht="15" customHeight="1" x14ac:dyDescent="0.6">
      <c r="A5" s="118" t="s">
        <v>2243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02"/>
      <c r="N5" s="102"/>
      <c r="O5" s="102"/>
    </row>
    <row r="6" spans="1:18" s="3" customFormat="1" ht="15" customHeight="1" x14ac:dyDescent="0.6">
      <c r="A6" s="114" t="s">
        <v>34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02"/>
      <c r="N6" s="102"/>
      <c r="O6" s="102"/>
    </row>
    <row r="7" spans="1:18" s="3" customFormat="1" ht="21" customHeight="1" x14ac:dyDescent="0.6">
      <c r="A7" s="33"/>
      <c r="B7" s="33"/>
      <c r="C7" s="33"/>
      <c r="D7" s="33"/>
      <c r="E7" s="33"/>
      <c r="F7" s="33"/>
      <c r="G7" s="33"/>
      <c r="H7" s="33"/>
      <c r="I7" s="33"/>
      <c r="J7" s="115" t="s">
        <v>2243</v>
      </c>
      <c r="K7" s="115"/>
      <c r="L7" s="115"/>
      <c r="M7" s="102"/>
      <c r="N7" s="102"/>
      <c r="O7" s="102"/>
    </row>
    <row r="8" spans="1:18" s="1" customFormat="1" ht="16.5" x14ac:dyDescent="0.25">
      <c r="A8" s="33"/>
      <c r="B8" s="33"/>
      <c r="C8" s="33"/>
      <c r="D8" s="33"/>
      <c r="E8" s="33" t="s">
        <v>4</v>
      </c>
      <c r="F8" s="33"/>
      <c r="G8" s="33"/>
      <c r="H8" s="33"/>
      <c r="I8" s="33"/>
      <c r="J8" s="33" t="s">
        <v>26</v>
      </c>
      <c r="K8" s="33" t="s">
        <v>35</v>
      </c>
      <c r="L8" s="33" t="s">
        <v>3</v>
      </c>
      <c r="M8" s="103"/>
      <c r="N8" s="103"/>
      <c r="O8" s="103"/>
    </row>
    <row r="9" spans="1:18" s="1" customFormat="1" ht="15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 t="s">
        <v>5</v>
      </c>
      <c r="K9" s="34" t="s">
        <v>6</v>
      </c>
      <c r="L9" s="34" t="s">
        <v>7</v>
      </c>
      <c r="M9" s="103"/>
      <c r="N9" s="103"/>
      <c r="O9" s="103"/>
    </row>
    <row r="10" spans="1:18" s="1" customFormat="1" ht="5.0999999999999996" customHeight="1" thickBot="1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03"/>
      <c r="N10" s="103"/>
      <c r="O10" s="103"/>
    </row>
    <row r="11" spans="1:18" s="1" customFormat="1" ht="5.25" customHeight="1" thickBot="1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103"/>
      <c r="N11" s="103"/>
      <c r="O11" s="103"/>
    </row>
    <row r="12" spans="1:18" s="1" customFormat="1" ht="9.9499999999999993" customHeight="1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103"/>
      <c r="N12" s="103"/>
      <c r="O12" s="103"/>
    </row>
    <row r="13" spans="1:18" s="1" customFormat="1" ht="20.100000000000001" customHeight="1" x14ac:dyDescent="0.25">
      <c r="A13" s="36" t="s">
        <v>8</v>
      </c>
      <c r="B13" s="36"/>
      <c r="C13" s="36"/>
      <c r="D13" s="36"/>
      <c r="E13" s="36"/>
      <c r="F13" s="36"/>
      <c r="G13" s="36"/>
      <c r="H13" s="36"/>
      <c r="I13" s="37"/>
      <c r="J13" s="38">
        <f>+J14+J1461</f>
        <v>8299647.8000000017</v>
      </c>
      <c r="K13" s="38">
        <f>+K14+K1461</f>
        <v>8575746.0731100589</v>
      </c>
      <c r="L13" s="38">
        <f>+K13-J13</f>
        <v>276098.27311005723</v>
      </c>
      <c r="M13" s="104"/>
      <c r="N13" s="104"/>
      <c r="O13" s="104"/>
      <c r="P13" s="45"/>
      <c r="Q13" s="45"/>
      <c r="R13" s="45"/>
    </row>
    <row r="14" spans="1:18" s="1" customFormat="1" ht="20.100000000000001" customHeight="1" x14ac:dyDescent="0.25">
      <c r="A14" s="7"/>
      <c r="B14" s="64" t="s">
        <v>9</v>
      </c>
      <c r="C14" s="64"/>
      <c r="D14" s="64"/>
      <c r="E14" s="64"/>
      <c r="F14" s="64"/>
      <c r="G14" s="64"/>
      <c r="H14" s="64"/>
      <c r="I14" s="64"/>
      <c r="J14" s="63">
        <f>+J15+J1447+J1454-J1483</f>
        <v>5958256.5932110017</v>
      </c>
      <c r="K14" s="63">
        <f>+K15+K1447+K1454-K1483</f>
        <v>6213154.8663210589</v>
      </c>
      <c r="L14" s="63">
        <f>+K14-J14</f>
        <v>254898.27311005723</v>
      </c>
      <c r="M14" s="104"/>
      <c r="N14" s="104"/>
      <c r="O14" s="104"/>
      <c r="P14" s="45"/>
      <c r="Q14" s="45"/>
      <c r="R14" s="45"/>
    </row>
    <row r="15" spans="1:18" s="1" customFormat="1" ht="15" customHeight="1" x14ac:dyDescent="0.25">
      <c r="B15" s="32"/>
      <c r="C15" s="27" t="s">
        <v>10</v>
      </c>
      <c r="D15" s="27"/>
      <c r="E15" s="27"/>
      <c r="F15" s="27"/>
      <c r="G15" s="27"/>
      <c r="H15" s="27"/>
      <c r="I15" s="27"/>
      <c r="J15" s="44">
        <f>+J16+J233+J237+J287+J1425</f>
        <v>4401534.1211520005</v>
      </c>
      <c r="K15" s="44">
        <f>+K16+K233+K237+K287+K1425</f>
        <v>4560793.5218427386</v>
      </c>
      <c r="L15" s="44">
        <f t="shared" ref="L15" si="0">+K15-J15</f>
        <v>159259.40069073811</v>
      </c>
      <c r="M15" s="103"/>
      <c r="N15" s="103"/>
      <c r="O15" s="104"/>
      <c r="P15" s="45"/>
      <c r="Q15" s="45"/>
      <c r="R15" s="45"/>
    </row>
    <row r="16" spans="1:18" s="100" customFormat="1" ht="15" x14ac:dyDescent="0.25">
      <c r="A16" s="99"/>
      <c r="B16" s="92"/>
      <c r="C16" s="92"/>
      <c r="D16" s="84" t="s">
        <v>0</v>
      </c>
      <c r="E16" s="84"/>
      <c r="F16" s="84"/>
      <c r="G16" s="80"/>
      <c r="H16" s="66"/>
      <c r="I16" s="67"/>
      <c r="J16" s="68">
        <v>137878.40340000001</v>
      </c>
      <c r="K16" s="68">
        <v>138808.77634108003</v>
      </c>
      <c r="L16" s="81">
        <f t="shared" ref="L16:L72" si="1">+K16-J16</f>
        <v>930.37294108001515</v>
      </c>
      <c r="M16" s="106"/>
      <c r="N16" s="106"/>
      <c r="O16" s="104"/>
      <c r="P16" s="45"/>
      <c r="Q16" s="45"/>
      <c r="R16" s="45"/>
    </row>
    <row r="17" spans="1:12" ht="15" x14ac:dyDescent="0.2">
      <c r="A17" s="7"/>
      <c r="B17" s="23"/>
      <c r="C17" s="23"/>
      <c r="D17" s="12"/>
      <c r="E17" s="93">
        <v>1</v>
      </c>
      <c r="F17" s="94" t="s">
        <v>1</v>
      </c>
      <c r="G17" s="95"/>
      <c r="H17" s="72"/>
      <c r="I17" s="73"/>
      <c r="J17" s="44">
        <v>15994.401895999999</v>
      </c>
      <c r="K17" s="44">
        <v>16528.104440020001</v>
      </c>
      <c r="L17" s="96">
        <f t="shared" si="1"/>
        <v>533.70254402000137</v>
      </c>
    </row>
    <row r="18" spans="1:12" ht="15" x14ac:dyDescent="0.2">
      <c r="A18" s="7"/>
      <c r="B18" s="23"/>
      <c r="C18" s="23"/>
      <c r="D18" s="12"/>
      <c r="E18" s="12"/>
      <c r="F18" s="12"/>
      <c r="G18" s="54" t="s">
        <v>2</v>
      </c>
      <c r="H18" s="55"/>
      <c r="I18" s="56"/>
      <c r="J18" s="57">
        <v>15994.401895999999</v>
      </c>
      <c r="K18" s="57">
        <v>16528.104440020001</v>
      </c>
      <c r="L18" s="71">
        <f t="shared" si="1"/>
        <v>533.70254402000137</v>
      </c>
    </row>
    <row r="19" spans="1:12" ht="15" x14ac:dyDescent="0.2">
      <c r="A19" s="7"/>
      <c r="B19" s="23"/>
      <c r="C19" s="23"/>
      <c r="D19" s="12"/>
      <c r="E19" s="12"/>
      <c r="F19" s="12"/>
      <c r="G19" s="39"/>
      <c r="H19" s="47">
        <v>100</v>
      </c>
      <c r="I19" s="48" t="s">
        <v>30</v>
      </c>
      <c r="J19" s="49">
        <v>8572.194974</v>
      </c>
      <c r="K19" s="49">
        <v>8572.194974</v>
      </c>
      <c r="L19" s="49">
        <f t="shared" si="1"/>
        <v>0</v>
      </c>
    </row>
    <row r="20" spans="1:12" ht="15" x14ac:dyDescent="0.2">
      <c r="A20" s="7"/>
      <c r="B20" s="23"/>
      <c r="C20" s="23"/>
      <c r="D20" s="12"/>
      <c r="E20" s="12"/>
      <c r="F20" s="12"/>
      <c r="G20" s="39"/>
      <c r="H20" s="50">
        <v>101</v>
      </c>
      <c r="I20" s="51" t="s">
        <v>31</v>
      </c>
      <c r="J20" s="52">
        <v>2693.5555749999999</v>
      </c>
      <c r="K20" s="52">
        <v>3227.2581190199999</v>
      </c>
      <c r="L20" s="52">
        <f t="shared" si="1"/>
        <v>533.70254402</v>
      </c>
    </row>
    <row r="21" spans="1:12" ht="15" x14ac:dyDescent="0.2">
      <c r="A21" s="7"/>
      <c r="B21" s="23"/>
      <c r="C21" s="23"/>
      <c r="D21" s="12"/>
      <c r="E21" s="12"/>
      <c r="F21" s="12"/>
      <c r="G21" s="39"/>
      <c r="H21" s="50">
        <v>200</v>
      </c>
      <c r="I21" s="51" t="s">
        <v>32</v>
      </c>
      <c r="J21" s="52">
        <v>4728.651347</v>
      </c>
      <c r="K21" s="52">
        <v>4728.651347</v>
      </c>
      <c r="L21" s="52">
        <f t="shared" si="1"/>
        <v>0</v>
      </c>
    </row>
    <row r="22" spans="1:12" ht="15" x14ac:dyDescent="0.2">
      <c r="A22" s="7"/>
      <c r="B22" s="23"/>
      <c r="C22" s="23"/>
      <c r="D22" s="12"/>
      <c r="E22" s="93">
        <v>3</v>
      </c>
      <c r="F22" s="94" t="s">
        <v>38</v>
      </c>
      <c r="G22" s="95"/>
      <c r="H22" s="97"/>
      <c r="I22" s="98"/>
      <c r="J22" s="96">
        <v>77544.491125999994</v>
      </c>
      <c r="K22" s="96">
        <v>77451.244293719996</v>
      </c>
      <c r="L22" s="96">
        <f t="shared" si="1"/>
        <v>-93.246832279997761</v>
      </c>
    </row>
    <row r="23" spans="1:12" ht="15" x14ac:dyDescent="0.2">
      <c r="A23" s="7"/>
      <c r="B23" s="23"/>
      <c r="C23" s="23"/>
      <c r="D23" s="12"/>
      <c r="E23" s="12"/>
      <c r="F23" s="12"/>
      <c r="G23" s="54" t="s">
        <v>2</v>
      </c>
      <c r="H23" s="69"/>
      <c r="I23" s="70"/>
      <c r="J23" s="71">
        <v>77544.491125999994</v>
      </c>
      <c r="K23" s="71">
        <v>77451.244293719996</v>
      </c>
      <c r="L23" s="71">
        <f t="shared" si="1"/>
        <v>-93.246832279997761</v>
      </c>
    </row>
    <row r="24" spans="1:12" ht="15" x14ac:dyDescent="0.2">
      <c r="A24" s="7"/>
      <c r="B24" s="23"/>
      <c r="C24" s="23"/>
      <c r="D24" s="12"/>
      <c r="E24" s="12"/>
      <c r="F24" s="12"/>
      <c r="G24" s="39"/>
      <c r="H24" s="47">
        <v>100</v>
      </c>
      <c r="I24" s="48" t="s">
        <v>39</v>
      </c>
      <c r="J24" s="49">
        <v>5630.5344299999997</v>
      </c>
      <c r="K24" s="49">
        <v>5548.2875977200001</v>
      </c>
      <c r="L24" s="49">
        <f t="shared" si="1"/>
        <v>-82.24683227999958</v>
      </c>
    </row>
    <row r="25" spans="1:12" ht="15" x14ac:dyDescent="0.2">
      <c r="A25" s="7"/>
      <c r="B25" s="23"/>
      <c r="C25" s="23"/>
      <c r="D25" s="12"/>
      <c r="E25" s="12"/>
      <c r="F25" s="12"/>
      <c r="G25" s="39"/>
      <c r="H25" s="50">
        <v>110</v>
      </c>
      <c r="I25" s="51" t="s">
        <v>40</v>
      </c>
      <c r="J25" s="52">
        <v>68933.886433000007</v>
      </c>
      <c r="K25" s="52">
        <v>68933.886433000007</v>
      </c>
      <c r="L25" s="52">
        <f t="shared" si="1"/>
        <v>0</v>
      </c>
    </row>
    <row r="26" spans="1:12" ht="15" x14ac:dyDescent="0.2">
      <c r="A26" s="7"/>
      <c r="B26" s="23"/>
      <c r="C26" s="23"/>
      <c r="D26" s="12"/>
      <c r="E26" s="12"/>
      <c r="F26" s="12"/>
      <c r="G26" s="39"/>
      <c r="H26" s="50">
        <v>210</v>
      </c>
      <c r="I26" s="51" t="s">
        <v>41</v>
      </c>
      <c r="J26" s="52">
        <v>2121.0852989999998</v>
      </c>
      <c r="K26" s="52">
        <v>2111.6286237999998</v>
      </c>
      <c r="L26" s="52">
        <f t="shared" si="1"/>
        <v>-9.4566752000000633</v>
      </c>
    </row>
    <row r="27" spans="1:12" ht="15" x14ac:dyDescent="0.2">
      <c r="A27" s="7"/>
      <c r="B27" s="23"/>
      <c r="C27" s="23"/>
      <c r="D27" s="12"/>
      <c r="E27" s="12"/>
      <c r="F27" s="12"/>
      <c r="G27" s="39"/>
      <c r="H27" s="50">
        <v>211</v>
      </c>
      <c r="I27" s="51" t="s">
        <v>42</v>
      </c>
      <c r="J27" s="52">
        <v>858.98496399999999</v>
      </c>
      <c r="K27" s="52">
        <v>857.44163920000005</v>
      </c>
      <c r="L27" s="52">
        <f t="shared" si="1"/>
        <v>-1.5433247999999367</v>
      </c>
    </row>
    <row r="28" spans="1:12" ht="15" x14ac:dyDescent="0.2">
      <c r="A28" s="7"/>
      <c r="B28" s="23"/>
      <c r="C28" s="23"/>
      <c r="D28" s="12"/>
      <c r="E28" s="93">
        <v>22</v>
      </c>
      <c r="F28" s="94" t="s">
        <v>43</v>
      </c>
      <c r="G28" s="95"/>
      <c r="H28" s="97"/>
      <c r="I28" s="98"/>
      <c r="J28" s="96">
        <v>20221.367570999999</v>
      </c>
      <c r="K28" s="96">
        <v>20221.380909</v>
      </c>
      <c r="L28" s="96">
        <f t="shared" si="1"/>
        <v>1.3338000000658212E-2</v>
      </c>
    </row>
    <row r="29" spans="1:12" ht="15" x14ac:dyDescent="0.2">
      <c r="A29" s="7"/>
      <c r="B29" s="23"/>
      <c r="C29" s="23"/>
      <c r="D29" s="12"/>
      <c r="E29" s="12"/>
      <c r="F29" s="12"/>
      <c r="G29" s="54" t="s">
        <v>2</v>
      </c>
      <c r="H29" s="69"/>
      <c r="I29" s="70"/>
      <c r="J29" s="71">
        <v>20221.367570999999</v>
      </c>
      <c r="K29" s="71">
        <v>20221.380909</v>
      </c>
      <c r="L29" s="71">
        <f t="shared" si="1"/>
        <v>1.3338000000658212E-2</v>
      </c>
    </row>
    <row r="30" spans="1:12" ht="15" x14ac:dyDescent="0.2">
      <c r="A30" s="7"/>
      <c r="B30" s="23"/>
      <c r="C30" s="23"/>
      <c r="D30" s="12"/>
      <c r="E30" s="12"/>
      <c r="F30" s="12"/>
      <c r="G30" s="39"/>
      <c r="H30" s="47">
        <v>101</v>
      </c>
      <c r="I30" s="48" t="s">
        <v>44</v>
      </c>
      <c r="J30" s="49">
        <v>66.524821000000003</v>
      </c>
      <c r="K30" s="49">
        <v>66.524821000000003</v>
      </c>
      <c r="L30" s="49">
        <f t="shared" si="1"/>
        <v>0</v>
      </c>
    </row>
    <row r="31" spans="1:12" ht="15" x14ac:dyDescent="0.2">
      <c r="A31" s="7"/>
      <c r="B31" s="23"/>
      <c r="C31" s="23"/>
      <c r="D31" s="12"/>
      <c r="E31" s="12"/>
      <c r="F31" s="12"/>
      <c r="G31" s="39"/>
      <c r="H31" s="50">
        <v>102</v>
      </c>
      <c r="I31" s="51" t="s">
        <v>45</v>
      </c>
      <c r="J31" s="52">
        <v>246.497466</v>
      </c>
      <c r="K31" s="52">
        <v>246.497466</v>
      </c>
      <c r="L31" s="52">
        <f t="shared" si="1"/>
        <v>0</v>
      </c>
    </row>
    <row r="32" spans="1:12" ht="15" x14ac:dyDescent="0.2">
      <c r="A32" s="7"/>
      <c r="B32" s="23"/>
      <c r="C32" s="23"/>
      <c r="D32" s="12"/>
      <c r="E32" s="12"/>
      <c r="F32" s="12"/>
      <c r="G32" s="39"/>
      <c r="H32" s="50">
        <v>103</v>
      </c>
      <c r="I32" s="51" t="s">
        <v>46</v>
      </c>
      <c r="J32" s="52">
        <v>178.898651</v>
      </c>
      <c r="K32" s="52">
        <v>178.898651</v>
      </c>
      <c r="L32" s="52">
        <f t="shared" si="1"/>
        <v>0</v>
      </c>
    </row>
    <row r="33" spans="1:12" ht="15" x14ac:dyDescent="0.2">
      <c r="A33" s="7"/>
      <c r="B33" s="23"/>
      <c r="C33" s="23"/>
      <c r="D33" s="12"/>
      <c r="E33" s="12"/>
      <c r="F33" s="12"/>
      <c r="G33" s="39"/>
      <c r="H33" s="50">
        <v>104</v>
      </c>
      <c r="I33" s="51" t="s">
        <v>47</v>
      </c>
      <c r="J33" s="52">
        <v>108.317933</v>
      </c>
      <c r="K33" s="52">
        <v>108.317933</v>
      </c>
      <c r="L33" s="52">
        <f t="shared" si="1"/>
        <v>0</v>
      </c>
    </row>
    <row r="34" spans="1:12" ht="15" x14ac:dyDescent="0.2">
      <c r="A34" s="7"/>
      <c r="B34" s="23"/>
      <c r="C34" s="23"/>
      <c r="D34" s="12"/>
      <c r="E34" s="12"/>
      <c r="F34" s="12"/>
      <c r="G34" s="39"/>
      <c r="H34" s="50">
        <v>105</v>
      </c>
      <c r="I34" s="51" t="s">
        <v>48</v>
      </c>
      <c r="J34" s="52">
        <v>35.388814000000004</v>
      </c>
      <c r="K34" s="52">
        <v>35.388814000000004</v>
      </c>
      <c r="L34" s="52">
        <f t="shared" si="1"/>
        <v>0</v>
      </c>
    </row>
    <row r="35" spans="1:12" ht="15" x14ac:dyDescent="0.2">
      <c r="A35" s="7"/>
      <c r="B35" s="23"/>
      <c r="C35" s="23"/>
      <c r="D35" s="12"/>
      <c r="E35" s="12"/>
      <c r="F35" s="12"/>
      <c r="G35" s="39"/>
      <c r="H35" s="50">
        <v>106</v>
      </c>
      <c r="I35" s="51" t="s">
        <v>49</v>
      </c>
      <c r="J35" s="52">
        <v>78.671940000000006</v>
      </c>
      <c r="K35" s="52">
        <v>78.671940000000006</v>
      </c>
      <c r="L35" s="52">
        <f t="shared" si="1"/>
        <v>0</v>
      </c>
    </row>
    <row r="36" spans="1:12" ht="15" x14ac:dyDescent="0.2">
      <c r="A36" s="7"/>
      <c r="B36" s="23"/>
      <c r="C36" s="23"/>
      <c r="D36" s="12"/>
      <c r="E36" s="12"/>
      <c r="F36" s="12"/>
      <c r="G36" s="39"/>
      <c r="H36" s="50">
        <v>107</v>
      </c>
      <c r="I36" s="51" t="s">
        <v>50</v>
      </c>
      <c r="J36" s="52">
        <v>170.63857999999999</v>
      </c>
      <c r="K36" s="52">
        <v>170.63857999999999</v>
      </c>
      <c r="L36" s="52">
        <f t="shared" si="1"/>
        <v>0</v>
      </c>
    </row>
    <row r="37" spans="1:12" ht="15" x14ac:dyDescent="0.2">
      <c r="A37" s="7"/>
      <c r="B37" s="23"/>
      <c r="C37" s="23"/>
      <c r="D37" s="12"/>
      <c r="E37" s="12"/>
      <c r="F37" s="12"/>
      <c r="G37" s="39"/>
      <c r="H37" s="50">
        <v>108</v>
      </c>
      <c r="I37" s="51" t="s">
        <v>51</v>
      </c>
      <c r="J37" s="52">
        <v>120.732765</v>
      </c>
      <c r="K37" s="52">
        <v>120.732765</v>
      </c>
      <c r="L37" s="52">
        <f t="shared" si="1"/>
        <v>0</v>
      </c>
    </row>
    <row r="38" spans="1:12" ht="15" x14ac:dyDescent="0.2">
      <c r="A38" s="7"/>
      <c r="B38" s="23"/>
      <c r="C38" s="23"/>
      <c r="D38" s="12"/>
      <c r="E38" s="12"/>
      <c r="F38" s="12"/>
      <c r="G38" s="39"/>
      <c r="H38" s="50">
        <v>109</v>
      </c>
      <c r="I38" s="51" t="s">
        <v>52</v>
      </c>
      <c r="J38" s="52">
        <v>806.03163900000004</v>
      </c>
      <c r="K38" s="52">
        <v>806.03163900000004</v>
      </c>
      <c r="L38" s="52">
        <f t="shared" si="1"/>
        <v>0</v>
      </c>
    </row>
    <row r="39" spans="1:12" ht="15" x14ac:dyDescent="0.2">
      <c r="A39" s="7"/>
      <c r="B39" s="23"/>
      <c r="C39" s="23"/>
      <c r="D39" s="12"/>
      <c r="E39" s="12"/>
      <c r="F39" s="12"/>
      <c r="G39" s="39"/>
      <c r="H39" s="50">
        <v>111</v>
      </c>
      <c r="I39" s="51" t="s">
        <v>53</v>
      </c>
      <c r="J39" s="52">
        <v>1551.475434</v>
      </c>
      <c r="K39" s="52">
        <v>1551.4887719999999</v>
      </c>
      <c r="L39" s="52">
        <f t="shared" si="1"/>
        <v>1.3337999999976091E-2</v>
      </c>
    </row>
    <row r="40" spans="1:12" ht="15" x14ac:dyDescent="0.2">
      <c r="A40" s="7"/>
      <c r="B40" s="23"/>
      <c r="C40" s="23"/>
      <c r="D40" s="12"/>
      <c r="E40" s="12"/>
      <c r="F40" s="12"/>
      <c r="G40" s="39"/>
      <c r="H40" s="50">
        <v>112</v>
      </c>
      <c r="I40" s="51" t="s">
        <v>54</v>
      </c>
      <c r="J40" s="52">
        <v>6558.2912349999997</v>
      </c>
      <c r="K40" s="52">
        <v>6558.2912349999997</v>
      </c>
      <c r="L40" s="52">
        <f t="shared" si="1"/>
        <v>0</v>
      </c>
    </row>
    <row r="41" spans="1:12" ht="15" x14ac:dyDescent="0.2">
      <c r="A41" s="7"/>
      <c r="B41" s="23"/>
      <c r="C41" s="23"/>
      <c r="D41" s="12"/>
      <c r="E41" s="12"/>
      <c r="F41" s="12"/>
      <c r="G41" s="39"/>
      <c r="H41" s="50">
        <v>113</v>
      </c>
      <c r="I41" s="51" t="s">
        <v>55</v>
      </c>
      <c r="J41" s="52">
        <v>423.71572099999997</v>
      </c>
      <c r="K41" s="52">
        <v>423.71572099999997</v>
      </c>
      <c r="L41" s="52">
        <f t="shared" si="1"/>
        <v>0</v>
      </c>
    </row>
    <row r="42" spans="1:12" ht="15" x14ac:dyDescent="0.2">
      <c r="A42" s="7"/>
      <c r="B42" s="23"/>
      <c r="C42" s="23"/>
      <c r="D42" s="12"/>
      <c r="E42" s="12"/>
      <c r="F42" s="12"/>
      <c r="G42" s="39"/>
      <c r="H42" s="50">
        <v>114</v>
      </c>
      <c r="I42" s="51" t="s">
        <v>56</v>
      </c>
      <c r="J42" s="52">
        <v>140.423328</v>
      </c>
      <c r="K42" s="52">
        <v>140.423328</v>
      </c>
      <c r="L42" s="52">
        <f t="shared" si="1"/>
        <v>0</v>
      </c>
    </row>
    <row r="43" spans="1:12" ht="15" x14ac:dyDescent="0.2">
      <c r="A43" s="7"/>
      <c r="B43" s="23"/>
      <c r="C43" s="23"/>
      <c r="D43" s="12"/>
      <c r="E43" s="12"/>
      <c r="F43" s="12"/>
      <c r="G43" s="39"/>
      <c r="H43" s="50">
        <v>115</v>
      </c>
      <c r="I43" s="51" t="s">
        <v>57</v>
      </c>
      <c r="J43" s="52">
        <v>387.50905299999999</v>
      </c>
      <c r="K43" s="52">
        <v>387.50905299999999</v>
      </c>
      <c r="L43" s="52">
        <f t="shared" si="1"/>
        <v>0</v>
      </c>
    </row>
    <row r="44" spans="1:12" ht="15" x14ac:dyDescent="0.2">
      <c r="A44" s="7"/>
      <c r="B44" s="23"/>
      <c r="C44" s="23"/>
      <c r="D44" s="12"/>
      <c r="E44" s="12"/>
      <c r="F44" s="12"/>
      <c r="G44" s="39"/>
      <c r="H44" s="50">
        <v>116</v>
      </c>
      <c r="I44" s="51" t="s">
        <v>58</v>
      </c>
      <c r="J44" s="52">
        <v>906.72519599999998</v>
      </c>
      <c r="K44" s="52">
        <v>906.72519599999998</v>
      </c>
      <c r="L44" s="52">
        <f t="shared" si="1"/>
        <v>0</v>
      </c>
    </row>
    <row r="45" spans="1:12" ht="15" x14ac:dyDescent="0.2">
      <c r="A45" s="7"/>
      <c r="B45" s="23"/>
      <c r="C45" s="23"/>
      <c r="D45" s="12"/>
      <c r="E45" s="12"/>
      <c r="F45" s="12"/>
      <c r="G45" s="39"/>
      <c r="H45" s="50">
        <v>118</v>
      </c>
      <c r="I45" s="53" t="s">
        <v>59</v>
      </c>
      <c r="J45" s="52">
        <v>105.172061</v>
      </c>
      <c r="K45" s="52">
        <v>105.172061</v>
      </c>
      <c r="L45" s="52">
        <f t="shared" si="1"/>
        <v>0</v>
      </c>
    </row>
    <row r="46" spans="1:12" ht="15" x14ac:dyDescent="0.2">
      <c r="A46" s="7"/>
      <c r="B46" s="23"/>
      <c r="C46" s="23"/>
      <c r="D46" s="12"/>
      <c r="E46" s="12"/>
      <c r="F46" s="12"/>
      <c r="G46" s="39"/>
      <c r="H46" s="50">
        <v>120</v>
      </c>
      <c r="I46" s="51" t="s">
        <v>60</v>
      </c>
      <c r="J46" s="52">
        <v>418.67475100000001</v>
      </c>
      <c r="K46" s="52">
        <v>418.67475100000001</v>
      </c>
      <c r="L46" s="52">
        <f t="shared" si="1"/>
        <v>0</v>
      </c>
    </row>
    <row r="47" spans="1:12" ht="15" x14ac:dyDescent="0.2">
      <c r="A47" s="7"/>
      <c r="B47" s="23"/>
      <c r="C47" s="23"/>
      <c r="D47" s="12"/>
      <c r="E47" s="12"/>
      <c r="F47" s="12"/>
      <c r="G47" s="39"/>
      <c r="H47" s="50">
        <v>122</v>
      </c>
      <c r="I47" s="51" t="s">
        <v>61</v>
      </c>
      <c r="J47" s="52">
        <v>22.651948999999998</v>
      </c>
      <c r="K47" s="52">
        <v>22.651948999999998</v>
      </c>
      <c r="L47" s="52">
        <f t="shared" si="1"/>
        <v>0</v>
      </c>
    </row>
    <row r="48" spans="1:12" ht="30" x14ac:dyDescent="0.2">
      <c r="A48" s="7"/>
      <c r="B48" s="23"/>
      <c r="C48" s="23"/>
      <c r="D48" s="12"/>
      <c r="E48" s="12"/>
      <c r="F48" s="12"/>
      <c r="G48" s="39"/>
      <c r="H48" s="50">
        <v>123</v>
      </c>
      <c r="I48" s="51" t="s">
        <v>62</v>
      </c>
      <c r="J48" s="52">
        <v>58.618222000000003</v>
      </c>
      <c r="K48" s="52">
        <v>58.618222000000003</v>
      </c>
      <c r="L48" s="52">
        <f t="shared" si="1"/>
        <v>0</v>
      </c>
    </row>
    <row r="49" spans="1:12" ht="15" x14ac:dyDescent="0.2">
      <c r="A49" s="7"/>
      <c r="B49" s="23"/>
      <c r="C49" s="23"/>
      <c r="D49" s="12"/>
      <c r="E49" s="12"/>
      <c r="F49" s="12"/>
      <c r="G49" s="39"/>
      <c r="H49" s="50">
        <v>124</v>
      </c>
      <c r="I49" s="51" t="s">
        <v>63</v>
      </c>
      <c r="J49" s="52">
        <v>103.464169</v>
      </c>
      <c r="K49" s="52">
        <v>103.464169</v>
      </c>
      <c r="L49" s="52">
        <f t="shared" si="1"/>
        <v>0</v>
      </c>
    </row>
    <row r="50" spans="1:12" ht="15" x14ac:dyDescent="0.2">
      <c r="A50" s="7"/>
      <c r="B50" s="23"/>
      <c r="C50" s="23"/>
      <c r="D50" s="12"/>
      <c r="E50" s="12"/>
      <c r="F50" s="12"/>
      <c r="G50" s="39"/>
      <c r="H50" s="50">
        <v>200</v>
      </c>
      <c r="I50" s="51" t="s">
        <v>64</v>
      </c>
      <c r="J50" s="52">
        <v>1514.2016799999999</v>
      </c>
      <c r="K50" s="52">
        <v>1514.2016799999999</v>
      </c>
      <c r="L50" s="52">
        <f t="shared" si="1"/>
        <v>0</v>
      </c>
    </row>
    <row r="51" spans="1:12" ht="15" x14ac:dyDescent="0.2">
      <c r="A51" s="7"/>
      <c r="B51" s="23"/>
      <c r="C51" s="23"/>
      <c r="D51" s="12"/>
      <c r="E51" s="12"/>
      <c r="F51" s="12"/>
      <c r="G51" s="39"/>
      <c r="H51" s="50">
        <v>300</v>
      </c>
      <c r="I51" s="51" t="s">
        <v>65</v>
      </c>
      <c r="J51" s="52">
        <v>6218.7421629999999</v>
      </c>
      <c r="K51" s="52">
        <v>6218.7421629999999</v>
      </c>
      <c r="L51" s="52">
        <f t="shared" si="1"/>
        <v>0</v>
      </c>
    </row>
    <row r="52" spans="1:12" ht="15" x14ac:dyDescent="0.2">
      <c r="A52" s="7"/>
      <c r="B52" s="23"/>
      <c r="C52" s="23"/>
      <c r="D52" s="12"/>
      <c r="E52" s="93">
        <v>35</v>
      </c>
      <c r="F52" s="94" t="s">
        <v>66</v>
      </c>
      <c r="G52" s="95"/>
      <c r="H52" s="97"/>
      <c r="I52" s="98"/>
      <c r="J52" s="96">
        <v>1798.3247719999999</v>
      </c>
      <c r="K52" s="96">
        <v>1798.3247719999999</v>
      </c>
      <c r="L52" s="96">
        <f t="shared" si="1"/>
        <v>0</v>
      </c>
    </row>
    <row r="53" spans="1:12" ht="15" x14ac:dyDescent="0.2">
      <c r="A53" s="7"/>
      <c r="B53" s="23"/>
      <c r="C53" s="23"/>
      <c r="D53" s="12"/>
      <c r="E53" s="12"/>
      <c r="F53" s="12"/>
      <c r="G53" s="54" t="s">
        <v>2</v>
      </c>
      <c r="H53" s="69"/>
      <c r="I53" s="70"/>
      <c r="J53" s="71">
        <v>1798.3247719999999</v>
      </c>
      <c r="K53" s="71">
        <v>1798.3247719999999</v>
      </c>
      <c r="L53" s="71">
        <f t="shared" si="1"/>
        <v>0</v>
      </c>
    </row>
    <row r="54" spans="1:12" ht="15" x14ac:dyDescent="0.2">
      <c r="A54" s="7"/>
      <c r="B54" s="23"/>
      <c r="C54" s="23"/>
      <c r="D54" s="12"/>
      <c r="E54" s="12"/>
      <c r="F54" s="12"/>
      <c r="G54" s="39"/>
      <c r="H54" s="47">
        <v>100</v>
      </c>
      <c r="I54" s="48" t="s">
        <v>67</v>
      </c>
      <c r="J54" s="49">
        <v>29.801625999999999</v>
      </c>
      <c r="K54" s="49">
        <v>29.801625999999999</v>
      </c>
      <c r="L54" s="49">
        <f t="shared" si="1"/>
        <v>0</v>
      </c>
    </row>
    <row r="55" spans="1:12" ht="15" x14ac:dyDescent="0.2">
      <c r="A55" s="7"/>
      <c r="B55" s="23"/>
      <c r="C55" s="23"/>
      <c r="D55" s="12"/>
      <c r="E55" s="12"/>
      <c r="F55" s="12"/>
      <c r="G55" s="39"/>
      <c r="H55" s="50">
        <v>101</v>
      </c>
      <c r="I55" s="51" t="s">
        <v>68</v>
      </c>
      <c r="J55" s="52">
        <v>214.57651000000001</v>
      </c>
      <c r="K55" s="52">
        <v>214.57651000000001</v>
      </c>
      <c r="L55" s="52">
        <f t="shared" si="1"/>
        <v>0</v>
      </c>
    </row>
    <row r="56" spans="1:12" ht="15" x14ac:dyDescent="0.2">
      <c r="A56" s="7"/>
      <c r="B56" s="23"/>
      <c r="C56" s="23"/>
      <c r="D56" s="12"/>
      <c r="E56" s="12"/>
      <c r="F56" s="12"/>
      <c r="G56" s="39"/>
      <c r="H56" s="50">
        <v>102</v>
      </c>
      <c r="I56" s="51" t="s">
        <v>69</v>
      </c>
      <c r="J56" s="52">
        <v>132.00830199999999</v>
      </c>
      <c r="K56" s="52">
        <v>132.00830199999999</v>
      </c>
      <c r="L56" s="52">
        <f t="shared" si="1"/>
        <v>0</v>
      </c>
    </row>
    <row r="57" spans="1:12" ht="15" x14ac:dyDescent="0.2">
      <c r="A57" s="7"/>
      <c r="B57" s="23"/>
      <c r="C57" s="23"/>
      <c r="D57" s="12"/>
      <c r="E57" s="12"/>
      <c r="F57" s="12"/>
      <c r="G57" s="39"/>
      <c r="H57" s="50">
        <v>103</v>
      </c>
      <c r="I57" s="51" t="s">
        <v>70</v>
      </c>
      <c r="J57" s="52">
        <v>89.347570000000005</v>
      </c>
      <c r="K57" s="52">
        <v>89.347570000000005</v>
      </c>
      <c r="L57" s="52">
        <f t="shared" si="1"/>
        <v>0</v>
      </c>
    </row>
    <row r="58" spans="1:12" ht="15" x14ac:dyDescent="0.2">
      <c r="A58" s="7"/>
      <c r="B58" s="23"/>
      <c r="C58" s="23"/>
      <c r="D58" s="12"/>
      <c r="E58" s="12"/>
      <c r="F58" s="12"/>
      <c r="G58" s="39"/>
      <c r="H58" s="50">
        <v>104</v>
      </c>
      <c r="I58" s="51" t="s">
        <v>71</v>
      </c>
      <c r="J58" s="52">
        <v>108.416831</v>
      </c>
      <c r="K58" s="52">
        <v>108.416831</v>
      </c>
      <c r="L58" s="52">
        <f t="shared" si="1"/>
        <v>0</v>
      </c>
    </row>
    <row r="59" spans="1:12" ht="15" x14ac:dyDescent="0.2">
      <c r="A59" s="7"/>
      <c r="B59" s="23"/>
      <c r="C59" s="23"/>
      <c r="D59" s="12"/>
      <c r="E59" s="12"/>
      <c r="F59" s="12"/>
      <c r="G59" s="39"/>
      <c r="H59" s="50">
        <v>105</v>
      </c>
      <c r="I59" s="51" t="s">
        <v>72</v>
      </c>
      <c r="J59" s="52">
        <v>59.149144</v>
      </c>
      <c r="K59" s="52">
        <v>59.149144</v>
      </c>
      <c r="L59" s="52">
        <f t="shared" si="1"/>
        <v>0</v>
      </c>
    </row>
    <row r="60" spans="1:12" ht="15" x14ac:dyDescent="0.2">
      <c r="A60" s="7"/>
      <c r="B60" s="23"/>
      <c r="C60" s="23"/>
      <c r="D60" s="12"/>
      <c r="E60" s="12"/>
      <c r="F60" s="12"/>
      <c r="G60" s="39"/>
      <c r="H60" s="50">
        <v>106</v>
      </c>
      <c r="I60" s="51" t="s">
        <v>46</v>
      </c>
      <c r="J60" s="52">
        <v>57.770533999999998</v>
      </c>
      <c r="K60" s="52">
        <v>57.770533999999998</v>
      </c>
      <c r="L60" s="52">
        <f t="shared" si="1"/>
        <v>0</v>
      </c>
    </row>
    <row r="61" spans="1:12" ht="15" x14ac:dyDescent="0.2">
      <c r="A61" s="7"/>
      <c r="B61" s="23"/>
      <c r="C61" s="23"/>
      <c r="D61" s="12"/>
      <c r="E61" s="12"/>
      <c r="F61" s="12"/>
      <c r="G61" s="39"/>
      <c r="H61" s="50">
        <v>107</v>
      </c>
      <c r="I61" s="51" t="s">
        <v>73</v>
      </c>
      <c r="J61" s="52">
        <v>41.636409999999998</v>
      </c>
      <c r="K61" s="52">
        <v>41.636409999999998</v>
      </c>
      <c r="L61" s="52">
        <f t="shared" si="1"/>
        <v>0</v>
      </c>
    </row>
    <row r="62" spans="1:12" ht="15" x14ac:dyDescent="0.2">
      <c r="A62" s="7"/>
      <c r="B62" s="23"/>
      <c r="C62" s="23"/>
      <c r="D62" s="12"/>
      <c r="E62" s="12"/>
      <c r="F62" s="12"/>
      <c r="G62" s="39"/>
      <c r="H62" s="50">
        <v>108</v>
      </c>
      <c r="I62" s="51" t="s">
        <v>74</v>
      </c>
      <c r="J62" s="52">
        <v>53.491740999999998</v>
      </c>
      <c r="K62" s="52">
        <v>53.491740999999998</v>
      </c>
      <c r="L62" s="52">
        <f t="shared" si="1"/>
        <v>0</v>
      </c>
    </row>
    <row r="63" spans="1:12" ht="15" x14ac:dyDescent="0.2">
      <c r="A63" s="7"/>
      <c r="B63" s="23"/>
      <c r="C63" s="23"/>
      <c r="D63" s="12"/>
      <c r="E63" s="12"/>
      <c r="F63" s="12"/>
      <c r="G63" s="39"/>
      <c r="H63" s="50">
        <v>109</v>
      </c>
      <c r="I63" s="51" t="s">
        <v>75</v>
      </c>
      <c r="J63" s="52">
        <v>52.618699999999997</v>
      </c>
      <c r="K63" s="52">
        <v>52.618699999999997</v>
      </c>
      <c r="L63" s="52">
        <f t="shared" si="1"/>
        <v>0</v>
      </c>
    </row>
    <row r="64" spans="1:12" ht="15" x14ac:dyDescent="0.2">
      <c r="A64" s="7"/>
      <c r="B64" s="23"/>
      <c r="C64" s="23"/>
      <c r="D64" s="12"/>
      <c r="E64" s="12"/>
      <c r="F64" s="12"/>
      <c r="G64" s="39"/>
      <c r="H64" s="50">
        <v>110</v>
      </c>
      <c r="I64" s="51" t="s">
        <v>76</v>
      </c>
      <c r="J64" s="52">
        <v>27.841348</v>
      </c>
      <c r="K64" s="52">
        <v>27.841348</v>
      </c>
      <c r="L64" s="52">
        <f t="shared" si="1"/>
        <v>0</v>
      </c>
    </row>
    <row r="65" spans="1:12" ht="15" x14ac:dyDescent="0.2">
      <c r="A65" s="7"/>
      <c r="B65" s="23"/>
      <c r="C65" s="23"/>
      <c r="D65" s="12"/>
      <c r="E65" s="12"/>
      <c r="F65" s="12"/>
      <c r="G65" s="39"/>
      <c r="H65" s="50">
        <v>112</v>
      </c>
      <c r="I65" s="51" t="s">
        <v>77</v>
      </c>
      <c r="J65" s="52">
        <v>5.0282660000000003</v>
      </c>
      <c r="K65" s="52">
        <v>5.0282660000000003</v>
      </c>
      <c r="L65" s="52">
        <f t="shared" si="1"/>
        <v>0</v>
      </c>
    </row>
    <row r="66" spans="1:12" ht="15" x14ac:dyDescent="0.2">
      <c r="A66" s="7"/>
      <c r="B66" s="23"/>
      <c r="C66" s="23"/>
      <c r="D66" s="12"/>
      <c r="E66" s="12"/>
      <c r="F66" s="12"/>
      <c r="G66" s="39"/>
      <c r="H66" s="50">
        <v>113</v>
      </c>
      <c r="I66" s="51" t="s">
        <v>50</v>
      </c>
      <c r="J66" s="52">
        <v>40.569816000000003</v>
      </c>
      <c r="K66" s="52">
        <v>40.569816000000003</v>
      </c>
      <c r="L66" s="52">
        <f t="shared" si="1"/>
        <v>0</v>
      </c>
    </row>
    <row r="67" spans="1:12" ht="30" x14ac:dyDescent="0.2">
      <c r="A67" s="7"/>
      <c r="B67" s="23"/>
      <c r="C67" s="23"/>
      <c r="D67" s="12"/>
      <c r="E67" s="12"/>
      <c r="F67" s="12"/>
      <c r="G67" s="39"/>
      <c r="H67" s="50">
        <v>115</v>
      </c>
      <c r="I67" s="51" t="s">
        <v>78</v>
      </c>
      <c r="J67" s="52">
        <v>63.688178999999998</v>
      </c>
      <c r="K67" s="52">
        <v>63.688178999999998</v>
      </c>
      <c r="L67" s="52">
        <f t="shared" si="1"/>
        <v>0</v>
      </c>
    </row>
    <row r="68" spans="1:12" ht="15" x14ac:dyDescent="0.2">
      <c r="A68" s="7"/>
      <c r="B68" s="23"/>
      <c r="C68" s="23"/>
      <c r="D68" s="12"/>
      <c r="E68" s="12"/>
      <c r="F68" s="12"/>
      <c r="G68" s="39"/>
      <c r="H68" s="50">
        <v>116</v>
      </c>
      <c r="I68" s="51" t="s">
        <v>79</v>
      </c>
      <c r="J68" s="52">
        <v>148.60448500000001</v>
      </c>
      <c r="K68" s="52">
        <v>148.60448500000001</v>
      </c>
      <c r="L68" s="52">
        <f t="shared" si="1"/>
        <v>0</v>
      </c>
    </row>
    <row r="69" spans="1:12" ht="15" x14ac:dyDescent="0.2">
      <c r="A69" s="7"/>
      <c r="B69" s="23"/>
      <c r="C69" s="23"/>
      <c r="D69" s="12"/>
      <c r="E69" s="12"/>
      <c r="F69" s="12"/>
      <c r="G69" s="39"/>
      <c r="H69" s="50">
        <v>117</v>
      </c>
      <c r="I69" s="51" t="s">
        <v>80</v>
      </c>
      <c r="J69" s="52">
        <v>108.399817</v>
      </c>
      <c r="K69" s="52">
        <v>108.399817</v>
      </c>
      <c r="L69" s="52">
        <f t="shared" si="1"/>
        <v>0</v>
      </c>
    </row>
    <row r="70" spans="1:12" ht="30" x14ac:dyDescent="0.2">
      <c r="A70" s="7"/>
      <c r="B70" s="23"/>
      <c r="C70" s="23"/>
      <c r="D70" s="12"/>
      <c r="E70" s="12"/>
      <c r="F70" s="12"/>
      <c r="G70" s="39"/>
      <c r="H70" s="50">
        <v>119</v>
      </c>
      <c r="I70" s="51" t="s">
        <v>81</v>
      </c>
      <c r="J70" s="52">
        <v>34.813597999999999</v>
      </c>
      <c r="K70" s="52">
        <v>34.813597999999999</v>
      </c>
      <c r="L70" s="52">
        <f t="shared" si="1"/>
        <v>0</v>
      </c>
    </row>
    <row r="71" spans="1:12" ht="15" x14ac:dyDescent="0.2">
      <c r="A71" s="7"/>
      <c r="B71" s="23"/>
      <c r="C71" s="23"/>
      <c r="D71" s="12"/>
      <c r="E71" s="12"/>
      <c r="F71" s="12"/>
      <c r="G71" s="39"/>
      <c r="H71" s="50">
        <v>120</v>
      </c>
      <c r="I71" s="51" t="s">
        <v>82</v>
      </c>
      <c r="J71" s="52">
        <v>94.745344000000003</v>
      </c>
      <c r="K71" s="52">
        <v>94.745344000000003</v>
      </c>
      <c r="L71" s="52">
        <f t="shared" si="1"/>
        <v>0</v>
      </c>
    </row>
    <row r="72" spans="1:12" ht="15" x14ac:dyDescent="0.2">
      <c r="A72" s="7"/>
      <c r="B72" s="23"/>
      <c r="C72" s="23"/>
      <c r="D72" s="12"/>
      <c r="E72" s="12"/>
      <c r="F72" s="12"/>
      <c r="G72" s="39"/>
      <c r="H72" s="50">
        <v>121</v>
      </c>
      <c r="I72" s="51" t="s">
        <v>83</v>
      </c>
      <c r="J72" s="52">
        <v>182.819817</v>
      </c>
      <c r="K72" s="52">
        <v>182.819817</v>
      </c>
      <c r="L72" s="52">
        <f t="shared" si="1"/>
        <v>0</v>
      </c>
    </row>
    <row r="73" spans="1:12" ht="15" x14ac:dyDescent="0.2">
      <c r="A73" s="7"/>
      <c r="B73" s="23"/>
      <c r="C73" s="23"/>
      <c r="D73" s="12"/>
      <c r="E73" s="12"/>
      <c r="F73" s="12"/>
      <c r="G73" s="39"/>
      <c r="H73" s="50">
        <v>122</v>
      </c>
      <c r="I73" s="51" t="s">
        <v>84</v>
      </c>
      <c r="J73" s="52">
        <v>25.455676</v>
      </c>
      <c r="K73" s="52">
        <v>25.455676</v>
      </c>
      <c r="L73" s="52">
        <f t="shared" ref="L73:L136" si="2">+K73-J73</f>
        <v>0</v>
      </c>
    </row>
    <row r="74" spans="1:12" ht="30" x14ac:dyDescent="0.2">
      <c r="A74" s="7"/>
      <c r="B74" s="23"/>
      <c r="C74" s="23"/>
      <c r="D74" s="12"/>
      <c r="E74" s="12"/>
      <c r="F74" s="12"/>
      <c r="G74" s="39"/>
      <c r="H74" s="50">
        <v>123</v>
      </c>
      <c r="I74" s="51" t="s">
        <v>85</v>
      </c>
      <c r="J74" s="52">
        <v>41.983699000000001</v>
      </c>
      <c r="K74" s="52">
        <v>41.983699000000001</v>
      </c>
      <c r="L74" s="52">
        <f t="shared" si="2"/>
        <v>0</v>
      </c>
    </row>
    <row r="75" spans="1:12" ht="15" x14ac:dyDescent="0.2">
      <c r="A75" s="7"/>
      <c r="B75" s="23"/>
      <c r="C75" s="23"/>
      <c r="D75" s="12"/>
      <c r="E75" s="12"/>
      <c r="F75" s="12"/>
      <c r="G75" s="39"/>
      <c r="H75" s="50">
        <v>124</v>
      </c>
      <c r="I75" s="51" t="s">
        <v>86</v>
      </c>
      <c r="J75" s="52">
        <v>78.986440000000002</v>
      </c>
      <c r="K75" s="52">
        <v>78.986440000000002</v>
      </c>
      <c r="L75" s="52">
        <f t="shared" si="2"/>
        <v>0</v>
      </c>
    </row>
    <row r="76" spans="1:12" ht="15" x14ac:dyDescent="0.2">
      <c r="A76" s="7"/>
      <c r="B76" s="23"/>
      <c r="C76" s="23"/>
      <c r="D76" s="12"/>
      <c r="E76" s="12"/>
      <c r="F76" s="12"/>
      <c r="G76" s="39"/>
      <c r="H76" s="50">
        <v>125</v>
      </c>
      <c r="I76" s="51" t="s">
        <v>87</v>
      </c>
      <c r="J76" s="52">
        <v>101.480699</v>
      </c>
      <c r="K76" s="52">
        <v>101.480699</v>
      </c>
      <c r="L76" s="52">
        <f t="shared" si="2"/>
        <v>0</v>
      </c>
    </row>
    <row r="77" spans="1:12" ht="15" x14ac:dyDescent="0.2">
      <c r="A77" s="7"/>
      <c r="B77" s="23"/>
      <c r="C77" s="23"/>
      <c r="D77" s="12"/>
      <c r="E77" s="12"/>
      <c r="F77" s="12"/>
      <c r="G77" s="39"/>
      <c r="H77" s="50">
        <v>126</v>
      </c>
      <c r="I77" s="51" t="s">
        <v>88</v>
      </c>
      <c r="J77" s="52">
        <v>5.0902200000000004</v>
      </c>
      <c r="K77" s="52">
        <v>5.0902200000000004</v>
      </c>
      <c r="L77" s="52">
        <f t="shared" si="2"/>
        <v>0</v>
      </c>
    </row>
    <row r="78" spans="1:12" ht="15" x14ac:dyDescent="0.2">
      <c r="A78" s="7"/>
      <c r="B78" s="23"/>
      <c r="C78" s="23"/>
      <c r="D78" s="12"/>
      <c r="E78" s="93">
        <v>41</v>
      </c>
      <c r="F78" s="94" t="s">
        <v>89</v>
      </c>
      <c r="G78" s="95"/>
      <c r="H78" s="97"/>
      <c r="I78" s="98"/>
      <c r="J78" s="96">
        <v>656.41960099999994</v>
      </c>
      <c r="K78" s="96">
        <v>690.22596999999996</v>
      </c>
      <c r="L78" s="96">
        <f t="shared" si="2"/>
        <v>33.806369000000018</v>
      </c>
    </row>
    <row r="79" spans="1:12" ht="15" x14ac:dyDescent="0.2">
      <c r="A79" s="7"/>
      <c r="B79" s="23"/>
      <c r="C79" s="23"/>
      <c r="D79" s="12"/>
      <c r="E79" s="12"/>
      <c r="F79" s="12"/>
      <c r="G79" s="54" t="s">
        <v>2</v>
      </c>
      <c r="H79" s="69"/>
      <c r="I79" s="70"/>
      <c r="J79" s="71">
        <v>656.41960099999994</v>
      </c>
      <c r="K79" s="71">
        <v>690.22596999999996</v>
      </c>
      <c r="L79" s="71">
        <f t="shared" si="2"/>
        <v>33.806369000000018</v>
      </c>
    </row>
    <row r="80" spans="1:12" ht="15" x14ac:dyDescent="0.2">
      <c r="A80" s="7"/>
      <c r="B80" s="23"/>
      <c r="C80" s="23"/>
      <c r="D80" s="12"/>
      <c r="E80" s="12"/>
      <c r="F80" s="12"/>
      <c r="G80" s="39"/>
      <c r="H80" s="47">
        <v>100</v>
      </c>
      <c r="I80" s="48" t="s">
        <v>90</v>
      </c>
      <c r="J80" s="49">
        <v>174.53926300000001</v>
      </c>
      <c r="K80" s="49">
        <v>183.41904649</v>
      </c>
      <c r="L80" s="49">
        <f t="shared" si="2"/>
        <v>8.8797834899999941</v>
      </c>
    </row>
    <row r="81" spans="1:12" ht="15" x14ac:dyDescent="0.2">
      <c r="A81" s="7"/>
      <c r="B81" s="23"/>
      <c r="C81" s="23"/>
      <c r="D81" s="12"/>
      <c r="E81" s="12"/>
      <c r="F81" s="12"/>
      <c r="G81" s="39"/>
      <c r="H81" s="50">
        <v>200</v>
      </c>
      <c r="I81" s="51" t="s">
        <v>91</v>
      </c>
      <c r="J81" s="52">
        <v>121.42355000000001</v>
      </c>
      <c r="K81" s="52">
        <v>121.282504</v>
      </c>
      <c r="L81" s="52">
        <f t="shared" si="2"/>
        <v>-0.14104600000000289</v>
      </c>
    </row>
    <row r="82" spans="1:12" ht="30" x14ac:dyDescent="0.2">
      <c r="A82" s="7"/>
      <c r="B82" s="23"/>
      <c r="C82" s="23"/>
      <c r="D82" s="12"/>
      <c r="E82" s="12"/>
      <c r="F82" s="12"/>
      <c r="G82" s="39"/>
      <c r="H82" s="50">
        <v>500</v>
      </c>
      <c r="I82" s="51" t="s">
        <v>92</v>
      </c>
      <c r="J82" s="52">
        <v>24.714653999999999</v>
      </c>
      <c r="K82" s="52">
        <v>25.402470999999998</v>
      </c>
      <c r="L82" s="52">
        <f t="shared" si="2"/>
        <v>0.68781699999999901</v>
      </c>
    </row>
    <row r="83" spans="1:12" ht="15" x14ac:dyDescent="0.2">
      <c r="A83" s="7"/>
      <c r="B83" s="23"/>
      <c r="C83" s="23"/>
      <c r="D83" s="12"/>
      <c r="E83" s="12"/>
      <c r="F83" s="12"/>
      <c r="G83" s="39"/>
      <c r="H83" s="50">
        <v>600</v>
      </c>
      <c r="I83" s="51" t="s">
        <v>93</v>
      </c>
      <c r="J83" s="52">
        <v>193.77454299999999</v>
      </c>
      <c r="K83" s="52">
        <v>218.43414851</v>
      </c>
      <c r="L83" s="52">
        <f t="shared" si="2"/>
        <v>24.659605510000006</v>
      </c>
    </row>
    <row r="84" spans="1:12" ht="15" x14ac:dyDescent="0.2">
      <c r="A84" s="7"/>
      <c r="B84" s="23"/>
      <c r="C84" s="23"/>
      <c r="D84" s="12"/>
      <c r="E84" s="12"/>
      <c r="F84" s="12"/>
      <c r="G84" s="39"/>
      <c r="H84" s="50">
        <v>700</v>
      </c>
      <c r="I84" s="51" t="s">
        <v>94</v>
      </c>
      <c r="J84" s="52">
        <v>141.967591</v>
      </c>
      <c r="K84" s="52">
        <v>141.68780000000001</v>
      </c>
      <c r="L84" s="52">
        <f t="shared" si="2"/>
        <v>-0.2797909999999888</v>
      </c>
    </row>
    <row r="85" spans="1:12" ht="15" x14ac:dyDescent="0.2">
      <c r="A85" s="7"/>
      <c r="B85" s="23"/>
      <c r="C85" s="23"/>
      <c r="D85" s="12"/>
      <c r="E85" s="93">
        <v>43</v>
      </c>
      <c r="F85" s="94" t="s">
        <v>95</v>
      </c>
      <c r="G85" s="95"/>
      <c r="H85" s="97"/>
      <c r="I85" s="98"/>
      <c r="J85" s="96">
        <v>1662.0236789999999</v>
      </c>
      <c r="K85" s="96">
        <v>2265.6098140900003</v>
      </c>
      <c r="L85" s="96">
        <f t="shared" si="2"/>
        <v>603.58613509000043</v>
      </c>
    </row>
    <row r="86" spans="1:12" ht="15" x14ac:dyDescent="0.2">
      <c r="A86" s="7"/>
      <c r="B86" s="23"/>
      <c r="C86" s="23"/>
      <c r="D86" s="12"/>
      <c r="E86" s="12"/>
      <c r="F86" s="12"/>
      <c r="G86" s="54" t="s">
        <v>2</v>
      </c>
      <c r="H86" s="69"/>
      <c r="I86" s="70"/>
      <c r="J86" s="71">
        <v>1662.0236789999999</v>
      </c>
      <c r="K86" s="71">
        <v>2265.6098140900003</v>
      </c>
      <c r="L86" s="71">
        <f t="shared" si="2"/>
        <v>603.58613509000043</v>
      </c>
    </row>
    <row r="87" spans="1:12" ht="15" x14ac:dyDescent="0.2">
      <c r="A87" s="7"/>
      <c r="B87" s="23"/>
      <c r="C87" s="23"/>
      <c r="D87" s="12"/>
      <c r="E87" s="12"/>
      <c r="F87" s="12"/>
      <c r="G87" s="39"/>
      <c r="H87" s="47">
        <v>100</v>
      </c>
      <c r="I87" s="48" t="s">
        <v>96</v>
      </c>
      <c r="J87" s="49">
        <v>118.30988499999999</v>
      </c>
      <c r="K87" s="49">
        <v>118.30988499999999</v>
      </c>
      <c r="L87" s="49">
        <f t="shared" si="2"/>
        <v>0</v>
      </c>
    </row>
    <row r="88" spans="1:12" ht="15" x14ac:dyDescent="0.2">
      <c r="A88" s="7"/>
      <c r="B88" s="23"/>
      <c r="C88" s="23"/>
      <c r="D88" s="12"/>
      <c r="E88" s="12"/>
      <c r="F88" s="12"/>
      <c r="G88" s="39"/>
      <c r="H88" s="50">
        <v>110</v>
      </c>
      <c r="I88" s="51" t="s">
        <v>93</v>
      </c>
      <c r="J88" s="52">
        <v>72.020776999999995</v>
      </c>
      <c r="K88" s="52">
        <v>72.020776999999995</v>
      </c>
      <c r="L88" s="52">
        <f t="shared" si="2"/>
        <v>0</v>
      </c>
    </row>
    <row r="89" spans="1:12" ht="15" x14ac:dyDescent="0.2">
      <c r="A89" s="7"/>
      <c r="B89" s="23"/>
      <c r="C89" s="23"/>
      <c r="D89" s="12"/>
      <c r="E89" s="12"/>
      <c r="F89" s="12"/>
      <c r="G89" s="39"/>
      <c r="H89" s="50">
        <v>200</v>
      </c>
      <c r="I89" s="51" t="s">
        <v>67</v>
      </c>
      <c r="J89" s="52">
        <v>22.627154999999998</v>
      </c>
      <c r="K89" s="52">
        <v>22.627154999999998</v>
      </c>
      <c r="L89" s="52">
        <f t="shared" si="2"/>
        <v>0</v>
      </c>
    </row>
    <row r="90" spans="1:12" ht="15" x14ac:dyDescent="0.2">
      <c r="A90" s="7"/>
      <c r="B90" s="23"/>
      <c r="C90" s="23"/>
      <c r="D90" s="12"/>
      <c r="E90" s="12"/>
      <c r="F90" s="12"/>
      <c r="G90" s="39"/>
      <c r="H90" s="50">
        <v>210</v>
      </c>
      <c r="I90" s="51" t="s">
        <v>97</v>
      </c>
      <c r="J90" s="52">
        <v>32.690289999999997</v>
      </c>
      <c r="K90" s="52">
        <v>32.690289999999997</v>
      </c>
      <c r="L90" s="52">
        <f t="shared" si="2"/>
        <v>0</v>
      </c>
    </row>
    <row r="91" spans="1:12" ht="15" x14ac:dyDescent="0.2">
      <c r="A91" s="7"/>
      <c r="B91" s="23"/>
      <c r="C91" s="23"/>
      <c r="D91" s="12"/>
      <c r="E91" s="12"/>
      <c r="F91" s="12"/>
      <c r="G91" s="39"/>
      <c r="H91" s="50">
        <v>211</v>
      </c>
      <c r="I91" s="51" t="s">
        <v>98</v>
      </c>
      <c r="J91" s="52">
        <v>50.410732000000003</v>
      </c>
      <c r="K91" s="52">
        <v>46.372833</v>
      </c>
      <c r="L91" s="52">
        <f t="shared" si="2"/>
        <v>-4.037899000000003</v>
      </c>
    </row>
    <row r="92" spans="1:12" ht="15" x14ac:dyDescent="0.2">
      <c r="A92" s="7"/>
      <c r="B92" s="23"/>
      <c r="C92" s="23"/>
      <c r="D92" s="12"/>
      <c r="E92" s="12"/>
      <c r="F92" s="12"/>
      <c r="G92" s="39"/>
      <c r="H92" s="50">
        <v>212</v>
      </c>
      <c r="I92" s="51" t="s">
        <v>99</v>
      </c>
      <c r="J92" s="52">
        <v>22.183136000000001</v>
      </c>
      <c r="K92" s="52">
        <v>22.182528000000001</v>
      </c>
      <c r="L92" s="52">
        <f t="shared" si="2"/>
        <v>-6.0799999999971988E-4</v>
      </c>
    </row>
    <row r="93" spans="1:12" ht="15" x14ac:dyDescent="0.2">
      <c r="A93" s="7"/>
      <c r="B93" s="23"/>
      <c r="C93" s="23"/>
      <c r="D93" s="12"/>
      <c r="E93" s="12"/>
      <c r="F93" s="12"/>
      <c r="G93" s="39"/>
      <c r="H93" s="50">
        <v>213</v>
      </c>
      <c r="I93" s="51" t="s">
        <v>100</v>
      </c>
      <c r="J93" s="52">
        <v>62.993232999999996</v>
      </c>
      <c r="K93" s="52">
        <v>62.993232999999996</v>
      </c>
      <c r="L93" s="52">
        <f t="shared" si="2"/>
        <v>0</v>
      </c>
    </row>
    <row r="94" spans="1:12" ht="15" x14ac:dyDescent="0.2">
      <c r="A94" s="7"/>
      <c r="B94" s="23"/>
      <c r="C94" s="23"/>
      <c r="D94" s="12"/>
      <c r="E94" s="12"/>
      <c r="F94" s="12"/>
      <c r="G94" s="39"/>
      <c r="H94" s="50">
        <v>220</v>
      </c>
      <c r="I94" s="51" t="s">
        <v>101</v>
      </c>
      <c r="J94" s="52">
        <v>12.052258999999999</v>
      </c>
      <c r="K94" s="52">
        <v>12.052258999999999</v>
      </c>
      <c r="L94" s="52">
        <f t="shared" si="2"/>
        <v>0</v>
      </c>
    </row>
    <row r="95" spans="1:12" ht="15" x14ac:dyDescent="0.2">
      <c r="A95" s="7"/>
      <c r="B95" s="23"/>
      <c r="C95" s="23"/>
      <c r="D95" s="12"/>
      <c r="E95" s="12"/>
      <c r="F95" s="12"/>
      <c r="G95" s="39"/>
      <c r="H95" s="50">
        <v>221</v>
      </c>
      <c r="I95" s="51" t="s">
        <v>102</v>
      </c>
      <c r="J95" s="52">
        <v>225.06295900000001</v>
      </c>
      <c r="K95" s="52">
        <v>217.262959</v>
      </c>
      <c r="L95" s="52">
        <f t="shared" si="2"/>
        <v>-7.8000000000000114</v>
      </c>
    </row>
    <row r="96" spans="1:12" ht="15" x14ac:dyDescent="0.2">
      <c r="A96" s="7"/>
      <c r="B96" s="23"/>
      <c r="C96" s="23"/>
      <c r="D96" s="12"/>
      <c r="E96" s="12"/>
      <c r="F96" s="12"/>
      <c r="G96" s="39"/>
      <c r="H96" s="50">
        <v>222</v>
      </c>
      <c r="I96" s="51" t="s">
        <v>103</v>
      </c>
      <c r="J96" s="52">
        <v>90.570830000000001</v>
      </c>
      <c r="K96" s="52">
        <v>90.570830000000001</v>
      </c>
      <c r="L96" s="52">
        <f t="shared" si="2"/>
        <v>0</v>
      </c>
    </row>
    <row r="97" spans="1:12" ht="15" x14ac:dyDescent="0.2">
      <c r="A97" s="7"/>
      <c r="B97" s="23"/>
      <c r="C97" s="23"/>
      <c r="D97" s="12"/>
      <c r="E97" s="12"/>
      <c r="F97" s="12"/>
      <c r="G97" s="39"/>
      <c r="H97" s="50">
        <v>223</v>
      </c>
      <c r="I97" s="51" t="s">
        <v>104</v>
      </c>
      <c r="J97" s="52">
        <v>99.211727999999994</v>
      </c>
      <c r="K97" s="52">
        <v>99.211727999999994</v>
      </c>
      <c r="L97" s="52">
        <f t="shared" si="2"/>
        <v>0</v>
      </c>
    </row>
    <row r="98" spans="1:12" ht="15" x14ac:dyDescent="0.2">
      <c r="A98" s="7"/>
      <c r="B98" s="23"/>
      <c r="C98" s="23"/>
      <c r="D98" s="12"/>
      <c r="E98" s="12"/>
      <c r="F98" s="12"/>
      <c r="G98" s="39"/>
      <c r="H98" s="50">
        <v>224</v>
      </c>
      <c r="I98" s="51" t="s">
        <v>105</v>
      </c>
      <c r="J98" s="52">
        <v>67.709067000000005</v>
      </c>
      <c r="K98" s="52">
        <v>67.709067000000005</v>
      </c>
      <c r="L98" s="52">
        <f t="shared" si="2"/>
        <v>0</v>
      </c>
    </row>
    <row r="99" spans="1:12" ht="15" x14ac:dyDescent="0.2">
      <c r="A99" s="7"/>
      <c r="B99" s="23"/>
      <c r="C99" s="23"/>
      <c r="D99" s="12"/>
      <c r="E99" s="12"/>
      <c r="F99" s="12"/>
      <c r="G99" s="39"/>
      <c r="H99" s="50">
        <v>225</v>
      </c>
      <c r="I99" s="51" t="s">
        <v>106</v>
      </c>
      <c r="J99" s="52">
        <v>256.15986199999998</v>
      </c>
      <c r="K99" s="52">
        <v>249.981469</v>
      </c>
      <c r="L99" s="52">
        <f t="shared" si="2"/>
        <v>-6.1783929999999714</v>
      </c>
    </row>
    <row r="100" spans="1:12" ht="15" x14ac:dyDescent="0.2">
      <c r="A100" s="7"/>
      <c r="B100" s="23"/>
      <c r="C100" s="23"/>
      <c r="D100" s="12"/>
      <c r="E100" s="12"/>
      <c r="F100" s="12"/>
      <c r="G100" s="39"/>
      <c r="H100" s="50">
        <v>226</v>
      </c>
      <c r="I100" s="51" t="s">
        <v>107</v>
      </c>
      <c r="J100" s="52">
        <v>60.597199000000003</v>
      </c>
      <c r="K100" s="52">
        <v>60.477671000000001</v>
      </c>
      <c r="L100" s="52">
        <f t="shared" si="2"/>
        <v>-0.11952800000000252</v>
      </c>
    </row>
    <row r="101" spans="1:12" ht="15" x14ac:dyDescent="0.2">
      <c r="A101" s="7"/>
      <c r="B101" s="23"/>
      <c r="C101" s="23"/>
      <c r="D101" s="12"/>
      <c r="E101" s="12"/>
      <c r="F101" s="12"/>
      <c r="G101" s="39"/>
      <c r="H101" s="50">
        <v>227</v>
      </c>
      <c r="I101" s="51" t="s">
        <v>108</v>
      </c>
      <c r="J101" s="52">
        <v>64.171042999999997</v>
      </c>
      <c r="K101" s="52">
        <v>64.171042999999997</v>
      </c>
      <c r="L101" s="52">
        <f t="shared" si="2"/>
        <v>0</v>
      </c>
    </row>
    <row r="102" spans="1:12" ht="15" x14ac:dyDescent="0.2">
      <c r="A102" s="7"/>
      <c r="B102" s="23"/>
      <c r="C102" s="23"/>
      <c r="D102" s="12"/>
      <c r="E102" s="12"/>
      <c r="F102" s="12"/>
      <c r="G102" s="39"/>
      <c r="H102" s="50">
        <v>228</v>
      </c>
      <c r="I102" s="51" t="s">
        <v>109</v>
      </c>
      <c r="J102" s="52">
        <v>31.626214999999998</v>
      </c>
      <c r="K102" s="52">
        <v>29.762643000000001</v>
      </c>
      <c r="L102" s="52">
        <f t="shared" si="2"/>
        <v>-1.8635719999999978</v>
      </c>
    </row>
    <row r="103" spans="1:12" ht="15" x14ac:dyDescent="0.2">
      <c r="A103" s="7"/>
      <c r="B103" s="23"/>
      <c r="C103" s="23"/>
      <c r="D103" s="12"/>
      <c r="E103" s="12"/>
      <c r="F103" s="12"/>
      <c r="G103" s="39"/>
      <c r="H103" s="50">
        <v>229</v>
      </c>
      <c r="I103" s="51" t="s">
        <v>110</v>
      </c>
      <c r="J103" s="52">
        <v>32.648784999999997</v>
      </c>
      <c r="K103" s="52">
        <v>32.648784999999997</v>
      </c>
      <c r="L103" s="52">
        <f t="shared" si="2"/>
        <v>0</v>
      </c>
    </row>
    <row r="104" spans="1:12" ht="15" x14ac:dyDescent="0.2">
      <c r="A104" s="7"/>
      <c r="B104" s="23"/>
      <c r="C104" s="23"/>
      <c r="D104" s="12"/>
      <c r="E104" s="12"/>
      <c r="F104" s="12"/>
      <c r="G104" s="39"/>
      <c r="H104" s="50">
        <v>230</v>
      </c>
      <c r="I104" s="51" t="s">
        <v>111</v>
      </c>
      <c r="J104" s="52">
        <v>45.905819999999999</v>
      </c>
      <c r="K104" s="52">
        <v>45.905819999999999</v>
      </c>
      <c r="L104" s="52">
        <f t="shared" si="2"/>
        <v>0</v>
      </c>
    </row>
    <row r="105" spans="1:12" ht="15" x14ac:dyDescent="0.2">
      <c r="A105" s="7"/>
      <c r="B105" s="23"/>
      <c r="C105" s="23"/>
      <c r="D105" s="12"/>
      <c r="E105" s="12"/>
      <c r="F105" s="12"/>
      <c r="G105" s="39"/>
      <c r="H105" s="50">
        <v>240</v>
      </c>
      <c r="I105" s="51" t="s">
        <v>112</v>
      </c>
      <c r="J105" s="52">
        <v>250.086513</v>
      </c>
      <c r="K105" s="52">
        <v>873.67264808999994</v>
      </c>
      <c r="L105" s="52">
        <f t="shared" si="2"/>
        <v>623.58613508999997</v>
      </c>
    </row>
    <row r="106" spans="1:12" ht="15" x14ac:dyDescent="0.2">
      <c r="A106" s="7"/>
      <c r="B106" s="23"/>
      <c r="C106" s="23"/>
      <c r="D106" s="12"/>
      <c r="E106" s="12"/>
      <c r="F106" s="12"/>
      <c r="G106" s="39"/>
      <c r="H106" s="50">
        <v>300</v>
      </c>
      <c r="I106" s="51" t="s">
        <v>50</v>
      </c>
      <c r="J106" s="52">
        <v>44.986190999999998</v>
      </c>
      <c r="K106" s="52">
        <v>44.986190999999998</v>
      </c>
      <c r="L106" s="52">
        <f t="shared" si="2"/>
        <v>0</v>
      </c>
    </row>
    <row r="107" spans="1:12" ht="30" customHeight="1" x14ac:dyDescent="0.2">
      <c r="A107" s="7"/>
      <c r="B107" s="23"/>
      <c r="C107" s="23"/>
      <c r="D107" s="12"/>
      <c r="E107" s="93">
        <v>44</v>
      </c>
      <c r="F107" s="119" t="s">
        <v>113</v>
      </c>
      <c r="G107" s="119"/>
      <c r="H107" s="119"/>
      <c r="I107" s="119"/>
      <c r="J107" s="96">
        <v>1047.186948</v>
      </c>
      <c r="K107" s="96">
        <v>1047.186948</v>
      </c>
      <c r="L107" s="96">
        <f t="shared" si="2"/>
        <v>0</v>
      </c>
    </row>
    <row r="108" spans="1:12" ht="15" x14ac:dyDescent="0.2">
      <c r="A108" s="7"/>
      <c r="B108" s="23"/>
      <c r="C108" s="23"/>
      <c r="D108" s="12"/>
      <c r="E108" s="12"/>
      <c r="F108" s="12"/>
      <c r="G108" s="54" t="s">
        <v>2</v>
      </c>
      <c r="H108" s="69"/>
      <c r="I108" s="70"/>
      <c r="J108" s="71">
        <v>1047.186948</v>
      </c>
      <c r="K108" s="71">
        <v>1047.186948</v>
      </c>
      <c r="L108" s="71">
        <f t="shared" si="2"/>
        <v>0</v>
      </c>
    </row>
    <row r="109" spans="1:12" ht="15" x14ac:dyDescent="0.2">
      <c r="A109" s="7"/>
      <c r="B109" s="23"/>
      <c r="C109" s="23"/>
      <c r="D109" s="12"/>
      <c r="E109" s="12"/>
      <c r="F109" s="12"/>
      <c r="G109" s="39"/>
      <c r="H109" s="47">
        <v>100</v>
      </c>
      <c r="I109" s="48" t="s">
        <v>67</v>
      </c>
      <c r="J109" s="49">
        <v>864.18573500000002</v>
      </c>
      <c r="K109" s="49">
        <v>864.18573500000002</v>
      </c>
      <c r="L109" s="49">
        <f t="shared" si="2"/>
        <v>0</v>
      </c>
    </row>
    <row r="110" spans="1:12" ht="15" x14ac:dyDescent="0.2">
      <c r="A110" s="7"/>
      <c r="B110" s="23"/>
      <c r="C110" s="23"/>
      <c r="D110" s="12"/>
      <c r="E110" s="12"/>
      <c r="F110" s="12"/>
      <c r="G110" s="39"/>
      <c r="H110" s="50">
        <v>210</v>
      </c>
      <c r="I110" s="51" t="s">
        <v>114</v>
      </c>
      <c r="J110" s="52">
        <v>161.08809299999999</v>
      </c>
      <c r="K110" s="52">
        <v>161.08809299999999</v>
      </c>
      <c r="L110" s="52">
        <f t="shared" si="2"/>
        <v>0</v>
      </c>
    </row>
    <row r="111" spans="1:12" ht="15" x14ac:dyDescent="0.2">
      <c r="A111" s="7"/>
      <c r="B111" s="23"/>
      <c r="C111" s="23"/>
      <c r="D111" s="12"/>
      <c r="E111" s="12"/>
      <c r="F111" s="12"/>
      <c r="G111" s="39"/>
      <c r="H111" s="50">
        <v>500</v>
      </c>
      <c r="I111" s="51" t="s">
        <v>115</v>
      </c>
      <c r="J111" s="52">
        <v>21.913119999999999</v>
      </c>
      <c r="K111" s="52">
        <v>21.913119999999999</v>
      </c>
      <c r="L111" s="52">
        <f t="shared" si="2"/>
        <v>0</v>
      </c>
    </row>
    <row r="112" spans="1:12" ht="15" x14ac:dyDescent="0.2">
      <c r="A112" s="7"/>
      <c r="B112" s="23"/>
      <c r="C112" s="23"/>
      <c r="D112" s="12"/>
      <c r="E112" s="93">
        <v>49</v>
      </c>
      <c r="F112" s="94" t="s">
        <v>116</v>
      </c>
      <c r="G112" s="95"/>
      <c r="H112" s="97"/>
      <c r="I112" s="98"/>
      <c r="J112" s="96">
        <v>18954.187806999998</v>
      </c>
      <c r="K112" s="96">
        <v>18806.699194249999</v>
      </c>
      <c r="L112" s="96">
        <f t="shared" si="2"/>
        <v>-147.48861274999945</v>
      </c>
    </row>
    <row r="113" spans="1:12" ht="15" x14ac:dyDescent="0.2">
      <c r="A113" s="7"/>
      <c r="B113" s="23"/>
      <c r="C113" s="23"/>
      <c r="D113" s="12"/>
      <c r="E113" s="12"/>
      <c r="F113" s="12"/>
      <c r="G113" s="54" t="s">
        <v>2</v>
      </c>
      <c r="H113" s="69"/>
      <c r="I113" s="70"/>
      <c r="J113" s="71">
        <v>18203.617791000001</v>
      </c>
      <c r="K113" s="71">
        <v>18056.129178250001</v>
      </c>
      <c r="L113" s="71">
        <f t="shared" si="2"/>
        <v>-147.48861274999945</v>
      </c>
    </row>
    <row r="114" spans="1:12" ht="15" x14ac:dyDescent="0.2">
      <c r="A114" s="7"/>
      <c r="B114" s="23"/>
      <c r="C114" s="23"/>
      <c r="D114" s="12"/>
      <c r="E114" s="12"/>
      <c r="F114" s="12"/>
      <c r="G114" s="39"/>
      <c r="H114" s="47">
        <v>100</v>
      </c>
      <c r="I114" s="48" t="s">
        <v>116</v>
      </c>
      <c r="J114" s="49">
        <v>110.998548</v>
      </c>
      <c r="K114" s="49">
        <v>110.998548</v>
      </c>
      <c r="L114" s="49">
        <f t="shared" si="2"/>
        <v>0</v>
      </c>
    </row>
    <row r="115" spans="1:12" ht="30" x14ac:dyDescent="0.2">
      <c r="A115" s="7"/>
      <c r="B115" s="23"/>
      <c r="C115" s="23"/>
      <c r="D115" s="12"/>
      <c r="E115" s="12"/>
      <c r="F115" s="12"/>
      <c r="G115" s="39"/>
      <c r="H115" s="50">
        <v>103</v>
      </c>
      <c r="I115" s="51" t="s">
        <v>117</v>
      </c>
      <c r="J115" s="52">
        <v>76.616451999999995</v>
      </c>
      <c r="K115" s="52">
        <v>76.616451999999995</v>
      </c>
      <c r="L115" s="52">
        <f t="shared" si="2"/>
        <v>0</v>
      </c>
    </row>
    <row r="116" spans="1:12" ht="15" x14ac:dyDescent="0.2">
      <c r="A116" s="7"/>
      <c r="B116" s="23"/>
      <c r="C116" s="23"/>
      <c r="D116" s="12"/>
      <c r="E116" s="12"/>
      <c r="F116" s="12"/>
      <c r="G116" s="39"/>
      <c r="H116" s="50">
        <v>110</v>
      </c>
      <c r="I116" s="51" t="s">
        <v>118</v>
      </c>
      <c r="J116" s="52">
        <v>78.085251999999997</v>
      </c>
      <c r="K116" s="52">
        <v>78.085251999999997</v>
      </c>
      <c r="L116" s="52">
        <f t="shared" si="2"/>
        <v>0</v>
      </c>
    </row>
    <row r="117" spans="1:12" ht="15" x14ac:dyDescent="0.2">
      <c r="A117" s="7"/>
      <c r="B117" s="23"/>
      <c r="C117" s="23"/>
      <c r="D117" s="12"/>
      <c r="E117" s="12"/>
      <c r="F117" s="12"/>
      <c r="G117" s="39"/>
      <c r="H117" s="50">
        <v>112</v>
      </c>
      <c r="I117" s="51" t="s">
        <v>50</v>
      </c>
      <c r="J117" s="52">
        <v>99.474586000000002</v>
      </c>
      <c r="K117" s="52">
        <v>99.474586000000002</v>
      </c>
      <c r="L117" s="52">
        <f t="shared" si="2"/>
        <v>0</v>
      </c>
    </row>
    <row r="118" spans="1:12" ht="15" x14ac:dyDescent="0.2">
      <c r="A118" s="7"/>
      <c r="B118" s="23"/>
      <c r="C118" s="23"/>
      <c r="D118" s="12"/>
      <c r="E118" s="12"/>
      <c r="F118" s="12"/>
      <c r="G118" s="39"/>
      <c r="H118" s="50">
        <v>120</v>
      </c>
      <c r="I118" s="51" t="s">
        <v>119</v>
      </c>
      <c r="J118" s="52">
        <v>3171.4926540000001</v>
      </c>
      <c r="K118" s="52">
        <v>3023.9624285</v>
      </c>
      <c r="L118" s="52">
        <f t="shared" si="2"/>
        <v>-147.53022550000014</v>
      </c>
    </row>
    <row r="119" spans="1:12" ht="15" x14ac:dyDescent="0.2">
      <c r="A119" s="7"/>
      <c r="B119" s="23"/>
      <c r="C119" s="23"/>
      <c r="D119" s="12"/>
      <c r="E119" s="12"/>
      <c r="F119" s="12"/>
      <c r="G119" s="39"/>
      <c r="H119" s="50">
        <v>121</v>
      </c>
      <c r="I119" s="51" t="s">
        <v>120</v>
      </c>
      <c r="J119" s="52">
        <v>19.800037</v>
      </c>
      <c r="K119" s="52">
        <v>19.800037</v>
      </c>
      <c r="L119" s="52">
        <f t="shared" si="2"/>
        <v>0</v>
      </c>
    </row>
    <row r="120" spans="1:12" ht="30" x14ac:dyDescent="0.2">
      <c r="A120" s="7"/>
      <c r="B120" s="23"/>
      <c r="C120" s="23"/>
      <c r="D120" s="12"/>
      <c r="E120" s="12"/>
      <c r="F120" s="12"/>
      <c r="G120" s="39"/>
      <c r="H120" s="50">
        <v>122</v>
      </c>
      <c r="I120" s="51" t="s">
        <v>121</v>
      </c>
      <c r="J120" s="52">
        <v>22.357716</v>
      </c>
      <c r="K120" s="52">
        <v>22.357716</v>
      </c>
      <c r="L120" s="52">
        <f t="shared" si="2"/>
        <v>0</v>
      </c>
    </row>
    <row r="121" spans="1:12" ht="15" x14ac:dyDescent="0.2">
      <c r="A121" s="7"/>
      <c r="B121" s="23"/>
      <c r="C121" s="23"/>
      <c r="D121" s="12"/>
      <c r="E121" s="12"/>
      <c r="F121" s="12"/>
      <c r="G121" s="39"/>
      <c r="H121" s="50">
        <v>123</v>
      </c>
      <c r="I121" s="51" t="s">
        <v>122</v>
      </c>
      <c r="J121" s="52">
        <v>18.019296000000001</v>
      </c>
      <c r="K121" s="52">
        <v>18.019296000000001</v>
      </c>
      <c r="L121" s="52">
        <f t="shared" si="2"/>
        <v>0</v>
      </c>
    </row>
    <row r="122" spans="1:12" ht="15" x14ac:dyDescent="0.2">
      <c r="A122" s="7"/>
      <c r="B122" s="23"/>
      <c r="C122" s="23"/>
      <c r="D122" s="12"/>
      <c r="E122" s="12"/>
      <c r="F122" s="12"/>
      <c r="G122" s="39"/>
      <c r="H122" s="50">
        <v>124</v>
      </c>
      <c r="I122" s="51" t="s">
        <v>123</v>
      </c>
      <c r="J122" s="52">
        <v>73.397593000000001</v>
      </c>
      <c r="K122" s="52">
        <v>73.397593000000001</v>
      </c>
      <c r="L122" s="52">
        <f t="shared" si="2"/>
        <v>0</v>
      </c>
    </row>
    <row r="123" spans="1:12" ht="30" x14ac:dyDescent="0.2">
      <c r="A123" s="7"/>
      <c r="B123" s="23"/>
      <c r="C123" s="23"/>
      <c r="D123" s="12"/>
      <c r="E123" s="12"/>
      <c r="F123" s="12"/>
      <c r="G123" s="39"/>
      <c r="H123" s="50">
        <v>125</v>
      </c>
      <c r="I123" s="51" t="s">
        <v>124</v>
      </c>
      <c r="J123" s="52">
        <v>15.840534999999999</v>
      </c>
      <c r="K123" s="52">
        <v>15.840534999999999</v>
      </c>
      <c r="L123" s="52">
        <f t="shared" si="2"/>
        <v>0</v>
      </c>
    </row>
    <row r="124" spans="1:12" ht="30" x14ac:dyDescent="0.2">
      <c r="A124" s="7"/>
      <c r="B124" s="23"/>
      <c r="C124" s="23"/>
      <c r="D124" s="12"/>
      <c r="E124" s="12"/>
      <c r="F124" s="12"/>
      <c r="G124" s="39"/>
      <c r="H124" s="50">
        <v>129</v>
      </c>
      <c r="I124" s="51" t="s">
        <v>125</v>
      </c>
      <c r="J124" s="52">
        <v>8.8180420000000002</v>
      </c>
      <c r="K124" s="52">
        <v>8.8180420000000002</v>
      </c>
      <c r="L124" s="52">
        <f t="shared" si="2"/>
        <v>0</v>
      </c>
    </row>
    <row r="125" spans="1:12" ht="15" x14ac:dyDescent="0.2">
      <c r="A125" s="7"/>
      <c r="B125" s="23"/>
      <c r="C125" s="23"/>
      <c r="D125" s="12"/>
      <c r="E125" s="12"/>
      <c r="F125" s="12"/>
      <c r="G125" s="39"/>
      <c r="H125" s="50">
        <v>130</v>
      </c>
      <c r="I125" s="53" t="s">
        <v>126</v>
      </c>
      <c r="J125" s="52">
        <v>50.552729999999997</v>
      </c>
      <c r="K125" s="52">
        <v>50.552729999999997</v>
      </c>
      <c r="L125" s="52">
        <f t="shared" si="2"/>
        <v>0</v>
      </c>
    </row>
    <row r="126" spans="1:12" ht="15" x14ac:dyDescent="0.2">
      <c r="A126" s="7"/>
      <c r="B126" s="23"/>
      <c r="C126" s="23"/>
      <c r="D126" s="12"/>
      <c r="E126" s="12"/>
      <c r="F126" s="12"/>
      <c r="G126" s="39"/>
      <c r="H126" s="50">
        <v>131</v>
      </c>
      <c r="I126" s="51" t="s">
        <v>127</v>
      </c>
      <c r="J126" s="52">
        <v>22.406845000000001</v>
      </c>
      <c r="K126" s="52">
        <v>22.406845000000001</v>
      </c>
      <c r="L126" s="52">
        <f t="shared" si="2"/>
        <v>0</v>
      </c>
    </row>
    <row r="127" spans="1:12" ht="30" x14ac:dyDescent="0.2">
      <c r="A127" s="7"/>
      <c r="B127" s="23"/>
      <c r="C127" s="23"/>
      <c r="D127" s="12"/>
      <c r="E127" s="12"/>
      <c r="F127" s="12"/>
      <c r="G127" s="39"/>
      <c r="H127" s="50">
        <v>132</v>
      </c>
      <c r="I127" s="51" t="s">
        <v>128</v>
      </c>
      <c r="J127" s="52">
        <v>27.540154999999999</v>
      </c>
      <c r="K127" s="52">
        <v>27.540154999999999</v>
      </c>
      <c r="L127" s="52">
        <f t="shared" si="2"/>
        <v>0</v>
      </c>
    </row>
    <row r="128" spans="1:12" ht="15" x14ac:dyDescent="0.2">
      <c r="A128" s="7"/>
      <c r="B128" s="23"/>
      <c r="C128" s="23"/>
      <c r="D128" s="12"/>
      <c r="E128" s="12"/>
      <c r="F128" s="12"/>
      <c r="G128" s="39"/>
      <c r="H128" s="50">
        <v>133</v>
      </c>
      <c r="I128" s="51" t="s">
        <v>129</v>
      </c>
      <c r="J128" s="52">
        <v>25.884423000000002</v>
      </c>
      <c r="K128" s="52">
        <v>25.884423000000002</v>
      </c>
      <c r="L128" s="52">
        <f t="shared" si="2"/>
        <v>0</v>
      </c>
    </row>
    <row r="129" spans="1:12" ht="15" x14ac:dyDescent="0.2">
      <c r="A129" s="7"/>
      <c r="B129" s="23"/>
      <c r="C129" s="23"/>
      <c r="D129" s="12"/>
      <c r="E129" s="12"/>
      <c r="F129" s="12"/>
      <c r="G129" s="39"/>
      <c r="H129" s="50">
        <v>134</v>
      </c>
      <c r="I129" s="51" t="s">
        <v>130</v>
      </c>
      <c r="J129" s="52">
        <v>69.119794999999996</v>
      </c>
      <c r="K129" s="52">
        <v>69.119794999999996</v>
      </c>
      <c r="L129" s="52">
        <f t="shared" si="2"/>
        <v>0</v>
      </c>
    </row>
    <row r="130" spans="1:12" ht="15" x14ac:dyDescent="0.2">
      <c r="A130" s="7"/>
      <c r="B130" s="23"/>
      <c r="C130" s="23"/>
      <c r="D130" s="12"/>
      <c r="E130" s="12"/>
      <c r="F130" s="12"/>
      <c r="G130" s="39"/>
      <c r="H130" s="50">
        <v>140</v>
      </c>
      <c r="I130" s="51" t="s">
        <v>131</v>
      </c>
      <c r="J130" s="52">
        <v>1289.856888</v>
      </c>
      <c r="K130" s="52">
        <v>1289.856888</v>
      </c>
      <c r="L130" s="52">
        <f t="shared" si="2"/>
        <v>0</v>
      </c>
    </row>
    <row r="131" spans="1:12" ht="15" x14ac:dyDescent="0.2">
      <c r="A131" s="7"/>
      <c r="B131" s="23"/>
      <c r="C131" s="23"/>
      <c r="D131" s="12"/>
      <c r="E131" s="12"/>
      <c r="F131" s="12"/>
      <c r="G131" s="39"/>
      <c r="H131" s="50">
        <v>141</v>
      </c>
      <c r="I131" s="51" t="s">
        <v>132</v>
      </c>
      <c r="J131" s="52">
        <v>10.575468000000001</v>
      </c>
      <c r="K131" s="52">
        <v>10.575468000000001</v>
      </c>
      <c r="L131" s="52">
        <f t="shared" si="2"/>
        <v>0</v>
      </c>
    </row>
    <row r="132" spans="1:12" ht="15" x14ac:dyDescent="0.2">
      <c r="A132" s="7"/>
      <c r="B132" s="23"/>
      <c r="C132" s="23"/>
      <c r="D132" s="12"/>
      <c r="E132" s="12"/>
      <c r="F132" s="12"/>
      <c r="G132" s="39"/>
      <c r="H132" s="50">
        <v>142</v>
      </c>
      <c r="I132" s="51" t="s">
        <v>133</v>
      </c>
      <c r="J132" s="52">
        <v>10.862072</v>
      </c>
      <c r="K132" s="52">
        <v>10.862072</v>
      </c>
      <c r="L132" s="52">
        <f t="shared" si="2"/>
        <v>0</v>
      </c>
    </row>
    <row r="133" spans="1:12" ht="15" x14ac:dyDescent="0.2">
      <c r="A133" s="7"/>
      <c r="B133" s="23"/>
      <c r="C133" s="23"/>
      <c r="D133" s="12"/>
      <c r="E133" s="12"/>
      <c r="F133" s="12"/>
      <c r="G133" s="39"/>
      <c r="H133" s="50">
        <v>143</v>
      </c>
      <c r="I133" s="51" t="s">
        <v>134</v>
      </c>
      <c r="J133" s="52">
        <v>11.259281</v>
      </c>
      <c r="K133" s="52">
        <v>11.259281</v>
      </c>
      <c r="L133" s="52">
        <f t="shared" si="2"/>
        <v>0</v>
      </c>
    </row>
    <row r="134" spans="1:12" ht="15" x14ac:dyDescent="0.2">
      <c r="A134" s="7"/>
      <c r="B134" s="23"/>
      <c r="C134" s="23"/>
      <c r="D134" s="12"/>
      <c r="E134" s="12"/>
      <c r="F134" s="12"/>
      <c r="G134" s="39"/>
      <c r="H134" s="50">
        <v>144</v>
      </c>
      <c r="I134" s="51" t="s">
        <v>135</v>
      </c>
      <c r="J134" s="52">
        <v>113.36273</v>
      </c>
      <c r="K134" s="52">
        <v>113.36273</v>
      </c>
      <c r="L134" s="52">
        <f t="shared" si="2"/>
        <v>0</v>
      </c>
    </row>
    <row r="135" spans="1:12" ht="15" x14ac:dyDescent="0.2">
      <c r="A135" s="7"/>
      <c r="B135" s="23"/>
      <c r="C135" s="23"/>
      <c r="D135" s="12"/>
      <c r="E135" s="12"/>
      <c r="F135" s="12"/>
      <c r="G135" s="39"/>
      <c r="H135" s="50">
        <v>170</v>
      </c>
      <c r="I135" s="51" t="s">
        <v>136</v>
      </c>
      <c r="J135" s="52">
        <v>21.801573999999999</v>
      </c>
      <c r="K135" s="52">
        <v>21.801573999999999</v>
      </c>
      <c r="L135" s="52">
        <f t="shared" si="2"/>
        <v>0</v>
      </c>
    </row>
    <row r="136" spans="1:12" ht="15" x14ac:dyDescent="0.2">
      <c r="A136" s="7"/>
      <c r="B136" s="23"/>
      <c r="C136" s="23"/>
      <c r="D136" s="12"/>
      <c r="E136" s="12"/>
      <c r="F136" s="12"/>
      <c r="G136" s="39"/>
      <c r="H136" s="50">
        <v>180</v>
      </c>
      <c r="I136" s="51" t="s">
        <v>137</v>
      </c>
      <c r="J136" s="52">
        <v>223.36308700000001</v>
      </c>
      <c r="K136" s="52">
        <v>223.36308700000001</v>
      </c>
      <c r="L136" s="52">
        <f t="shared" si="2"/>
        <v>0</v>
      </c>
    </row>
    <row r="137" spans="1:12" ht="15" x14ac:dyDescent="0.2">
      <c r="A137" s="7"/>
      <c r="B137" s="23"/>
      <c r="C137" s="23"/>
      <c r="D137" s="12"/>
      <c r="E137" s="12"/>
      <c r="F137" s="12"/>
      <c r="G137" s="39"/>
      <c r="H137" s="50">
        <v>190</v>
      </c>
      <c r="I137" s="51" t="s">
        <v>138</v>
      </c>
      <c r="J137" s="52">
        <v>161.754177</v>
      </c>
      <c r="K137" s="52">
        <v>161.754177</v>
      </c>
      <c r="L137" s="52">
        <f t="shared" ref="L137:L200" si="3">+K137-J137</f>
        <v>0</v>
      </c>
    </row>
    <row r="138" spans="1:12" ht="15" x14ac:dyDescent="0.2">
      <c r="A138" s="7"/>
      <c r="B138" s="23"/>
      <c r="C138" s="23"/>
      <c r="D138" s="12"/>
      <c r="E138" s="12"/>
      <c r="F138" s="12"/>
      <c r="G138" s="39"/>
      <c r="H138" s="50">
        <v>200</v>
      </c>
      <c r="I138" s="51" t="s">
        <v>139</v>
      </c>
      <c r="J138" s="52">
        <v>116.92504099999999</v>
      </c>
      <c r="K138" s="52">
        <v>116.92504099999999</v>
      </c>
      <c r="L138" s="52">
        <f t="shared" si="3"/>
        <v>0</v>
      </c>
    </row>
    <row r="139" spans="1:12" ht="15" x14ac:dyDescent="0.2">
      <c r="A139" s="7"/>
      <c r="B139" s="23"/>
      <c r="C139" s="23"/>
      <c r="D139" s="12"/>
      <c r="E139" s="12"/>
      <c r="F139" s="12"/>
      <c r="G139" s="39"/>
      <c r="H139" s="50">
        <v>210</v>
      </c>
      <c r="I139" s="51" t="s">
        <v>140</v>
      </c>
      <c r="J139" s="52">
        <v>61.373916999999999</v>
      </c>
      <c r="K139" s="52">
        <v>61.373916999999999</v>
      </c>
      <c r="L139" s="52">
        <f t="shared" si="3"/>
        <v>0</v>
      </c>
    </row>
    <row r="140" spans="1:12" ht="15" x14ac:dyDescent="0.2">
      <c r="A140" s="7"/>
      <c r="B140" s="23"/>
      <c r="C140" s="23"/>
      <c r="D140" s="12"/>
      <c r="E140" s="12"/>
      <c r="F140" s="12"/>
      <c r="G140" s="39"/>
      <c r="H140" s="50">
        <v>211</v>
      </c>
      <c r="I140" s="51" t="s">
        <v>141</v>
      </c>
      <c r="J140" s="52">
        <v>27.929331000000001</v>
      </c>
      <c r="K140" s="52">
        <v>27.929331000000001</v>
      </c>
      <c r="L140" s="52">
        <f t="shared" si="3"/>
        <v>0</v>
      </c>
    </row>
    <row r="141" spans="1:12" ht="15" x14ac:dyDescent="0.2">
      <c r="A141" s="7"/>
      <c r="B141" s="23"/>
      <c r="C141" s="23"/>
      <c r="D141" s="12"/>
      <c r="E141" s="12"/>
      <c r="F141" s="12"/>
      <c r="G141" s="39"/>
      <c r="H141" s="50">
        <v>212</v>
      </c>
      <c r="I141" s="51" t="s">
        <v>142</v>
      </c>
      <c r="J141" s="52">
        <v>14.853073</v>
      </c>
      <c r="K141" s="52">
        <v>14.853073</v>
      </c>
      <c r="L141" s="52">
        <f t="shared" si="3"/>
        <v>0</v>
      </c>
    </row>
    <row r="142" spans="1:12" ht="15" x14ac:dyDescent="0.2">
      <c r="A142" s="7"/>
      <c r="B142" s="23"/>
      <c r="C142" s="23"/>
      <c r="D142" s="12"/>
      <c r="E142" s="12"/>
      <c r="F142" s="12"/>
      <c r="G142" s="39"/>
      <c r="H142" s="50">
        <v>213</v>
      </c>
      <c r="I142" s="51" t="s">
        <v>143</v>
      </c>
      <c r="J142" s="52">
        <v>33.051431999999998</v>
      </c>
      <c r="K142" s="52">
        <v>33.051431999999998</v>
      </c>
      <c r="L142" s="52">
        <f t="shared" si="3"/>
        <v>0</v>
      </c>
    </row>
    <row r="143" spans="1:12" ht="15" x14ac:dyDescent="0.2">
      <c r="A143" s="7"/>
      <c r="B143" s="23"/>
      <c r="C143" s="23"/>
      <c r="D143" s="12"/>
      <c r="E143" s="12"/>
      <c r="F143" s="12"/>
      <c r="G143" s="39"/>
      <c r="H143" s="50">
        <v>214</v>
      </c>
      <c r="I143" s="51" t="s">
        <v>144</v>
      </c>
      <c r="J143" s="52">
        <v>54.287976999999998</v>
      </c>
      <c r="K143" s="52">
        <v>54.287976999999998</v>
      </c>
      <c r="L143" s="52">
        <f t="shared" si="3"/>
        <v>0</v>
      </c>
    </row>
    <row r="144" spans="1:12" ht="15" x14ac:dyDescent="0.2">
      <c r="A144" s="7"/>
      <c r="B144" s="23"/>
      <c r="C144" s="23"/>
      <c r="D144" s="12"/>
      <c r="E144" s="12"/>
      <c r="F144" s="12"/>
      <c r="G144" s="39"/>
      <c r="H144" s="50">
        <v>216</v>
      </c>
      <c r="I144" s="51" t="s">
        <v>145</v>
      </c>
      <c r="J144" s="52">
        <v>101.020488</v>
      </c>
      <c r="K144" s="52">
        <v>101.020488</v>
      </c>
      <c r="L144" s="52">
        <f t="shared" si="3"/>
        <v>0</v>
      </c>
    </row>
    <row r="145" spans="1:12" ht="15" x14ac:dyDescent="0.2">
      <c r="A145" s="7"/>
      <c r="B145" s="23"/>
      <c r="C145" s="23"/>
      <c r="D145" s="12"/>
      <c r="E145" s="12"/>
      <c r="F145" s="12"/>
      <c r="G145" s="39"/>
      <c r="H145" s="50">
        <v>217</v>
      </c>
      <c r="I145" s="51" t="s">
        <v>146</v>
      </c>
      <c r="J145" s="52">
        <v>14.77</v>
      </c>
      <c r="K145" s="52">
        <v>14.77</v>
      </c>
      <c r="L145" s="52">
        <f t="shared" si="3"/>
        <v>0</v>
      </c>
    </row>
    <row r="146" spans="1:12" ht="15" x14ac:dyDescent="0.2">
      <c r="A146" s="7"/>
      <c r="B146" s="23"/>
      <c r="C146" s="23"/>
      <c r="D146" s="12"/>
      <c r="E146" s="12"/>
      <c r="F146" s="12"/>
      <c r="G146" s="39"/>
      <c r="H146" s="50">
        <v>300</v>
      </c>
      <c r="I146" s="51" t="s">
        <v>147</v>
      </c>
      <c r="J146" s="52">
        <v>1676.7658750000001</v>
      </c>
      <c r="K146" s="52">
        <v>1676.7658750000001</v>
      </c>
      <c r="L146" s="52">
        <f t="shared" si="3"/>
        <v>0</v>
      </c>
    </row>
    <row r="147" spans="1:12" ht="15" x14ac:dyDescent="0.2">
      <c r="A147" s="7"/>
      <c r="B147" s="23"/>
      <c r="C147" s="23"/>
      <c r="D147" s="12"/>
      <c r="E147" s="12"/>
      <c r="F147" s="12"/>
      <c r="G147" s="39"/>
      <c r="H147" s="50">
        <v>310</v>
      </c>
      <c r="I147" s="51" t="s">
        <v>148</v>
      </c>
      <c r="J147" s="52">
        <v>28.453954</v>
      </c>
      <c r="K147" s="52">
        <v>28.453954</v>
      </c>
      <c r="L147" s="52">
        <f t="shared" si="3"/>
        <v>0</v>
      </c>
    </row>
    <row r="148" spans="1:12" ht="15" x14ac:dyDescent="0.2">
      <c r="A148" s="7"/>
      <c r="B148" s="23"/>
      <c r="C148" s="23"/>
      <c r="D148" s="12"/>
      <c r="E148" s="12"/>
      <c r="F148" s="12"/>
      <c r="G148" s="39"/>
      <c r="H148" s="50">
        <v>311</v>
      </c>
      <c r="I148" s="51" t="s">
        <v>149</v>
      </c>
      <c r="J148" s="52">
        <v>22.721391000000001</v>
      </c>
      <c r="K148" s="52">
        <v>22.721391000000001</v>
      </c>
      <c r="L148" s="52">
        <f t="shared" si="3"/>
        <v>0</v>
      </c>
    </row>
    <row r="149" spans="1:12" ht="15" x14ac:dyDescent="0.2">
      <c r="A149" s="7"/>
      <c r="B149" s="23"/>
      <c r="C149" s="23"/>
      <c r="D149" s="12"/>
      <c r="E149" s="12"/>
      <c r="F149" s="12"/>
      <c r="G149" s="39"/>
      <c r="H149" s="50">
        <v>312</v>
      </c>
      <c r="I149" s="51" t="s">
        <v>150</v>
      </c>
      <c r="J149" s="52">
        <v>39.66751</v>
      </c>
      <c r="K149" s="52">
        <v>39.66751</v>
      </c>
      <c r="L149" s="52">
        <f t="shared" si="3"/>
        <v>0</v>
      </c>
    </row>
    <row r="150" spans="1:12" ht="15" x14ac:dyDescent="0.2">
      <c r="A150" s="7"/>
      <c r="B150" s="23"/>
      <c r="C150" s="23"/>
      <c r="D150" s="12"/>
      <c r="E150" s="12"/>
      <c r="F150" s="12"/>
      <c r="G150" s="39"/>
      <c r="H150" s="50">
        <v>313</v>
      </c>
      <c r="I150" s="51" t="s">
        <v>151</v>
      </c>
      <c r="J150" s="52">
        <v>28.720967000000002</v>
      </c>
      <c r="K150" s="52">
        <v>28.720967000000002</v>
      </c>
      <c r="L150" s="52">
        <f t="shared" si="3"/>
        <v>0</v>
      </c>
    </row>
    <row r="151" spans="1:12" ht="15" x14ac:dyDescent="0.2">
      <c r="A151" s="7"/>
      <c r="B151" s="23"/>
      <c r="C151" s="23"/>
      <c r="D151" s="12"/>
      <c r="E151" s="12"/>
      <c r="F151" s="12"/>
      <c r="G151" s="39"/>
      <c r="H151" s="50">
        <v>321</v>
      </c>
      <c r="I151" s="51" t="s">
        <v>152</v>
      </c>
      <c r="J151" s="52">
        <v>28.565557999999999</v>
      </c>
      <c r="K151" s="52">
        <v>28.565557999999999</v>
      </c>
      <c r="L151" s="52">
        <f t="shared" si="3"/>
        <v>0</v>
      </c>
    </row>
    <row r="152" spans="1:12" ht="15" x14ac:dyDescent="0.2">
      <c r="A152" s="7"/>
      <c r="B152" s="23"/>
      <c r="C152" s="23"/>
      <c r="D152" s="12"/>
      <c r="E152" s="12"/>
      <c r="F152" s="12"/>
      <c r="G152" s="39"/>
      <c r="H152" s="50">
        <v>322</v>
      </c>
      <c r="I152" s="51" t="s">
        <v>153</v>
      </c>
      <c r="J152" s="52">
        <v>75.136099000000002</v>
      </c>
      <c r="K152" s="52">
        <v>75.136099000000002</v>
      </c>
      <c r="L152" s="52">
        <f t="shared" si="3"/>
        <v>0</v>
      </c>
    </row>
    <row r="153" spans="1:12" ht="15" x14ac:dyDescent="0.2">
      <c r="A153" s="7"/>
      <c r="B153" s="23"/>
      <c r="C153" s="23"/>
      <c r="D153" s="12"/>
      <c r="E153" s="12"/>
      <c r="F153" s="12"/>
      <c r="G153" s="39"/>
      <c r="H153" s="50">
        <v>323</v>
      </c>
      <c r="I153" s="51" t="s">
        <v>154</v>
      </c>
      <c r="J153" s="52">
        <v>34.368046999999997</v>
      </c>
      <c r="K153" s="52">
        <v>34.368046999999997</v>
      </c>
      <c r="L153" s="52">
        <f t="shared" si="3"/>
        <v>0</v>
      </c>
    </row>
    <row r="154" spans="1:12" ht="15" x14ac:dyDescent="0.2">
      <c r="A154" s="7"/>
      <c r="B154" s="23"/>
      <c r="C154" s="23"/>
      <c r="D154" s="12"/>
      <c r="E154" s="12"/>
      <c r="F154" s="12"/>
      <c r="G154" s="39"/>
      <c r="H154" s="50">
        <v>324</v>
      </c>
      <c r="I154" s="51" t="s">
        <v>155</v>
      </c>
      <c r="J154" s="52">
        <v>35.534002999999998</v>
      </c>
      <c r="K154" s="52">
        <v>35.534002999999998</v>
      </c>
      <c r="L154" s="52">
        <f t="shared" si="3"/>
        <v>0</v>
      </c>
    </row>
    <row r="155" spans="1:12" ht="15" x14ac:dyDescent="0.2">
      <c r="A155" s="7"/>
      <c r="B155" s="23"/>
      <c r="C155" s="23"/>
      <c r="D155" s="12"/>
      <c r="E155" s="12"/>
      <c r="F155" s="12"/>
      <c r="G155" s="39"/>
      <c r="H155" s="50">
        <v>325</v>
      </c>
      <c r="I155" s="51" t="s">
        <v>156</v>
      </c>
      <c r="J155" s="52">
        <v>51.862054999999998</v>
      </c>
      <c r="K155" s="52">
        <v>51.862054999999998</v>
      </c>
      <c r="L155" s="52">
        <f t="shared" si="3"/>
        <v>0</v>
      </c>
    </row>
    <row r="156" spans="1:12" ht="15" x14ac:dyDescent="0.2">
      <c r="A156" s="7"/>
      <c r="B156" s="23"/>
      <c r="C156" s="23"/>
      <c r="D156" s="12"/>
      <c r="E156" s="12"/>
      <c r="F156" s="12"/>
      <c r="G156" s="39"/>
      <c r="H156" s="50">
        <v>326</v>
      </c>
      <c r="I156" s="51" t="s">
        <v>157</v>
      </c>
      <c r="J156" s="52">
        <v>32.353023</v>
      </c>
      <c r="K156" s="52">
        <v>32.353023</v>
      </c>
      <c r="L156" s="52">
        <f t="shared" si="3"/>
        <v>0</v>
      </c>
    </row>
    <row r="157" spans="1:12" ht="15" x14ac:dyDescent="0.2">
      <c r="A157" s="7"/>
      <c r="B157" s="23"/>
      <c r="C157" s="23"/>
      <c r="D157" s="12"/>
      <c r="E157" s="12"/>
      <c r="F157" s="12"/>
      <c r="G157" s="39"/>
      <c r="H157" s="50">
        <v>327</v>
      </c>
      <c r="I157" s="51" t="s">
        <v>158</v>
      </c>
      <c r="J157" s="52">
        <v>67.064400000000006</v>
      </c>
      <c r="K157" s="52">
        <v>67.064400000000006</v>
      </c>
      <c r="L157" s="52">
        <f t="shared" si="3"/>
        <v>0</v>
      </c>
    </row>
    <row r="158" spans="1:12" ht="15" x14ac:dyDescent="0.2">
      <c r="A158" s="7"/>
      <c r="B158" s="23"/>
      <c r="C158" s="23"/>
      <c r="D158" s="12"/>
      <c r="E158" s="12"/>
      <c r="F158" s="12"/>
      <c r="G158" s="39"/>
      <c r="H158" s="50">
        <v>328</v>
      </c>
      <c r="I158" s="51" t="s">
        <v>159</v>
      </c>
      <c r="J158" s="52">
        <v>67.699562999999998</v>
      </c>
      <c r="K158" s="52">
        <v>67.699562999999998</v>
      </c>
      <c r="L158" s="52">
        <f t="shared" si="3"/>
        <v>0</v>
      </c>
    </row>
    <row r="159" spans="1:12" ht="15" x14ac:dyDescent="0.2">
      <c r="A159" s="7"/>
      <c r="B159" s="23"/>
      <c r="C159" s="23"/>
      <c r="D159" s="12"/>
      <c r="E159" s="12"/>
      <c r="F159" s="12"/>
      <c r="G159" s="39"/>
      <c r="H159" s="50">
        <v>329</v>
      </c>
      <c r="I159" s="51" t="s">
        <v>160</v>
      </c>
      <c r="J159" s="52">
        <v>144.178741</v>
      </c>
      <c r="K159" s="52">
        <v>144.178741</v>
      </c>
      <c r="L159" s="52">
        <f t="shared" si="3"/>
        <v>0</v>
      </c>
    </row>
    <row r="160" spans="1:12" ht="15" x14ac:dyDescent="0.2">
      <c r="A160" s="7"/>
      <c r="B160" s="23"/>
      <c r="C160" s="23"/>
      <c r="D160" s="12"/>
      <c r="E160" s="12"/>
      <c r="F160" s="12"/>
      <c r="G160" s="39"/>
      <c r="H160" s="50">
        <v>330</v>
      </c>
      <c r="I160" s="51" t="s">
        <v>161</v>
      </c>
      <c r="J160" s="52">
        <v>42.531306999999998</v>
      </c>
      <c r="K160" s="52">
        <v>42.531306999999998</v>
      </c>
      <c r="L160" s="52">
        <f t="shared" si="3"/>
        <v>0</v>
      </c>
    </row>
    <row r="161" spans="1:12" ht="15" x14ac:dyDescent="0.2">
      <c r="A161" s="7"/>
      <c r="B161" s="23"/>
      <c r="C161" s="23"/>
      <c r="D161" s="12"/>
      <c r="E161" s="12"/>
      <c r="F161" s="12"/>
      <c r="G161" s="39"/>
      <c r="H161" s="50">
        <v>331</v>
      </c>
      <c r="I161" s="51" t="s">
        <v>162</v>
      </c>
      <c r="J161" s="52">
        <v>54.571829999999999</v>
      </c>
      <c r="K161" s="52">
        <v>54.571829999999999</v>
      </c>
      <c r="L161" s="52">
        <f t="shared" si="3"/>
        <v>0</v>
      </c>
    </row>
    <row r="162" spans="1:12" ht="15" x14ac:dyDescent="0.2">
      <c r="A162" s="7"/>
      <c r="B162" s="23"/>
      <c r="C162" s="23"/>
      <c r="D162" s="12"/>
      <c r="E162" s="12"/>
      <c r="F162" s="12"/>
      <c r="G162" s="39"/>
      <c r="H162" s="50">
        <v>332</v>
      </c>
      <c r="I162" s="51" t="s">
        <v>163</v>
      </c>
      <c r="J162" s="52">
        <v>51.102030999999997</v>
      </c>
      <c r="K162" s="52">
        <v>51.102030999999997</v>
      </c>
      <c r="L162" s="52">
        <f t="shared" si="3"/>
        <v>0</v>
      </c>
    </row>
    <row r="163" spans="1:12" ht="15" x14ac:dyDescent="0.2">
      <c r="A163" s="7"/>
      <c r="B163" s="23"/>
      <c r="C163" s="23"/>
      <c r="D163" s="12"/>
      <c r="E163" s="12"/>
      <c r="F163" s="12"/>
      <c r="G163" s="39"/>
      <c r="H163" s="50">
        <v>333</v>
      </c>
      <c r="I163" s="51" t="s">
        <v>164</v>
      </c>
      <c r="J163" s="52">
        <v>42.865321000000002</v>
      </c>
      <c r="K163" s="52">
        <v>42.865321000000002</v>
      </c>
      <c r="L163" s="52">
        <f t="shared" si="3"/>
        <v>0</v>
      </c>
    </row>
    <row r="164" spans="1:12" ht="15" x14ac:dyDescent="0.2">
      <c r="A164" s="7"/>
      <c r="B164" s="23"/>
      <c r="C164" s="23"/>
      <c r="D164" s="12"/>
      <c r="E164" s="12"/>
      <c r="F164" s="12"/>
      <c r="G164" s="39"/>
      <c r="H164" s="50">
        <v>334</v>
      </c>
      <c r="I164" s="51" t="s">
        <v>165</v>
      </c>
      <c r="J164" s="52">
        <v>95.268654999999995</v>
      </c>
      <c r="K164" s="52">
        <v>95.268654999999995</v>
      </c>
      <c r="L164" s="52">
        <f t="shared" si="3"/>
        <v>0</v>
      </c>
    </row>
    <row r="165" spans="1:12" ht="15" x14ac:dyDescent="0.2">
      <c r="A165" s="7"/>
      <c r="B165" s="23"/>
      <c r="C165" s="23"/>
      <c r="D165" s="12"/>
      <c r="E165" s="12"/>
      <c r="F165" s="12"/>
      <c r="G165" s="39"/>
      <c r="H165" s="50">
        <v>335</v>
      </c>
      <c r="I165" s="51" t="s">
        <v>166</v>
      </c>
      <c r="J165" s="52">
        <v>84.522203000000005</v>
      </c>
      <c r="K165" s="52">
        <v>84.522203000000005</v>
      </c>
      <c r="L165" s="52">
        <f t="shared" si="3"/>
        <v>0</v>
      </c>
    </row>
    <row r="166" spans="1:12" ht="15" x14ac:dyDescent="0.2">
      <c r="A166" s="7"/>
      <c r="B166" s="23"/>
      <c r="C166" s="23"/>
      <c r="D166" s="12"/>
      <c r="E166" s="12"/>
      <c r="F166" s="12"/>
      <c r="G166" s="39"/>
      <c r="H166" s="50">
        <v>336</v>
      </c>
      <c r="I166" s="51" t="s">
        <v>167</v>
      </c>
      <c r="J166" s="52">
        <v>57.024965000000002</v>
      </c>
      <c r="K166" s="52">
        <v>57.024965000000002</v>
      </c>
      <c r="L166" s="52">
        <f t="shared" si="3"/>
        <v>0</v>
      </c>
    </row>
    <row r="167" spans="1:12" ht="15" x14ac:dyDescent="0.2">
      <c r="A167" s="7"/>
      <c r="B167" s="23"/>
      <c r="C167" s="23"/>
      <c r="D167" s="12"/>
      <c r="E167" s="12"/>
      <c r="F167" s="12"/>
      <c r="G167" s="39"/>
      <c r="H167" s="50">
        <v>337</v>
      </c>
      <c r="I167" s="51" t="s">
        <v>168</v>
      </c>
      <c r="J167" s="52">
        <v>45.969586999999997</v>
      </c>
      <c r="K167" s="52">
        <v>45.969586999999997</v>
      </c>
      <c r="L167" s="52">
        <f t="shared" si="3"/>
        <v>0</v>
      </c>
    </row>
    <row r="168" spans="1:12" ht="15" x14ac:dyDescent="0.2">
      <c r="A168" s="7"/>
      <c r="B168" s="23"/>
      <c r="C168" s="23"/>
      <c r="D168" s="12"/>
      <c r="E168" s="12"/>
      <c r="F168" s="12"/>
      <c r="G168" s="39"/>
      <c r="H168" s="50">
        <v>338</v>
      </c>
      <c r="I168" s="51" t="s">
        <v>169</v>
      </c>
      <c r="J168" s="52">
        <v>33.900767000000002</v>
      </c>
      <c r="K168" s="52">
        <v>33.900767000000002</v>
      </c>
      <c r="L168" s="52">
        <f t="shared" si="3"/>
        <v>0</v>
      </c>
    </row>
    <row r="169" spans="1:12" ht="15" x14ac:dyDescent="0.2">
      <c r="A169" s="7"/>
      <c r="B169" s="23"/>
      <c r="C169" s="23"/>
      <c r="D169" s="12"/>
      <c r="E169" s="12"/>
      <c r="F169" s="12"/>
      <c r="G169" s="39"/>
      <c r="H169" s="50">
        <v>339</v>
      </c>
      <c r="I169" s="51" t="s">
        <v>170</v>
      </c>
      <c r="J169" s="52">
        <v>74.133628999999999</v>
      </c>
      <c r="K169" s="52">
        <v>74.133628999999999</v>
      </c>
      <c r="L169" s="52">
        <f t="shared" si="3"/>
        <v>0</v>
      </c>
    </row>
    <row r="170" spans="1:12" ht="15" x14ac:dyDescent="0.2">
      <c r="A170" s="7"/>
      <c r="B170" s="23"/>
      <c r="C170" s="23"/>
      <c r="D170" s="12"/>
      <c r="E170" s="12"/>
      <c r="F170" s="12"/>
      <c r="G170" s="39"/>
      <c r="H170" s="50">
        <v>340</v>
      </c>
      <c r="I170" s="51" t="s">
        <v>171</v>
      </c>
      <c r="J170" s="52">
        <v>52.145550999999998</v>
      </c>
      <c r="K170" s="52">
        <v>52.145550999999998</v>
      </c>
      <c r="L170" s="52">
        <f t="shared" si="3"/>
        <v>0</v>
      </c>
    </row>
    <row r="171" spans="1:12" ht="15" x14ac:dyDescent="0.2">
      <c r="A171" s="7"/>
      <c r="B171" s="23"/>
      <c r="C171" s="23"/>
      <c r="D171" s="12"/>
      <c r="E171" s="12"/>
      <c r="F171" s="12"/>
      <c r="G171" s="39"/>
      <c r="H171" s="50">
        <v>341</v>
      </c>
      <c r="I171" s="51" t="s">
        <v>172</v>
      </c>
      <c r="J171" s="52">
        <v>42.094420999999997</v>
      </c>
      <c r="K171" s="52">
        <v>42.094420999999997</v>
      </c>
      <c r="L171" s="52">
        <f t="shared" si="3"/>
        <v>0</v>
      </c>
    </row>
    <row r="172" spans="1:12" ht="15" x14ac:dyDescent="0.2">
      <c r="A172" s="7"/>
      <c r="B172" s="23"/>
      <c r="C172" s="23"/>
      <c r="D172" s="12"/>
      <c r="E172" s="12"/>
      <c r="F172" s="12"/>
      <c r="G172" s="39"/>
      <c r="H172" s="50">
        <v>342</v>
      </c>
      <c r="I172" s="51" t="s">
        <v>173</v>
      </c>
      <c r="J172" s="52">
        <v>43.650095</v>
      </c>
      <c r="K172" s="52">
        <v>43.650095</v>
      </c>
      <c r="L172" s="52">
        <f t="shared" si="3"/>
        <v>0</v>
      </c>
    </row>
    <row r="173" spans="1:12" ht="15" x14ac:dyDescent="0.2">
      <c r="A173" s="7"/>
      <c r="B173" s="23"/>
      <c r="C173" s="23"/>
      <c r="D173" s="12"/>
      <c r="E173" s="12"/>
      <c r="F173" s="12"/>
      <c r="G173" s="39"/>
      <c r="H173" s="50">
        <v>343</v>
      </c>
      <c r="I173" s="51" t="s">
        <v>174</v>
      </c>
      <c r="J173" s="52">
        <v>40.344149000000002</v>
      </c>
      <c r="K173" s="52">
        <v>40.344149000000002</v>
      </c>
      <c r="L173" s="52">
        <f t="shared" si="3"/>
        <v>0</v>
      </c>
    </row>
    <row r="174" spans="1:12" ht="15" x14ac:dyDescent="0.2">
      <c r="A174" s="7"/>
      <c r="B174" s="23"/>
      <c r="C174" s="23"/>
      <c r="D174" s="12"/>
      <c r="E174" s="12"/>
      <c r="F174" s="12"/>
      <c r="G174" s="39"/>
      <c r="H174" s="50">
        <v>344</v>
      </c>
      <c r="I174" s="51" t="s">
        <v>175</v>
      </c>
      <c r="J174" s="52">
        <v>40.641050999999997</v>
      </c>
      <c r="K174" s="52">
        <v>40.641050999999997</v>
      </c>
      <c r="L174" s="52">
        <f t="shared" si="3"/>
        <v>0</v>
      </c>
    </row>
    <row r="175" spans="1:12" ht="15" x14ac:dyDescent="0.2">
      <c r="A175" s="7"/>
      <c r="B175" s="23"/>
      <c r="C175" s="23"/>
      <c r="D175" s="12"/>
      <c r="E175" s="12"/>
      <c r="F175" s="12"/>
      <c r="G175" s="39"/>
      <c r="H175" s="50">
        <v>345</v>
      </c>
      <c r="I175" s="51" t="s">
        <v>176</v>
      </c>
      <c r="J175" s="52">
        <v>70.129628999999994</v>
      </c>
      <c r="K175" s="52">
        <v>70.129628999999994</v>
      </c>
      <c r="L175" s="52">
        <f t="shared" si="3"/>
        <v>0</v>
      </c>
    </row>
    <row r="176" spans="1:12" ht="15" x14ac:dyDescent="0.2">
      <c r="A176" s="7"/>
      <c r="B176" s="23"/>
      <c r="C176" s="23"/>
      <c r="D176" s="12"/>
      <c r="E176" s="12"/>
      <c r="F176" s="12"/>
      <c r="G176" s="39"/>
      <c r="H176" s="50">
        <v>346</v>
      </c>
      <c r="I176" s="51" t="s">
        <v>177</v>
      </c>
      <c r="J176" s="52">
        <v>69.062472</v>
      </c>
      <c r="K176" s="52">
        <v>69.062472</v>
      </c>
      <c r="L176" s="52">
        <f t="shared" si="3"/>
        <v>0</v>
      </c>
    </row>
    <row r="177" spans="1:12" ht="15" x14ac:dyDescent="0.2">
      <c r="A177" s="7"/>
      <c r="B177" s="23"/>
      <c r="C177" s="23"/>
      <c r="D177" s="12"/>
      <c r="E177" s="12"/>
      <c r="F177" s="12"/>
      <c r="G177" s="39"/>
      <c r="H177" s="50">
        <v>347</v>
      </c>
      <c r="I177" s="51" t="s">
        <v>178</v>
      </c>
      <c r="J177" s="52">
        <v>42.760818999999998</v>
      </c>
      <c r="K177" s="52">
        <v>42.760818999999998</v>
      </c>
      <c r="L177" s="52">
        <f t="shared" si="3"/>
        <v>0</v>
      </c>
    </row>
    <row r="178" spans="1:12" ht="15" x14ac:dyDescent="0.2">
      <c r="A178" s="7"/>
      <c r="B178" s="23"/>
      <c r="C178" s="23"/>
      <c r="D178" s="12"/>
      <c r="E178" s="12"/>
      <c r="F178" s="12"/>
      <c r="G178" s="39"/>
      <c r="H178" s="50">
        <v>348</v>
      </c>
      <c r="I178" s="51" t="s">
        <v>179</v>
      </c>
      <c r="J178" s="52">
        <v>73.566411000000002</v>
      </c>
      <c r="K178" s="52">
        <v>73.566411000000002</v>
      </c>
      <c r="L178" s="52">
        <f t="shared" si="3"/>
        <v>0</v>
      </c>
    </row>
    <row r="179" spans="1:12" ht="15" x14ac:dyDescent="0.2">
      <c r="A179" s="7"/>
      <c r="B179" s="23"/>
      <c r="C179" s="23"/>
      <c r="D179" s="12"/>
      <c r="E179" s="12"/>
      <c r="F179" s="12"/>
      <c r="G179" s="39"/>
      <c r="H179" s="50">
        <v>349</v>
      </c>
      <c r="I179" s="51" t="s">
        <v>180</v>
      </c>
      <c r="J179" s="52">
        <v>26.765014999999998</v>
      </c>
      <c r="K179" s="52">
        <v>26.765014999999998</v>
      </c>
      <c r="L179" s="52">
        <f t="shared" si="3"/>
        <v>0</v>
      </c>
    </row>
    <row r="180" spans="1:12" ht="15" x14ac:dyDescent="0.2">
      <c r="A180" s="7"/>
      <c r="B180" s="23"/>
      <c r="C180" s="23"/>
      <c r="D180" s="12"/>
      <c r="E180" s="12"/>
      <c r="F180" s="12"/>
      <c r="G180" s="39"/>
      <c r="H180" s="50">
        <v>350</v>
      </c>
      <c r="I180" s="51" t="s">
        <v>181</v>
      </c>
      <c r="J180" s="52">
        <v>74.576397999999998</v>
      </c>
      <c r="K180" s="52">
        <v>74.576397999999998</v>
      </c>
      <c r="L180" s="52">
        <f t="shared" si="3"/>
        <v>0</v>
      </c>
    </row>
    <row r="181" spans="1:12" ht="15" x14ac:dyDescent="0.2">
      <c r="A181" s="7"/>
      <c r="B181" s="23"/>
      <c r="C181" s="23"/>
      <c r="D181" s="12"/>
      <c r="E181" s="12"/>
      <c r="F181" s="12"/>
      <c r="G181" s="39"/>
      <c r="H181" s="50">
        <v>351</v>
      </c>
      <c r="I181" s="51" t="s">
        <v>182</v>
      </c>
      <c r="J181" s="52">
        <v>31.200927</v>
      </c>
      <c r="K181" s="52">
        <v>31.200927</v>
      </c>
      <c r="L181" s="52">
        <f t="shared" si="3"/>
        <v>0</v>
      </c>
    </row>
    <row r="182" spans="1:12" ht="15" x14ac:dyDescent="0.2">
      <c r="A182" s="7"/>
      <c r="B182" s="23"/>
      <c r="C182" s="23"/>
      <c r="D182" s="12"/>
      <c r="E182" s="12"/>
      <c r="F182" s="12"/>
      <c r="G182" s="39"/>
      <c r="H182" s="50">
        <v>352</v>
      </c>
      <c r="I182" s="51" t="s">
        <v>183</v>
      </c>
      <c r="J182" s="52">
        <v>30.023658000000001</v>
      </c>
      <c r="K182" s="52">
        <v>30.023658000000001</v>
      </c>
      <c r="L182" s="52">
        <f t="shared" si="3"/>
        <v>0</v>
      </c>
    </row>
    <row r="183" spans="1:12" ht="15" x14ac:dyDescent="0.2">
      <c r="A183" s="7"/>
      <c r="B183" s="23"/>
      <c r="C183" s="23"/>
      <c r="D183" s="12"/>
      <c r="E183" s="12"/>
      <c r="F183" s="12"/>
      <c r="G183" s="39"/>
      <c r="H183" s="50">
        <v>400</v>
      </c>
      <c r="I183" s="51" t="s">
        <v>184</v>
      </c>
      <c r="J183" s="52">
        <v>547.489689</v>
      </c>
      <c r="K183" s="52">
        <v>547.489689</v>
      </c>
      <c r="L183" s="52">
        <f t="shared" si="3"/>
        <v>0</v>
      </c>
    </row>
    <row r="184" spans="1:12" ht="30" x14ac:dyDescent="0.2">
      <c r="A184" s="7"/>
      <c r="B184" s="23"/>
      <c r="C184" s="23"/>
      <c r="D184" s="12"/>
      <c r="E184" s="12"/>
      <c r="F184" s="12"/>
      <c r="G184" s="39"/>
      <c r="H184" s="50">
        <v>410</v>
      </c>
      <c r="I184" s="51" t="s">
        <v>185</v>
      </c>
      <c r="J184" s="52">
        <v>18.559412999999999</v>
      </c>
      <c r="K184" s="52">
        <v>18.559412999999999</v>
      </c>
      <c r="L184" s="52">
        <f t="shared" si="3"/>
        <v>0</v>
      </c>
    </row>
    <row r="185" spans="1:12" ht="15" x14ac:dyDescent="0.2">
      <c r="A185" s="7"/>
      <c r="B185" s="23"/>
      <c r="C185" s="23"/>
      <c r="D185" s="12"/>
      <c r="E185" s="12"/>
      <c r="F185" s="12"/>
      <c r="G185" s="39"/>
      <c r="H185" s="50">
        <v>411</v>
      </c>
      <c r="I185" s="51" t="s">
        <v>186</v>
      </c>
      <c r="J185" s="52">
        <v>43.906939000000001</v>
      </c>
      <c r="K185" s="52">
        <v>43.906939000000001</v>
      </c>
      <c r="L185" s="52">
        <f t="shared" si="3"/>
        <v>0</v>
      </c>
    </row>
    <row r="186" spans="1:12" ht="45" x14ac:dyDescent="0.2">
      <c r="A186" s="7"/>
      <c r="B186" s="23"/>
      <c r="C186" s="23"/>
      <c r="D186" s="12"/>
      <c r="E186" s="12"/>
      <c r="F186" s="12"/>
      <c r="G186" s="39"/>
      <c r="H186" s="50">
        <v>412</v>
      </c>
      <c r="I186" s="51" t="s">
        <v>187</v>
      </c>
      <c r="J186" s="52">
        <v>56.073051</v>
      </c>
      <c r="K186" s="52">
        <v>56.073051</v>
      </c>
      <c r="L186" s="52">
        <f t="shared" si="3"/>
        <v>0</v>
      </c>
    </row>
    <row r="187" spans="1:12" ht="30" x14ac:dyDescent="0.2">
      <c r="A187" s="7"/>
      <c r="B187" s="23"/>
      <c r="C187" s="23"/>
      <c r="D187" s="12"/>
      <c r="E187" s="12"/>
      <c r="F187" s="12"/>
      <c r="G187" s="39"/>
      <c r="H187" s="50">
        <v>413</v>
      </c>
      <c r="I187" s="51" t="s">
        <v>188</v>
      </c>
      <c r="J187" s="52">
        <v>26.096301</v>
      </c>
      <c r="K187" s="52">
        <v>26.096301</v>
      </c>
      <c r="L187" s="52">
        <f t="shared" si="3"/>
        <v>0</v>
      </c>
    </row>
    <row r="188" spans="1:12" ht="30" x14ac:dyDescent="0.2">
      <c r="A188" s="7"/>
      <c r="B188" s="23"/>
      <c r="C188" s="23"/>
      <c r="D188" s="12"/>
      <c r="E188" s="12"/>
      <c r="F188" s="12"/>
      <c r="G188" s="39"/>
      <c r="H188" s="50">
        <v>414</v>
      </c>
      <c r="I188" s="51" t="s">
        <v>189</v>
      </c>
      <c r="J188" s="52">
        <v>18.436135</v>
      </c>
      <c r="K188" s="52">
        <v>18.436135</v>
      </c>
      <c r="L188" s="52">
        <f t="shared" si="3"/>
        <v>0</v>
      </c>
    </row>
    <row r="189" spans="1:12" ht="30" x14ac:dyDescent="0.2">
      <c r="A189" s="7"/>
      <c r="B189" s="23"/>
      <c r="C189" s="23"/>
      <c r="D189" s="12"/>
      <c r="E189" s="12"/>
      <c r="F189" s="12"/>
      <c r="G189" s="39"/>
      <c r="H189" s="50">
        <v>415</v>
      </c>
      <c r="I189" s="51" t="s">
        <v>190</v>
      </c>
      <c r="J189" s="52">
        <v>13.822445</v>
      </c>
      <c r="K189" s="52">
        <v>13.822445</v>
      </c>
      <c r="L189" s="52">
        <f t="shared" si="3"/>
        <v>0</v>
      </c>
    </row>
    <row r="190" spans="1:12" ht="30" x14ac:dyDescent="0.2">
      <c r="A190" s="7"/>
      <c r="B190" s="23"/>
      <c r="C190" s="23"/>
      <c r="D190" s="12"/>
      <c r="E190" s="12"/>
      <c r="F190" s="12"/>
      <c r="G190" s="39"/>
      <c r="H190" s="50">
        <v>416</v>
      </c>
      <c r="I190" s="51" t="s">
        <v>191</v>
      </c>
      <c r="J190" s="52">
        <v>11.415248999999999</v>
      </c>
      <c r="K190" s="52">
        <v>11.415248999999999</v>
      </c>
      <c r="L190" s="52">
        <f t="shared" si="3"/>
        <v>0</v>
      </c>
    </row>
    <row r="191" spans="1:12" ht="30" x14ac:dyDescent="0.2">
      <c r="A191" s="7"/>
      <c r="B191" s="23"/>
      <c r="C191" s="23"/>
      <c r="D191" s="12"/>
      <c r="E191" s="12"/>
      <c r="F191" s="12"/>
      <c r="G191" s="39"/>
      <c r="H191" s="50">
        <v>417</v>
      </c>
      <c r="I191" s="51" t="s">
        <v>192</v>
      </c>
      <c r="J191" s="52">
        <v>16.466518000000001</v>
      </c>
      <c r="K191" s="52">
        <v>16.466518000000001</v>
      </c>
      <c r="L191" s="52">
        <f t="shared" si="3"/>
        <v>0</v>
      </c>
    </row>
    <row r="192" spans="1:12" ht="15" x14ac:dyDescent="0.2">
      <c r="A192" s="7"/>
      <c r="B192" s="23"/>
      <c r="C192" s="23"/>
      <c r="D192" s="12"/>
      <c r="E192" s="12"/>
      <c r="F192" s="12"/>
      <c r="G192" s="39"/>
      <c r="H192" s="50">
        <v>418</v>
      </c>
      <c r="I192" s="51" t="s">
        <v>193</v>
      </c>
      <c r="J192" s="52">
        <v>159.820764</v>
      </c>
      <c r="K192" s="52">
        <v>159.820764</v>
      </c>
      <c r="L192" s="52">
        <f t="shared" si="3"/>
        <v>0</v>
      </c>
    </row>
    <row r="193" spans="1:12" ht="30" x14ac:dyDescent="0.2">
      <c r="A193" s="7"/>
      <c r="B193" s="23"/>
      <c r="C193" s="23"/>
      <c r="D193" s="12"/>
      <c r="E193" s="12"/>
      <c r="F193" s="12"/>
      <c r="G193" s="39"/>
      <c r="H193" s="50">
        <v>419</v>
      </c>
      <c r="I193" s="51" t="s">
        <v>194</v>
      </c>
      <c r="J193" s="52">
        <v>20.972632999999998</v>
      </c>
      <c r="K193" s="52">
        <v>20.972632999999998</v>
      </c>
      <c r="L193" s="52">
        <f t="shared" si="3"/>
        <v>0</v>
      </c>
    </row>
    <row r="194" spans="1:12" ht="15" x14ac:dyDescent="0.2">
      <c r="A194" s="7"/>
      <c r="B194" s="23"/>
      <c r="C194" s="23"/>
      <c r="D194" s="12"/>
      <c r="E194" s="12"/>
      <c r="F194" s="12"/>
      <c r="G194" s="39"/>
      <c r="H194" s="50">
        <v>500</v>
      </c>
      <c r="I194" s="51" t="s">
        <v>195</v>
      </c>
      <c r="J194" s="52">
        <v>243.17317199999999</v>
      </c>
      <c r="K194" s="52">
        <v>243.17317199999999</v>
      </c>
      <c r="L194" s="52">
        <f t="shared" si="3"/>
        <v>0</v>
      </c>
    </row>
    <row r="195" spans="1:12" ht="30" x14ac:dyDescent="0.2">
      <c r="A195" s="7"/>
      <c r="B195" s="23"/>
      <c r="C195" s="23"/>
      <c r="D195" s="12"/>
      <c r="E195" s="12"/>
      <c r="F195" s="12"/>
      <c r="G195" s="39"/>
      <c r="H195" s="50">
        <v>510</v>
      </c>
      <c r="I195" s="51" t="s">
        <v>196</v>
      </c>
      <c r="J195" s="52">
        <v>29.807618999999999</v>
      </c>
      <c r="K195" s="52">
        <v>29.807618999999999</v>
      </c>
      <c r="L195" s="52">
        <f t="shared" si="3"/>
        <v>0</v>
      </c>
    </row>
    <row r="196" spans="1:12" ht="30" x14ac:dyDescent="0.2">
      <c r="A196" s="7"/>
      <c r="B196" s="23"/>
      <c r="C196" s="23"/>
      <c r="D196" s="12"/>
      <c r="E196" s="12"/>
      <c r="F196" s="12"/>
      <c r="G196" s="39"/>
      <c r="H196" s="50">
        <v>511</v>
      </c>
      <c r="I196" s="51" t="s">
        <v>197</v>
      </c>
      <c r="J196" s="52">
        <v>40.225043999999997</v>
      </c>
      <c r="K196" s="52">
        <v>40.225043999999997</v>
      </c>
      <c r="L196" s="52">
        <f t="shared" si="3"/>
        <v>0</v>
      </c>
    </row>
    <row r="197" spans="1:12" ht="30" x14ac:dyDescent="0.2">
      <c r="A197" s="7"/>
      <c r="B197" s="23"/>
      <c r="C197" s="23"/>
      <c r="D197" s="12"/>
      <c r="E197" s="12"/>
      <c r="F197" s="12"/>
      <c r="G197" s="39"/>
      <c r="H197" s="50">
        <v>512</v>
      </c>
      <c r="I197" s="51" t="s">
        <v>198</v>
      </c>
      <c r="J197" s="52">
        <v>18.553241</v>
      </c>
      <c r="K197" s="52">
        <v>18.553241</v>
      </c>
      <c r="L197" s="52">
        <f t="shared" si="3"/>
        <v>0</v>
      </c>
    </row>
    <row r="198" spans="1:12" ht="30" x14ac:dyDescent="0.2">
      <c r="A198" s="7"/>
      <c r="B198" s="23"/>
      <c r="C198" s="23"/>
      <c r="D198" s="12"/>
      <c r="E198" s="12"/>
      <c r="F198" s="12"/>
      <c r="G198" s="39"/>
      <c r="H198" s="50">
        <v>513</v>
      </c>
      <c r="I198" s="51" t="s">
        <v>199</v>
      </c>
      <c r="J198" s="52">
        <v>0.15825</v>
      </c>
      <c r="K198" s="52">
        <v>0.15825</v>
      </c>
      <c r="L198" s="52">
        <f t="shared" si="3"/>
        <v>0</v>
      </c>
    </row>
    <row r="199" spans="1:12" ht="15" x14ac:dyDescent="0.2">
      <c r="A199" s="7"/>
      <c r="B199" s="23"/>
      <c r="C199" s="23"/>
      <c r="D199" s="12"/>
      <c r="E199" s="12"/>
      <c r="F199" s="12"/>
      <c r="G199" s="39"/>
      <c r="H199" s="50">
        <v>514</v>
      </c>
      <c r="I199" s="51" t="s">
        <v>200</v>
      </c>
      <c r="J199" s="52">
        <v>34.091087000000002</v>
      </c>
      <c r="K199" s="52">
        <v>34.091087000000002</v>
      </c>
      <c r="L199" s="52">
        <f t="shared" si="3"/>
        <v>0</v>
      </c>
    </row>
    <row r="200" spans="1:12" ht="30" x14ac:dyDescent="0.2">
      <c r="A200" s="7"/>
      <c r="B200" s="23"/>
      <c r="C200" s="23"/>
      <c r="D200" s="12"/>
      <c r="E200" s="12"/>
      <c r="F200" s="12"/>
      <c r="G200" s="39"/>
      <c r="H200" s="50">
        <v>515</v>
      </c>
      <c r="I200" s="51" t="s">
        <v>201</v>
      </c>
      <c r="J200" s="52">
        <v>13.029461</v>
      </c>
      <c r="K200" s="52">
        <v>13.029461</v>
      </c>
      <c r="L200" s="52">
        <f t="shared" si="3"/>
        <v>0</v>
      </c>
    </row>
    <row r="201" spans="1:12" ht="30" x14ac:dyDescent="0.2">
      <c r="A201" s="7"/>
      <c r="B201" s="23"/>
      <c r="C201" s="23"/>
      <c r="D201" s="12"/>
      <c r="E201" s="12"/>
      <c r="F201" s="12"/>
      <c r="G201" s="39"/>
      <c r="H201" s="50">
        <v>516</v>
      </c>
      <c r="I201" s="51" t="s">
        <v>202</v>
      </c>
      <c r="J201" s="52">
        <v>17.623650000000001</v>
      </c>
      <c r="K201" s="52">
        <v>17.623650000000001</v>
      </c>
      <c r="L201" s="52">
        <f t="shared" ref="L201:L264" si="4">+K201-J201</f>
        <v>0</v>
      </c>
    </row>
    <row r="202" spans="1:12" ht="15" x14ac:dyDescent="0.2">
      <c r="A202" s="7"/>
      <c r="B202" s="23"/>
      <c r="C202" s="23"/>
      <c r="D202" s="12"/>
      <c r="E202" s="12"/>
      <c r="F202" s="12"/>
      <c r="G202" s="39"/>
      <c r="H202" s="50">
        <v>600</v>
      </c>
      <c r="I202" s="51" t="s">
        <v>203</v>
      </c>
      <c r="J202" s="52">
        <v>330.25568500000003</v>
      </c>
      <c r="K202" s="52">
        <v>330.25568500000003</v>
      </c>
      <c r="L202" s="52">
        <f t="shared" si="4"/>
        <v>0</v>
      </c>
    </row>
    <row r="203" spans="1:12" ht="30" x14ac:dyDescent="0.2">
      <c r="A203" s="7"/>
      <c r="B203" s="23"/>
      <c r="C203" s="23"/>
      <c r="D203" s="12"/>
      <c r="E203" s="12"/>
      <c r="F203" s="12"/>
      <c r="G203" s="39"/>
      <c r="H203" s="50">
        <v>601</v>
      </c>
      <c r="I203" s="51" t="s">
        <v>204</v>
      </c>
      <c r="J203" s="52">
        <v>65.517714999999995</v>
      </c>
      <c r="K203" s="52">
        <v>65.517714999999995</v>
      </c>
      <c r="L203" s="52">
        <f t="shared" si="4"/>
        <v>0</v>
      </c>
    </row>
    <row r="204" spans="1:12" ht="30" x14ac:dyDescent="0.2">
      <c r="A204" s="7"/>
      <c r="B204" s="23"/>
      <c r="C204" s="23"/>
      <c r="D204" s="12"/>
      <c r="E204" s="12"/>
      <c r="F204" s="12"/>
      <c r="G204" s="39"/>
      <c r="H204" s="50">
        <v>602</v>
      </c>
      <c r="I204" s="51" t="s">
        <v>205</v>
      </c>
      <c r="J204" s="52">
        <v>16.272943999999999</v>
      </c>
      <c r="K204" s="52">
        <v>16.272943999999999</v>
      </c>
      <c r="L204" s="52">
        <f t="shared" si="4"/>
        <v>0</v>
      </c>
    </row>
    <row r="205" spans="1:12" ht="15" x14ac:dyDescent="0.2">
      <c r="A205" s="7"/>
      <c r="B205" s="23"/>
      <c r="C205" s="23"/>
      <c r="D205" s="12"/>
      <c r="E205" s="12"/>
      <c r="F205" s="12"/>
      <c r="G205" s="39"/>
      <c r="H205" s="50">
        <v>603</v>
      </c>
      <c r="I205" s="51" t="s">
        <v>206</v>
      </c>
      <c r="J205" s="52">
        <v>28.528635999999999</v>
      </c>
      <c r="K205" s="52">
        <v>28.528635999999999</v>
      </c>
      <c r="L205" s="52">
        <f t="shared" si="4"/>
        <v>0</v>
      </c>
    </row>
    <row r="206" spans="1:12" ht="30" x14ac:dyDescent="0.2">
      <c r="A206" s="7"/>
      <c r="B206" s="23"/>
      <c r="C206" s="23"/>
      <c r="D206" s="12"/>
      <c r="E206" s="12"/>
      <c r="F206" s="12"/>
      <c r="G206" s="39"/>
      <c r="H206" s="50">
        <v>610</v>
      </c>
      <c r="I206" s="51" t="s">
        <v>207</v>
      </c>
      <c r="J206" s="52">
        <v>6.0467599999999999</v>
      </c>
      <c r="K206" s="52">
        <v>6.0467599999999999</v>
      </c>
      <c r="L206" s="52">
        <f t="shared" si="4"/>
        <v>0</v>
      </c>
    </row>
    <row r="207" spans="1:12" ht="45" x14ac:dyDescent="0.2">
      <c r="A207" s="7"/>
      <c r="B207" s="23"/>
      <c r="C207" s="23"/>
      <c r="D207" s="12"/>
      <c r="E207" s="12"/>
      <c r="F207" s="12"/>
      <c r="G207" s="39"/>
      <c r="H207" s="50">
        <v>611</v>
      </c>
      <c r="I207" s="51" t="s">
        <v>208</v>
      </c>
      <c r="J207" s="52">
        <v>4.4645159999999997</v>
      </c>
      <c r="K207" s="52">
        <v>4.4645159999999997</v>
      </c>
      <c r="L207" s="52">
        <f t="shared" si="4"/>
        <v>0</v>
      </c>
    </row>
    <row r="208" spans="1:12" ht="30" x14ac:dyDescent="0.2">
      <c r="A208" s="7"/>
      <c r="B208" s="23"/>
      <c r="C208" s="23"/>
      <c r="D208" s="12"/>
      <c r="E208" s="12"/>
      <c r="F208" s="12"/>
      <c r="G208" s="39"/>
      <c r="H208" s="50">
        <v>613</v>
      </c>
      <c r="I208" s="51" t="s">
        <v>209</v>
      </c>
      <c r="J208" s="52">
        <v>37.390123000000003</v>
      </c>
      <c r="K208" s="52">
        <v>37.390123000000003</v>
      </c>
      <c r="L208" s="52">
        <f t="shared" si="4"/>
        <v>0</v>
      </c>
    </row>
    <row r="209" spans="1:12" ht="30" x14ac:dyDescent="0.2">
      <c r="A209" s="7"/>
      <c r="B209" s="23"/>
      <c r="C209" s="23"/>
      <c r="D209" s="12"/>
      <c r="E209" s="12"/>
      <c r="F209" s="12"/>
      <c r="G209" s="39"/>
      <c r="H209" s="50">
        <v>620</v>
      </c>
      <c r="I209" s="51" t="s">
        <v>210</v>
      </c>
      <c r="J209" s="52">
        <v>22.134156999999998</v>
      </c>
      <c r="K209" s="52">
        <v>22.134156999999998</v>
      </c>
      <c r="L209" s="52">
        <f t="shared" si="4"/>
        <v>0</v>
      </c>
    </row>
    <row r="210" spans="1:12" ht="15" x14ac:dyDescent="0.2">
      <c r="A210" s="7"/>
      <c r="B210" s="23"/>
      <c r="C210" s="23"/>
      <c r="D210" s="12"/>
      <c r="E210" s="12"/>
      <c r="F210" s="12"/>
      <c r="G210" s="39"/>
      <c r="H210" s="50">
        <v>621</v>
      </c>
      <c r="I210" s="51" t="s">
        <v>211</v>
      </c>
      <c r="J210" s="52">
        <v>3.0508850000000001</v>
      </c>
      <c r="K210" s="52">
        <v>3.0508850000000001</v>
      </c>
      <c r="L210" s="52">
        <f t="shared" si="4"/>
        <v>0</v>
      </c>
    </row>
    <row r="211" spans="1:12" ht="15" x14ac:dyDescent="0.2">
      <c r="A211" s="7"/>
      <c r="B211" s="23"/>
      <c r="C211" s="23"/>
      <c r="D211" s="12"/>
      <c r="E211" s="12"/>
      <c r="F211" s="12"/>
      <c r="G211" s="39"/>
      <c r="H211" s="50">
        <v>700</v>
      </c>
      <c r="I211" s="51" t="s">
        <v>212</v>
      </c>
      <c r="J211" s="52">
        <v>183.83399700000001</v>
      </c>
      <c r="K211" s="52">
        <v>183.83399700000001</v>
      </c>
      <c r="L211" s="52">
        <f t="shared" si="4"/>
        <v>0</v>
      </c>
    </row>
    <row r="212" spans="1:12" ht="15" x14ac:dyDescent="0.2">
      <c r="A212" s="7"/>
      <c r="B212" s="23"/>
      <c r="C212" s="23"/>
      <c r="D212" s="12"/>
      <c r="E212" s="12"/>
      <c r="F212" s="12"/>
      <c r="G212" s="39"/>
      <c r="H212" s="50">
        <v>800</v>
      </c>
      <c r="I212" s="51" t="s">
        <v>213</v>
      </c>
      <c r="J212" s="52">
        <v>716.59522400000003</v>
      </c>
      <c r="K212" s="52">
        <v>716.59522400000003</v>
      </c>
      <c r="L212" s="52">
        <f t="shared" si="4"/>
        <v>0</v>
      </c>
    </row>
    <row r="213" spans="1:12" ht="15" x14ac:dyDescent="0.2">
      <c r="A213" s="7"/>
      <c r="B213" s="23"/>
      <c r="C213" s="23"/>
      <c r="D213" s="12"/>
      <c r="E213" s="12"/>
      <c r="F213" s="12"/>
      <c r="G213" s="39"/>
      <c r="H213" s="50">
        <v>810</v>
      </c>
      <c r="I213" s="51" t="s">
        <v>214</v>
      </c>
      <c r="J213" s="52">
        <v>584.68261600000005</v>
      </c>
      <c r="K213" s="52">
        <v>584.72422874999995</v>
      </c>
      <c r="L213" s="52">
        <f t="shared" si="4"/>
        <v>4.1612749999899279E-2</v>
      </c>
    </row>
    <row r="214" spans="1:12" ht="15" x14ac:dyDescent="0.2">
      <c r="A214" s="7"/>
      <c r="B214" s="23"/>
      <c r="C214" s="23"/>
      <c r="D214" s="12"/>
      <c r="E214" s="12"/>
      <c r="F214" s="12"/>
      <c r="G214" s="39"/>
      <c r="H214" s="50">
        <v>811</v>
      </c>
      <c r="I214" s="51" t="s">
        <v>215</v>
      </c>
      <c r="J214" s="52">
        <v>768.29570200000001</v>
      </c>
      <c r="K214" s="52">
        <v>768.29570200000001</v>
      </c>
      <c r="L214" s="52">
        <f t="shared" si="4"/>
        <v>0</v>
      </c>
    </row>
    <row r="215" spans="1:12" ht="15" x14ac:dyDescent="0.2">
      <c r="A215" s="7"/>
      <c r="B215" s="23"/>
      <c r="C215" s="23"/>
      <c r="D215" s="12"/>
      <c r="E215" s="12"/>
      <c r="F215" s="12"/>
      <c r="G215" s="39"/>
      <c r="H215" s="50">
        <v>812</v>
      </c>
      <c r="I215" s="51" t="s">
        <v>87</v>
      </c>
      <c r="J215" s="52">
        <v>2384.5724209999998</v>
      </c>
      <c r="K215" s="52">
        <v>2384.5724209999998</v>
      </c>
      <c r="L215" s="52">
        <f t="shared" si="4"/>
        <v>0</v>
      </c>
    </row>
    <row r="216" spans="1:12" ht="30" x14ac:dyDescent="0.2">
      <c r="A216" s="7"/>
      <c r="B216" s="23"/>
      <c r="C216" s="23"/>
      <c r="D216" s="12"/>
      <c r="E216" s="12"/>
      <c r="F216" s="12"/>
      <c r="G216" s="39"/>
      <c r="H216" s="50">
        <v>813</v>
      </c>
      <c r="I216" s="51" t="s">
        <v>216</v>
      </c>
      <c r="J216" s="52">
        <v>1044.756486</v>
      </c>
      <c r="K216" s="52">
        <v>1044.756486</v>
      </c>
      <c r="L216" s="52">
        <f t="shared" si="4"/>
        <v>0</v>
      </c>
    </row>
    <row r="217" spans="1:12" ht="30" x14ac:dyDescent="0.2">
      <c r="A217" s="7"/>
      <c r="B217" s="23"/>
      <c r="C217" s="23"/>
      <c r="D217" s="12"/>
      <c r="E217" s="12"/>
      <c r="F217" s="12"/>
      <c r="G217" s="39"/>
      <c r="H217" s="50">
        <v>814</v>
      </c>
      <c r="I217" s="51" t="s">
        <v>217</v>
      </c>
      <c r="J217" s="52">
        <v>46.391517</v>
      </c>
      <c r="K217" s="52">
        <v>46.391517</v>
      </c>
      <c r="L217" s="52">
        <f t="shared" si="4"/>
        <v>0</v>
      </c>
    </row>
    <row r="218" spans="1:12" ht="15" x14ac:dyDescent="0.2">
      <c r="A218" s="7"/>
      <c r="B218" s="23"/>
      <c r="C218" s="23"/>
      <c r="D218" s="12"/>
      <c r="E218" s="12"/>
      <c r="F218" s="12"/>
      <c r="G218" s="39"/>
      <c r="H218" s="50">
        <v>815</v>
      </c>
      <c r="I218" s="51" t="s">
        <v>218</v>
      </c>
      <c r="J218" s="52">
        <v>479.73009200000001</v>
      </c>
      <c r="K218" s="52">
        <v>479.73009200000001</v>
      </c>
      <c r="L218" s="52">
        <f t="shared" si="4"/>
        <v>0</v>
      </c>
    </row>
    <row r="219" spans="1:12" ht="15" x14ac:dyDescent="0.2">
      <c r="A219" s="7"/>
      <c r="B219" s="23"/>
      <c r="C219" s="23"/>
      <c r="D219" s="12"/>
      <c r="E219" s="12"/>
      <c r="F219" s="12"/>
      <c r="G219" s="39"/>
      <c r="H219" s="50">
        <v>816</v>
      </c>
      <c r="I219" s="51" t="s">
        <v>219</v>
      </c>
      <c r="J219" s="52">
        <v>187.91539499999999</v>
      </c>
      <c r="K219" s="52">
        <v>187.91539499999999</v>
      </c>
      <c r="L219" s="52">
        <f t="shared" si="4"/>
        <v>0</v>
      </c>
    </row>
    <row r="220" spans="1:12" ht="15" x14ac:dyDescent="0.2">
      <c r="A220" s="7"/>
      <c r="B220" s="23"/>
      <c r="C220" s="23"/>
      <c r="D220" s="12"/>
      <c r="E220" s="12"/>
      <c r="F220" s="12"/>
      <c r="G220" s="39"/>
      <c r="H220" s="50">
        <v>900</v>
      </c>
      <c r="I220" s="51" t="s">
        <v>220</v>
      </c>
      <c r="J220" s="52">
        <v>193.08884800000001</v>
      </c>
      <c r="K220" s="52">
        <v>193.08884800000001</v>
      </c>
      <c r="L220" s="52">
        <f t="shared" si="4"/>
        <v>0</v>
      </c>
    </row>
    <row r="221" spans="1:12" ht="15" x14ac:dyDescent="0.2">
      <c r="A221" s="7"/>
      <c r="B221" s="23"/>
      <c r="C221" s="23"/>
      <c r="D221" s="12"/>
      <c r="E221" s="12"/>
      <c r="F221" s="12"/>
      <c r="G221" s="39"/>
      <c r="H221" s="50">
        <v>910</v>
      </c>
      <c r="I221" s="51" t="s">
        <v>221</v>
      </c>
      <c r="J221" s="52">
        <v>12.102043</v>
      </c>
      <c r="K221" s="52">
        <v>12.102043</v>
      </c>
      <c r="L221" s="52">
        <f t="shared" si="4"/>
        <v>0</v>
      </c>
    </row>
    <row r="222" spans="1:12" ht="15" x14ac:dyDescent="0.2">
      <c r="A222" s="7"/>
      <c r="B222" s="23"/>
      <c r="C222" s="23"/>
      <c r="D222" s="12"/>
      <c r="E222" s="12"/>
      <c r="F222" s="12"/>
      <c r="G222" s="39"/>
      <c r="H222" s="50">
        <v>911</v>
      </c>
      <c r="I222" s="51" t="s">
        <v>222</v>
      </c>
      <c r="J222" s="52">
        <v>29.498339000000001</v>
      </c>
      <c r="K222" s="52">
        <v>29.498339000000001</v>
      </c>
      <c r="L222" s="52">
        <f t="shared" si="4"/>
        <v>0</v>
      </c>
    </row>
    <row r="223" spans="1:12" ht="30" x14ac:dyDescent="0.2">
      <c r="A223" s="7"/>
      <c r="B223" s="23"/>
      <c r="C223" s="23"/>
      <c r="D223" s="12"/>
      <c r="E223" s="12"/>
      <c r="F223" s="12"/>
      <c r="G223" s="39"/>
      <c r="H223" s="50">
        <v>913</v>
      </c>
      <c r="I223" s="51" t="s">
        <v>223</v>
      </c>
      <c r="J223" s="52">
        <v>19.379757000000001</v>
      </c>
      <c r="K223" s="52">
        <v>19.379757000000001</v>
      </c>
      <c r="L223" s="52">
        <f t="shared" si="4"/>
        <v>0</v>
      </c>
    </row>
    <row r="224" spans="1:12" ht="15" x14ac:dyDescent="0.2">
      <c r="A224" s="7"/>
      <c r="B224" s="23"/>
      <c r="C224" s="23"/>
      <c r="D224" s="12"/>
      <c r="E224" s="12"/>
      <c r="F224" s="12"/>
      <c r="G224" s="54" t="s">
        <v>224</v>
      </c>
      <c r="H224" s="69"/>
      <c r="I224" s="70"/>
      <c r="J224" s="71">
        <v>623.72600999999997</v>
      </c>
      <c r="K224" s="71">
        <v>623.72600999999997</v>
      </c>
      <c r="L224" s="71">
        <f t="shared" si="4"/>
        <v>0</v>
      </c>
    </row>
    <row r="225" spans="1:15" ht="30" x14ac:dyDescent="0.2">
      <c r="A225" s="7"/>
      <c r="B225" s="23"/>
      <c r="C225" s="23"/>
      <c r="D225" s="12"/>
      <c r="E225" s="12"/>
      <c r="F225" s="12"/>
      <c r="G225" s="39"/>
      <c r="H225" s="47" t="s">
        <v>225</v>
      </c>
      <c r="I225" s="48" t="s">
        <v>226</v>
      </c>
      <c r="J225" s="49">
        <v>302.203733</v>
      </c>
      <c r="K225" s="49">
        <v>302.203733</v>
      </c>
      <c r="L225" s="49">
        <f t="shared" si="4"/>
        <v>0</v>
      </c>
    </row>
    <row r="226" spans="1:15" ht="15" x14ac:dyDescent="0.2">
      <c r="A226" s="7"/>
      <c r="B226" s="23"/>
      <c r="C226" s="23"/>
      <c r="D226" s="12"/>
      <c r="E226" s="12"/>
      <c r="F226" s="12"/>
      <c r="G226" s="39"/>
      <c r="H226" s="50" t="s">
        <v>227</v>
      </c>
      <c r="I226" s="51" t="s">
        <v>228</v>
      </c>
      <c r="J226" s="52">
        <v>31.384160999999999</v>
      </c>
      <c r="K226" s="52">
        <v>31.384160999999999</v>
      </c>
      <c r="L226" s="52">
        <f t="shared" si="4"/>
        <v>0</v>
      </c>
    </row>
    <row r="227" spans="1:15" ht="15" x14ac:dyDescent="0.2">
      <c r="A227" s="7"/>
      <c r="B227" s="23"/>
      <c r="C227" s="23"/>
      <c r="D227" s="12"/>
      <c r="E227" s="12"/>
      <c r="F227" s="12"/>
      <c r="G227" s="39"/>
      <c r="H227" s="50" t="s">
        <v>229</v>
      </c>
      <c r="I227" s="51" t="s">
        <v>230</v>
      </c>
      <c r="J227" s="52">
        <v>113.454857</v>
      </c>
      <c r="K227" s="52">
        <v>113.454857</v>
      </c>
      <c r="L227" s="52">
        <f t="shared" si="4"/>
        <v>0</v>
      </c>
    </row>
    <row r="228" spans="1:15" ht="15" x14ac:dyDescent="0.2">
      <c r="A228" s="7"/>
      <c r="B228" s="23"/>
      <c r="C228" s="23"/>
      <c r="D228" s="12"/>
      <c r="E228" s="12"/>
      <c r="F228" s="12"/>
      <c r="G228" s="39"/>
      <c r="H228" s="50" t="s">
        <v>231</v>
      </c>
      <c r="I228" s="51" t="s">
        <v>232</v>
      </c>
      <c r="J228" s="52">
        <v>7.1377930000000003</v>
      </c>
      <c r="K228" s="52">
        <v>7.1377930000000003</v>
      </c>
      <c r="L228" s="52">
        <f t="shared" si="4"/>
        <v>0</v>
      </c>
    </row>
    <row r="229" spans="1:15" ht="15" x14ac:dyDescent="0.2">
      <c r="A229" s="7"/>
      <c r="B229" s="23"/>
      <c r="C229" s="23"/>
      <c r="D229" s="12"/>
      <c r="E229" s="12"/>
      <c r="F229" s="12"/>
      <c r="G229" s="39"/>
      <c r="H229" s="50" t="s">
        <v>233</v>
      </c>
      <c r="I229" s="51" t="s">
        <v>234</v>
      </c>
      <c r="J229" s="52">
        <v>65.970596999999998</v>
      </c>
      <c r="K229" s="52">
        <v>65.970596999999998</v>
      </c>
      <c r="L229" s="52">
        <f t="shared" si="4"/>
        <v>0</v>
      </c>
    </row>
    <row r="230" spans="1:15" ht="30" x14ac:dyDescent="0.2">
      <c r="A230" s="7"/>
      <c r="B230" s="23"/>
      <c r="C230" s="23"/>
      <c r="D230" s="12"/>
      <c r="E230" s="12"/>
      <c r="F230" s="12"/>
      <c r="G230" s="39"/>
      <c r="H230" s="50" t="s">
        <v>235</v>
      </c>
      <c r="I230" s="51" t="s">
        <v>236</v>
      </c>
      <c r="J230" s="52">
        <v>103.57486900000001</v>
      </c>
      <c r="K230" s="52">
        <v>103.57486900000001</v>
      </c>
      <c r="L230" s="52">
        <f t="shared" si="4"/>
        <v>0</v>
      </c>
    </row>
    <row r="231" spans="1:15" ht="15" x14ac:dyDescent="0.2">
      <c r="A231" s="7"/>
      <c r="B231" s="23"/>
      <c r="C231" s="23"/>
      <c r="D231" s="12"/>
      <c r="E231" s="12"/>
      <c r="F231" s="12"/>
      <c r="G231" s="54" t="s">
        <v>237</v>
      </c>
      <c r="H231" s="69"/>
      <c r="I231" s="70"/>
      <c r="J231" s="71">
        <v>126.84400599999999</v>
      </c>
      <c r="K231" s="71">
        <v>126.84400599999999</v>
      </c>
      <c r="L231" s="71">
        <f t="shared" si="4"/>
        <v>0</v>
      </c>
    </row>
    <row r="232" spans="1:15" ht="15" x14ac:dyDescent="0.2">
      <c r="A232" s="7"/>
      <c r="B232" s="23"/>
      <c r="C232" s="23"/>
      <c r="D232" s="12"/>
      <c r="E232" s="12"/>
      <c r="F232" s="12"/>
      <c r="G232" s="39"/>
      <c r="H232" s="47" t="s">
        <v>238</v>
      </c>
      <c r="I232" s="48" t="s">
        <v>239</v>
      </c>
      <c r="J232" s="49">
        <v>126.84400599999999</v>
      </c>
      <c r="K232" s="49">
        <v>126.84400599999999</v>
      </c>
      <c r="L232" s="49">
        <f t="shared" si="4"/>
        <v>0</v>
      </c>
    </row>
    <row r="233" spans="1:15" s="100" customFormat="1" ht="15" x14ac:dyDescent="0.25">
      <c r="A233" s="99"/>
      <c r="B233" s="92"/>
      <c r="C233" s="92"/>
      <c r="D233" s="84" t="s">
        <v>240</v>
      </c>
      <c r="E233" s="84"/>
      <c r="F233" s="84"/>
      <c r="G233" s="80"/>
      <c r="H233" s="82"/>
      <c r="I233" s="83"/>
      <c r="J233" s="81">
        <v>9875.4088300000003</v>
      </c>
      <c r="K233" s="81">
        <v>9767.2518249999994</v>
      </c>
      <c r="L233" s="81">
        <f t="shared" si="4"/>
        <v>-108.15700500000094</v>
      </c>
      <c r="M233" s="105"/>
      <c r="N233" s="105"/>
      <c r="O233" s="105"/>
    </row>
    <row r="234" spans="1:15" ht="15" x14ac:dyDescent="0.2">
      <c r="A234" s="7"/>
      <c r="B234" s="23"/>
      <c r="C234" s="23"/>
      <c r="D234" s="12"/>
      <c r="E234" s="93">
        <v>40</v>
      </c>
      <c r="F234" s="94" t="s">
        <v>241</v>
      </c>
      <c r="G234" s="95"/>
      <c r="H234" s="97"/>
      <c r="I234" s="98"/>
      <c r="J234" s="96">
        <v>9875.4088300000003</v>
      </c>
      <c r="K234" s="96">
        <v>9767.2518249999994</v>
      </c>
      <c r="L234" s="96">
        <f t="shared" si="4"/>
        <v>-108.15700500000094</v>
      </c>
    </row>
    <row r="235" spans="1:15" ht="15" x14ac:dyDescent="0.2">
      <c r="A235" s="7"/>
      <c r="B235" s="23"/>
      <c r="C235" s="23"/>
      <c r="D235" s="12"/>
      <c r="E235" s="12"/>
      <c r="F235" s="12"/>
      <c r="G235" s="54" t="s">
        <v>2</v>
      </c>
      <c r="H235" s="69"/>
      <c r="I235" s="70"/>
      <c r="J235" s="71">
        <v>9875.4088300000003</v>
      </c>
      <c r="K235" s="71">
        <v>9767.2518249999994</v>
      </c>
      <c r="L235" s="71">
        <f t="shared" si="4"/>
        <v>-108.15700500000094</v>
      </c>
    </row>
    <row r="236" spans="1:15" ht="15" x14ac:dyDescent="0.2">
      <c r="A236" s="7"/>
      <c r="B236" s="23"/>
      <c r="C236" s="23"/>
      <c r="D236" s="12"/>
      <c r="E236" s="12"/>
      <c r="F236" s="12"/>
      <c r="G236" s="39"/>
      <c r="H236" s="47">
        <v>100</v>
      </c>
      <c r="I236" s="48" t="s">
        <v>242</v>
      </c>
      <c r="J236" s="49">
        <v>9875.4088300000003</v>
      </c>
      <c r="K236" s="49">
        <v>9767.2518249999994</v>
      </c>
      <c r="L236" s="49">
        <f t="shared" si="4"/>
        <v>-108.15700500000094</v>
      </c>
    </row>
    <row r="237" spans="1:15" s="100" customFormat="1" ht="15" x14ac:dyDescent="0.25">
      <c r="A237" s="99"/>
      <c r="B237" s="92"/>
      <c r="C237" s="92"/>
      <c r="D237" s="84" t="s">
        <v>243</v>
      </c>
      <c r="E237" s="84"/>
      <c r="F237" s="84"/>
      <c r="G237" s="80"/>
      <c r="H237" s="82"/>
      <c r="I237" s="83"/>
      <c r="J237" s="81">
        <v>3153.190149</v>
      </c>
      <c r="K237" s="81">
        <v>3153.190149</v>
      </c>
      <c r="L237" s="81">
        <f t="shared" si="4"/>
        <v>0</v>
      </c>
      <c r="M237" s="105"/>
      <c r="N237" s="105"/>
      <c r="O237" s="105"/>
    </row>
    <row r="238" spans="1:15" ht="15" x14ac:dyDescent="0.2">
      <c r="A238" s="7"/>
      <c r="B238" s="23"/>
      <c r="C238" s="23"/>
      <c r="D238" s="12"/>
      <c r="E238" s="93">
        <v>32</v>
      </c>
      <c r="F238" s="94" t="s">
        <v>244</v>
      </c>
      <c r="G238" s="95"/>
      <c r="H238" s="97"/>
      <c r="I238" s="98"/>
      <c r="J238" s="96">
        <v>3153.190149</v>
      </c>
      <c r="K238" s="96">
        <v>3153.190149</v>
      </c>
      <c r="L238" s="96">
        <f t="shared" si="4"/>
        <v>0</v>
      </c>
    </row>
    <row r="239" spans="1:15" ht="15" x14ac:dyDescent="0.2">
      <c r="A239" s="7"/>
      <c r="B239" s="23"/>
      <c r="C239" s="23"/>
      <c r="D239" s="12"/>
      <c r="E239" s="12"/>
      <c r="F239" s="12"/>
      <c r="G239" s="54" t="s">
        <v>2</v>
      </c>
      <c r="H239" s="69"/>
      <c r="I239" s="70"/>
      <c r="J239" s="71">
        <v>3153.190149</v>
      </c>
      <c r="K239" s="71">
        <v>3153.190149</v>
      </c>
      <c r="L239" s="71">
        <f t="shared" si="4"/>
        <v>0</v>
      </c>
    </row>
    <row r="240" spans="1:15" ht="30" x14ac:dyDescent="0.2">
      <c r="A240" s="7"/>
      <c r="B240" s="23"/>
      <c r="C240" s="23"/>
      <c r="D240" s="12"/>
      <c r="E240" s="12"/>
      <c r="F240" s="12"/>
      <c r="G240" s="39"/>
      <c r="H240" s="47">
        <v>110</v>
      </c>
      <c r="I240" s="48" t="s">
        <v>245</v>
      </c>
      <c r="J240" s="49">
        <v>1573.4751510000001</v>
      </c>
      <c r="K240" s="49">
        <v>1573.4751510000001</v>
      </c>
      <c r="L240" s="49">
        <f t="shared" si="4"/>
        <v>0</v>
      </c>
    </row>
    <row r="241" spans="1:12" ht="15" x14ac:dyDescent="0.2">
      <c r="A241" s="7"/>
      <c r="B241" s="23"/>
      <c r="C241" s="23"/>
      <c r="D241" s="12"/>
      <c r="E241" s="12"/>
      <c r="F241" s="12"/>
      <c r="G241" s="39"/>
      <c r="H241" s="50">
        <v>111</v>
      </c>
      <c r="I241" s="51" t="s">
        <v>246</v>
      </c>
      <c r="J241" s="52">
        <v>34.145828999999999</v>
      </c>
      <c r="K241" s="52">
        <v>34.145828999999999</v>
      </c>
      <c r="L241" s="52">
        <f t="shared" si="4"/>
        <v>0</v>
      </c>
    </row>
    <row r="242" spans="1:12" ht="30" x14ac:dyDescent="0.2">
      <c r="A242" s="7"/>
      <c r="B242" s="23"/>
      <c r="C242" s="23"/>
      <c r="D242" s="12"/>
      <c r="E242" s="12"/>
      <c r="F242" s="12"/>
      <c r="G242" s="39"/>
      <c r="H242" s="50">
        <v>112</v>
      </c>
      <c r="I242" s="51" t="s">
        <v>247</v>
      </c>
      <c r="J242" s="52">
        <v>37.621783000000001</v>
      </c>
      <c r="K242" s="52">
        <v>37.621783000000001</v>
      </c>
      <c r="L242" s="52">
        <f t="shared" si="4"/>
        <v>0</v>
      </c>
    </row>
    <row r="243" spans="1:12" ht="30" x14ac:dyDescent="0.2">
      <c r="A243" s="7"/>
      <c r="B243" s="23"/>
      <c r="C243" s="23"/>
      <c r="D243" s="12"/>
      <c r="E243" s="12"/>
      <c r="F243" s="12"/>
      <c r="G243" s="39"/>
      <c r="H243" s="50">
        <v>113</v>
      </c>
      <c r="I243" s="51" t="s">
        <v>248</v>
      </c>
      <c r="J243" s="52">
        <v>43.668174</v>
      </c>
      <c r="K243" s="52">
        <v>43.668174</v>
      </c>
      <c r="L243" s="52">
        <f t="shared" si="4"/>
        <v>0</v>
      </c>
    </row>
    <row r="244" spans="1:12" ht="15" x14ac:dyDescent="0.2">
      <c r="A244" s="7"/>
      <c r="B244" s="23"/>
      <c r="C244" s="23"/>
      <c r="D244" s="12"/>
      <c r="E244" s="12"/>
      <c r="F244" s="12"/>
      <c r="G244" s="39"/>
      <c r="H244" s="50">
        <v>114</v>
      </c>
      <c r="I244" s="53" t="s">
        <v>249</v>
      </c>
      <c r="J244" s="52">
        <v>37.400736999999999</v>
      </c>
      <c r="K244" s="52">
        <v>37.400736999999999</v>
      </c>
      <c r="L244" s="52">
        <f t="shared" si="4"/>
        <v>0</v>
      </c>
    </row>
    <row r="245" spans="1:12" ht="15" x14ac:dyDescent="0.2">
      <c r="A245" s="7"/>
      <c r="B245" s="23"/>
      <c r="C245" s="23"/>
      <c r="D245" s="12"/>
      <c r="E245" s="12"/>
      <c r="F245" s="12"/>
      <c r="G245" s="39"/>
      <c r="H245" s="50">
        <v>115</v>
      </c>
      <c r="I245" s="51" t="s">
        <v>250</v>
      </c>
      <c r="J245" s="52">
        <v>36.128867</v>
      </c>
      <c r="K245" s="52">
        <v>36.128867</v>
      </c>
      <c r="L245" s="52">
        <f t="shared" si="4"/>
        <v>0</v>
      </c>
    </row>
    <row r="246" spans="1:12" ht="30" x14ac:dyDescent="0.2">
      <c r="A246" s="7"/>
      <c r="B246" s="23"/>
      <c r="C246" s="23"/>
      <c r="D246" s="12"/>
      <c r="E246" s="12"/>
      <c r="F246" s="12"/>
      <c r="G246" s="39"/>
      <c r="H246" s="50">
        <v>116</v>
      </c>
      <c r="I246" s="51" t="s">
        <v>251</v>
      </c>
      <c r="J246" s="52">
        <v>38.304786</v>
      </c>
      <c r="K246" s="52">
        <v>38.304786</v>
      </c>
      <c r="L246" s="52">
        <f t="shared" si="4"/>
        <v>0</v>
      </c>
    </row>
    <row r="247" spans="1:12" ht="30" x14ac:dyDescent="0.2">
      <c r="A247" s="7"/>
      <c r="B247" s="23"/>
      <c r="C247" s="23"/>
      <c r="D247" s="12"/>
      <c r="E247" s="12"/>
      <c r="F247" s="12"/>
      <c r="G247" s="39"/>
      <c r="H247" s="50">
        <v>117</v>
      </c>
      <c r="I247" s="51" t="s">
        <v>252</v>
      </c>
      <c r="J247" s="52">
        <v>36.447648999999998</v>
      </c>
      <c r="K247" s="52">
        <v>36.447648999999998</v>
      </c>
      <c r="L247" s="52">
        <f t="shared" si="4"/>
        <v>0</v>
      </c>
    </row>
    <row r="248" spans="1:12" ht="15" x14ac:dyDescent="0.2">
      <c r="A248" s="7"/>
      <c r="B248" s="23"/>
      <c r="C248" s="23"/>
      <c r="D248" s="12"/>
      <c r="E248" s="12"/>
      <c r="F248" s="12"/>
      <c r="G248" s="39"/>
      <c r="H248" s="50">
        <v>118</v>
      </c>
      <c r="I248" s="51" t="s">
        <v>253</v>
      </c>
      <c r="J248" s="52">
        <v>40.214163999999997</v>
      </c>
      <c r="K248" s="52">
        <v>40.214163999999997</v>
      </c>
      <c r="L248" s="52">
        <f t="shared" si="4"/>
        <v>0</v>
      </c>
    </row>
    <row r="249" spans="1:12" ht="15" x14ac:dyDescent="0.2">
      <c r="A249" s="7"/>
      <c r="B249" s="23"/>
      <c r="C249" s="23"/>
      <c r="D249" s="12"/>
      <c r="E249" s="12"/>
      <c r="F249" s="12"/>
      <c r="G249" s="39"/>
      <c r="H249" s="50">
        <v>119</v>
      </c>
      <c r="I249" s="51" t="s">
        <v>254</v>
      </c>
      <c r="J249" s="52">
        <v>36.471457000000001</v>
      </c>
      <c r="K249" s="52">
        <v>36.471457000000001</v>
      </c>
      <c r="L249" s="52">
        <f t="shared" si="4"/>
        <v>0</v>
      </c>
    </row>
    <row r="250" spans="1:12" ht="15" x14ac:dyDescent="0.2">
      <c r="A250" s="7"/>
      <c r="B250" s="23"/>
      <c r="C250" s="23"/>
      <c r="D250" s="12"/>
      <c r="E250" s="12"/>
      <c r="F250" s="12"/>
      <c r="G250" s="39"/>
      <c r="H250" s="50">
        <v>120</v>
      </c>
      <c r="I250" s="51" t="s">
        <v>255</v>
      </c>
      <c r="J250" s="52">
        <v>40.104776000000001</v>
      </c>
      <c r="K250" s="52">
        <v>40.104776000000001</v>
      </c>
      <c r="L250" s="52">
        <f t="shared" si="4"/>
        <v>0</v>
      </c>
    </row>
    <row r="251" spans="1:12" ht="30" x14ac:dyDescent="0.2">
      <c r="A251" s="7"/>
      <c r="B251" s="23"/>
      <c r="C251" s="23"/>
      <c r="D251" s="12"/>
      <c r="E251" s="12"/>
      <c r="F251" s="12"/>
      <c r="G251" s="39"/>
      <c r="H251" s="50">
        <v>121</v>
      </c>
      <c r="I251" s="51" t="s">
        <v>256</v>
      </c>
      <c r="J251" s="52">
        <v>46.474836000000003</v>
      </c>
      <c r="K251" s="52">
        <v>46.474836000000003</v>
      </c>
      <c r="L251" s="52">
        <f t="shared" si="4"/>
        <v>0</v>
      </c>
    </row>
    <row r="252" spans="1:12" ht="30" x14ac:dyDescent="0.2">
      <c r="A252" s="7"/>
      <c r="B252" s="23"/>
      <c r="C252" s="23"/>
      <c r="D252" s="12"/>
      <c r="E252" s="12"/>
      <c r="F252" s="12"/>
      <c r="G252" s="39"/>
      <c r="H252" s="50">
        <v>122</v>
      </c>
      <c r="I252" s="51" t="s">
        <v>257</v>
      </c>
      <c r="J252" s="52">
        <v>35.775514999999999</v>
      </c>
      <c r="K252" s="52">
        <v>35.775514999999999</v>
      </c>
      <c r="L252" s="52">
        <f t="shared" si="4"/>
        <v>0</v>
      </c>
    </row>
    <row r="253" spans="1:12" ht="30" x14ac:dyDescent="0.2">
      <c r="A253" s="7"/>
      <c r="B253" s="23"/>
      <c r="C253" s="23"/>
      <c r="D253" s="12"/>
      <c r="E253" s="12"/>
      <c r="F253" s="12"/>
      <c r="G253" s="39"/>
      <c r="H253" s="50">
        <v>201</v>
      </c>
      <c r="I253" s="51" t="s">
        <v>258</v>
      </c>
      <c r="J253" s="52">
        <v>39.104149</v>
      </c>
      <c r="K253" s="52">
        <v>39.104149</v>
      </c>
      <c r="L253" s="52">
        <f t="shared" si="4"/>
        <v>0</v>
      </c>
    </row>
    <row r="254" spans="1:12" ht="15" x14ac:dyDescent="0.2">
      <c r="A254" s="7"/>
      <c r="B254" s="23"/>
      <c r="C254" s="23"/>
      <c r="D254" s="12"/>
      <c r="E254" s="12"/>
      <c r="F254" s="12"/>
      <c r="G254" s="39"/>
      <c r="H254" s="50">
        <v>202</v>
      </c>
      <c r="I254" s="51" t="s">
        <v>259</v>
      </c>
      <c r="J254" s="52">
        <v>37.451929999999997</v>
      </c>
      <c r="K254" s="52">
        <v>37.451929999999997</v>
      </c>
      <c r="L254" s="52">
        <f t="shared" si="4"/>
        <v>0</v>
      </c>
    </row>
    <row r="255" spans="1:12" ht="30" x14ac:dyDescent="0.2">
      <c r="A255" s="7"/>
      <c r="B255" s="23"/>
      <c r="C255" s="23"/>
      <c r="D255" s="12"/>
      <c r="E255" s="12"/>
      <c r="F255" s="12"/>
      <c r="G255" s="39"/>
      <c r="H255" s="50">
        <v>203</v>
      </c>
      <c r="I255" s="51" t="s">
        <v>260</v>
      </c>
      <c r="J255" s="52">
        <v>36.742829</v>
      </c>
      <c r="K255" s="52">
        <v>36.742829</v>
      </c>
      <c r="L255" s="52">
        <f t="shared" si="4"/>
        <v>0</v>
      </c>
    </row>
    <row r="256" spans="1:12" ht="15" x14ac:dyDescent="0.2">
      <c r="A256" s="7"/>
      <c r="B256" s="23"/>
      <c r="C256" s="23"/>
      <c r="D256" s="12"/>
      <c r="E256" s="12"/>
      <c r="F256" s="12"/>
      <c r="G256" s="39"/>
      <c r="H256" s="50">
        <v>204</v>
      </c>
      <c r="I256" s="51" t="s">
        <v>261</v>
      </c>
      <c r="J256" s="52">
        <v>44.095229000000003</v>
      </c>
      <c r="K256" s="52">
        <v>44.095229000000003</v>
      </c>
      <c r="L256" s="52">
        <f t="shared" si="4"/>
        <v>0</v>
      </c>
    </row>
    <row r="257" spans="1:12" ht="30" x14ac:dyDescent="0.2">
      <c r="A257" s="7"/>
      <c r="B257" s="23"/>
      <c r="C257" s="23"/>
      <c r="D257" s="12"/>
      <c r="E257" s="12"/>
      <c r="F257" s="12"/>
      <c r="G257" s="39"/>
      <c r="H257" s="50">
        <v>205</v>
      </c>
      <c r="I257" s="51" t="s">
        <v>262</v>
      </c>
      <c r="J257" s="52">
        <v>31.809138999999998</v>
      </c>
      <c r="K257" s="52">
        <v>31.809138999999998</v>
      </c>
      <c r="L257" s="52">
        <f t="shared" si="4"/>
        <v>0</v>
      </c>
    </row>
    <row r="258" spans="1:12" ht="15" x14ac:dyDescent="0.2">
      <c r="A258" s="7"/>
      <c r="B258" s="23"/>
      <c r="C258" s="23"/>
      <c r="D258" s="12"/>
      <c r="E258" s="12"/>
      <c r="F258" s="12"/>
      <c r="G258" s="39"/>
      <c r="H258" s="50">
        <v>206</v>
      </c>
      <c r="I258" s="51" t="s">
        <v>263</v>
      </c>
      <c r="J258" s="52">
        <v>32.735515999999997</v>
      </c>
      <c r="K258" s="52">
        <v>32.735515999999997</v>
      </c>
      <c r="L258" s="52">
        <f t="shared" si="4"/>
        <v>0</v>
      </c>
    </row>
    <row r="259" spans="1:12" ht="30" x14ac:dyDescent="0.2">
      <c r="A259" s="7"/>
      <c r="B259" s="23"/>
      <c r="C259" s="23"/>
      <c r="D259" s="12"/>
      <c r="E259" s="12"/>
      <c r="F259" s="12"/>
      <c r="G259" s="39"/>
      <c r="H259" s="50">
        <v>207</v>
      </c>
      <c r="I259" s="51" t="s">
        <v>264</v>
      </c>
      <c r="J259" s="52">
        <v>32.834994000000002</v>
      </c>
      <c r="K259" s="52">
        <v>32.834994000000002</v>
      </c>
      <c r="L259" s="52">
        <f t="shared" si="4"/>
        <v>0</v>
      </c>
    </row>
    <row r="260" spans="1:12" ht="45" x14ac:dyDescent="0.2">
      <c r="A260" s="7"/>
      <c r="B260" s="23"/>
      <c r="C260" s="23"/>
      <c r="D260" s="12"/>
      <c r="E260" s="12"/>
      <c r="F260" s="12"/>
      <c r="G260" s="39"/>
      <c r="H260" s="50">
        <v>208</v>
      </c>
      <c r="I260" s="51" t="s">
        <v>265</v>
      </c>
      <c r="J260" s="52">
        <v>32.502603999999998</v>
      </c>
      <c r="K260" s="52">
        <v>32.502603999999998</v>
      </c>
      <c r="L260" s="52">
        <f t="shared" si="4"/>
        <v>0</v>
      </c>
    </row>
    <row r="261" spans="1:12" ht="30" x14ac:dyDescent="0.2">
      <c r="A261" s="7"/>
      <c r="B261" s="23"/>
      <c r="C261" s="23"/>
      <c r="D261" s="12"/>
      <c r="E261" s="12"/>
      <c r="F261" s="12"/>
      <c r="G261" s="39"/>
      <c r="H261" s="50">
        <v>209</v>
      </c>
      <c r="I261" s="51" t="s">
        <v>266</v>
      </c>
      <c r="J261" s="52">
        <v>37.287509999999997</v>
      </c>
      <c r="K261" s="52">
        <v>37.287509999999997</v>
      </c>
      <c r="L261" s="52">
        <f t="shared" si="4"/>
        <v>0</v>
      </c>
    </row>
    <row r="262" spans="1:12" ht="30" x14ac:dyDescent="0.2">
      <c r="A262" s="7"/>
      <c r="B262" s="23"/>
      <c r="C262" s="23"/>
      <c r="D262" s="12"/>
      <c r="E262" s="12"/>
      <c r="F262" s="12"/>
      <c r="G262" s="39"/>
      <c r="H262" s="50">
        <v>210</v>
      </c>
      <c r="I262" s="51" t="s">
        <v>267</v>
      </c>
      <c r="J262" s="52">
        <v>38.265965999999999</v>
      </c>
      <c r="K262" s="52">
        <v>38.265965999999999</v>
      </c>
      <c r="L262" s="52">
        <f t="shared" si="4"/>
        <v>0</v>
      </c>
    </row>
    <row r="263" spans="1:12" ht="30" x14ac:dyDescent="0.2">
      <c r="A263" s="7"/>
      <c r="B263" s="23"/>
      <c r="C263" s="23"/>
      <c r="D263" s="12"/>
      <c r="E263" s="12"/>
      <c r="F263" s="12"/>
      <c r="G263" s="39"/>
      <c r="H263" s="50">
        <v>211</v>
      </c>
      <c r="I263" s="51" t="s">
        <v>268</v>
      </c>
      <c r="J263" s="52">
        <v>27.778409</v>
      </c>
      <c r="K263" s="52">
        <v>27.778409</v>
      </c>
      <c r="L263" s="52">
        <f t="shared" si="4"/>
        <v>0</v>
      </c>
    </row>
    <row r="264" spans="1:12" ht="30" x14ac:dyDescent="0.2">
      <c r="A264" s="7"/>
      <c r="B264" s="23"/>
      <c r="C264" s="23"/>
      <c r="D264" s="12"/>
      <c r="E264" s="12"/>
      <c r="F264" s="12"/>
      <c r="G264" s="39"/>
      <c r="H264" s="50">
        <v>212</v>
      </c>
      <c r="I264" s="51" t="s">
        <v>269</v>
      </c>
      <c r="J264" s="52">
        <v>28.412680999999999</v>
      </c>
      <c r="K264" s="52">
        <v>28.412680999999999</v>
      </c>
      <c r="L264" s="52">
        <f t="shared" si="4"/>
        <v>0</v>
      </c>
    </row>
    <row r="265" spans="1:12" ht="30" x14ac:dyDescent="0.2">
      <c r="A265" s="7"/>
      <c r="B265" s="23"/>
      <c r="C265" s="23"/>
      <c r="D265" s="12"/>
      <c r="E265" s="12"/>
      <c r="F265" s="12"/>
      <c r="G265" s="39"/>
      <c r="H265" s="50">
        <v>213</v>
      </c>
      <c r="I265" s="51" t="s">
        <v>270</v>
      </c>
      <c r="J265" s="52">
        <v>30.692802</v>
      </c>
      <c r="K265" s="52">
        <v>30.692802</v>
      </c>
      <c r="L265" s="52">
        <f t="shared" ref="L265:L328" si="5">+K265-J265</f>
        <v>0</v>
      </c>
    </row>
    <row r="266" spans="1:12" ht="30" x14ac:dyDescent="0.2">
      <c r="A266" s="7"/>
      <c r="B266" s="23"/>
      <c r="C266" s="23"/>
      <c r="D266" s="12"/>
      <c r="E266" s="12"/>
      <c r="F266" s="12"/>
      <c r="G266" s="39"/>
      <c r="H266" s="50">
        <v>214</v>
      </c>
      <c r="I266" s="51" t="s">
        <v>271</v>
      </c>
      <c r="J266" s="52">
        <v>33.279583000000002</v>
      </c>
      <c r="K266" s="52">
        <v>33.279583000000002</v>
      </c>
      <c r="L266" s="52">
        <f t="shared" si="5"/>
        <v>0</v>
      </c>
    </row>
    <row r="267" spans="1:12" ht="30" x14ac:dyDescent="0.2">
      <c r="A267" s="7"/>
      <c r="B267" s="23"/>
      <c r="C267" s="23"/>
      <c r="D267" s="12"/>
      <c r="E267" s="12"/>
      <c r="F267" s="12"/>
      <c r="G267" s="39"/>
      <c r="H267" s="50">
        <v>215</v>
      </c>
      <c r="I267" s="51" t="s">
        <v>272</v>
      </c>
      <c r="J267" s="52">
        <v>32.775317000000001</v>
      </c>
      <c r="K267" s="52">
        <v>32.775317000000001</v>
      </c>
      <c r="L267" s="52">
        <f t="shared" si="5"/>
        <v>0</v>
      </c>
    </row>
    <row r="268" spans="1:12" ht="30" x14ac:dyDescent="0.2">
      <c r="A268" s="7"/>
      <c r="B268" s="23"/>
      <c r="C268" s="23"/>
      <c r="D268" s="12"/>
      <c r="E268" s="12"/>
      <c r="F268" s="12"/>
      <c r="G268" s="39"/>
      <c r="H268" s="50">
        <v>217</v>
      </c>
      <c r="I268" s="51" t="s">
        <v>273</v>
      </c>
      <c r="J268" s="52">
        <v>31.622968</v>
      </c>
      <c r="K268" s="52">
        <v>31.622968</v>
      </c>
      <c r="L268" s="52">
        <f t="shared" si="5"/>
        <v>0</v>
      </c>
    </row>
    <row r="269" spans="1:12" ht="45" x14ac:dyDescent="0.2">
      <c r="A269" s="7"/>
      <c r="B269" s="23"/>
      <c r="C269" s="23"/>
      <c r="D269" s="12"/>
      <c r="E269" s="12"/>
      <c r="F269" s="12"/>
      <c r="G269" s="39"/>
      <c r="H269" s="50">
        <v>218</v>
      </c>
      <c r="I269" s="51" t="s">
        <v>274</v>
      </c>
      <c r="J269" s="52">
        <v>33.562444999999997</v>
      </c>
      <c r="K269" s="52">
        <v>33.562444999999997</v>
      </c>
      <c r="L269" s="52">
        <f t="shared" si="5"/>
        <v>0</v>
      </c>
    </row>
    <row r="270" spans="1:12" ht="30" x14ac:dyDescent="0.2">
      <c r="A270" s="7"/>
      <c r="B270" s="23"/>
      <c r="C270" s="23"/>
      <c r="D270" s="12"/>
      <c r="E270" s="12"/>
      <c r="F270" s="12"/>
      <c r="G270" s="39"/>
      <c r="H270" s="50">
        <v>219</v>
      </c>
      <c r="I270" s="51" t="s">
        <v>275</v>
      </c>
      <c r="J270" s="52">
        <v>33.805067000000001</v>
      </c>
      <c r="K270" s="52">
        <v>33.805067000000001</v>
      </c>
      <c r="L270" s="52">
        <f t="shared" si="5"/>
        <v>0</v>
      </c>
    </row>
    <row r="271" spans="1:12" ht="30" x14ac:dyDescent="0.2">
      <c r="A271" s="7"/>
      <c r="B271" s="23"/>
      <c r="C271" s="23"/>
      <c r="D271" s="12"/>
      <c r="E271" s="12"/>
      <c r="F271" s="12"/>
      <c r="G271" s="39"/>
      <c r="H271" s="50">
        <v>225</v>
      </c>
      <c r="I271" s="51" t="s">
        <v>276</v>
      </c>
      <c r="J271" s="52">
        <v>32.966800999999997</v>
      </c>
      <c r="K271" s="52">
        <v>32.966800999999997</v>
      </c>
      <c r="L271" s="52">
        <f t="shared" si="5"/>
        <v>0</v>
      </c>
    </row>
    <row r="272" spans="1:12" ht="15" x14ac:dyDescent="0.2">
      <c r="A272" s="7"/>
      <c r="B272" s="23"/>
      <c r="C272" s="23"/>
      <c r="D272" s="12"/>
      <c r="E272" s="12"/>
      <c r="F272" s="12"/>
      <c r="G272" s="39"/>
      <c r="H272" s="50">
        <v>301</v>
      </c>
      <c r="I272" s="51" t="s">
        <v>277</v>
      </c>
      <c r="J272" s="52">
        <v>36.199885000000002</v>
      </c>
      <c r="K272" s="52">
        <v>36.199885000000002</v>
      </c>
      <c r="L272" s="52">
        <f t="shared" si="5"/>
        <v>0</v>
      </c>
    </row>
    <row r="273" spans="1:15" ht="15" x14ac:dyDescent="0.2">
      <c r="A273" s="7"/>
      <c r="B273" s="23"/>
      <c r="C273" s="23"/>
      <c r="D273" s="12"/>
      <c r="E273" s="12"/>
      <c r="F273" s="12"/>
      <c r="G273" s="39"/>
      <c r="H273" s="50">
        <v>302</v>
      </c>
      <c r="I273" s="51" t="s">
        <v>278</v>
      </c>
      <c r="J273" s="52">
        <v>33.963329000000002</v>
      </c>
      <c r="K273" s="52">
        <v>33.963329000000002</v>
      </c>
      <c r="L273" s="52">
        <f t="shared" si="5"/>
        <v>0</v>
      </c>
    </row>
    <row r="274" spans="1:15" ht="30" x14ac:dyDescent="0.2">
      <c r="A274" s="7"/>
      <c r="B274" s="23"/>
      <c r="C274" s="23"/>
      <c r="D274" s="12"/>
      <c r="E274" s="12"/>
      <c r="F274" s="12"/>
      <c r="G274" s="39"/>
      <c r="H274" s="50">
        <v>303</v>
      </c>
      <c r="I274" s="51" t="s">
        <v>279</v>
      </c>
      <c r="J274" s="52">
        <v>40.177816</v>
      </c>
      <c r="K274" s="52">
        <v>40.177816</v>
      </c>
      <c r="L274" s="52">
        <f t="shared" si="5"/>
        <v>0</v>
      </c>
    </row>
    <row r="275" spans="1:15" ht="30" x14ac:dyDescent="0.2">
      <c r="A275" s="7"/>
      <c r="B275" s="23"/>
      <c r="C275" s="23"/>
      <c r="D275" s="12"/>
      <c r="E275" s="12"/>
      <c r="F275" s="12"/>
      <c r="G275" s="39"/>
      <c r="H275" s="50">
        <v>304</v>
      </c>
      <c r="I275" s="51" t="s">
        <v>280</v>
      </c>
      <c r="J275" s="52">
        <v>32.445171000000002</v>
      </c>
      <c r="K275" s="52">
        <v>32.445171000000002</v>
      </c>
      <c r="L275" s="52">
        <f t="shared" si="5"/>
        <v>0</v>
      </c>
    </row>
    <row r="276" spans="1:15" ht="30" x14ac:dyDescent="0.2">
      <c r="A276" s="7"/>
      <c r="B276" s="23"/>
      <c r="C276" s="23"/>
      <c r="D276" s="12"/>
      <c r="E276" s="12"/>
      <c r="F276" s="12"/>
      <c r="G276" s="39"/>
      <c r="H276" s="50">
        <v>306</v>
      </c>
      <c r="I276" s="51" t="s">
        <v>281</v>
      </c>
      <c r="J276" s="52">
        <v>32.956893000000001</v>
      </c>
      <c r="K276" s="52">
        <v>32.956893000000001</v>
      </c>
      <c r="L276" s="52">
        <f t="shared" si="5"/>
        <v>0</v>
      </c>
    </row>
    <row r="277" spans="1:15" ht="30" x14ac:dyDescent="0.2">
      <c r="A277" s="7"/>
      <c r="B277" s="23"/>
      <c r="C277" s="23"/>
      <c r="D277" s="12"/>
      <c r="E277" s="12"/>
      <c r="F277" s="12"/>
      <c r="G277" s="39"/>
      <c r="H277" s="50">
        <v>307</v>
      </c>
      <c r="I277" s="51" t="s">
        <v>282</v>
      </c>
      <c r="J277" s="52">
        <v>32.180325000000003</v>
      </c>
      <c r="K277" s="52">
        <v>32.180325000000003</v>
      </c>
      <c r="L277" s="52">
        <f t="shared" si="5"/>
        <v>0</v>
      </c>
    </row>
    <row r="278" spans="1:15" ht="15" x14ac:dyDescent="0.2">
      <c r="A278" s="7"/>
      <c r="B278" s="23"/>
      <c r="C278" s="23"/>
      <c r="D278" s="12"/>
      <c r="E278" s="12"/>
      <c r="F278" s="12"/>
      <c r="G278" s="39"/>
      <c r="H278" s="50">
        <v>308</v>
      </c>
      <c r="I278" s="51" t="s">
        <v>283</v>
      </c>
      <c r="J278" s="52">
        <v>35.897809000000002</v>
      </c>
      <c r="K278" s="52">
        <v>35.897809000000002</v>
      </c>
      <c r="L278" s="52">
        <f t="shared" si="5"/>
        <v>0</v>
      </c>
    </row>
    <row r="279" spans="1:15" ht="30" x14ac:dyDescent="0.2">
      <c r="A279" s="7"/>
      <c r="B279" s="23"/>
      <c r="C279" s="23"/>
      <c r="D279" s="12"/>
      <c r="E279" s="12"/>
      <c r="F279" s="12"/>
      <c r="G279" s="39"/>
      <c r="H279" s="50">
        <v>310</v>
      </c>
      <c r="I279" s="51" t="s">
        <v>284</v>
      </c>
      <c r="J279" s="52">
        <v>32.511572999999999</v>
      </c>
      <c r="K279" s="52">
        <v>32.511572999999999</v>
      </c>
      <c r="L279" s="52">
        <f t="shared" si="5"/>
        <v>0</v>
      </c>
    </row>
    <row r="280" spans="1:15" ht="30" x14ac:dyDescent="0.2">
      <c r="A280" s="7"/>
      <c r="B280" s="23"/>
      <c r="C280" s="23"/>
      <c r="D280" s="12"/>
      <c r="E280" s="12"/>
      <c r="F280" s="12"/>
      <c r="G280" s="39"/>
      <c r="H280" s="50">
        <v>311</v>
      </c>
      <c r="I280" s="51" t="s">
        <v>285</v>
      </c>
      <c r="J280" s="52">
        <v>21.571389</v>
      </c>
      <c r="K280" s="52">
        <v>21.571389</v>
      </c>
      <c r="L280" s="52">
        <f t="shared" si="5"/>
        <v>0</v>
      </c>
    </row>
    <row r="281" spans="1:15" ht="15" x14ac:dyDescent="0.2">
      <c r="A281" s="7"/>
      <c r="B281" s="23"/>
      <c r="C281" s="23"/>
      <c r="D281" s="12"/>
      <c r="E281" s="12"/>
      <c r="F281" s="12"/>
      <c r="G281" s="39"/>
      <c r="H281" s="50">
        <v>400</v>
      </c>
      <c r="I281" s="51" t="s">
        <v>286</v>
      </c>
      <c r="J281" s="52">
        <v>8.8597970000000004</v>
      </c>
      <c r="K281" s="52">
        <v>8.8597970000000004</v>
      </c>
      <c r="L281" s="52">
        <f t="shared" si="5"/>
        <v>0</v>
      </c>
    </row>
    <row r="282" spans="1:15" ht="15" x14ac:dyDescent="0.2">
      <c r="A282" s="7"/>
      <c r="B282" s="23"/>
      <c r="C282" s="23"/>
      <c r="D282" s="12"/>
      <c r="E282" s="12"/>
      <c r="F282" s="12"/>
      <c r="G282" s="39"/>
      <c r="H282" s="50">
        <v>410</v>
      </c>
      <c r="I282" s="51" t="s">
        <v>86</v>
      </c>
      <c r="J282" s="52">
        <v>60.517279000000002</v>
      </c>
      <c r="K282" s="52">
        <v>60.517279000000002</v>
      </c>
      <c r="L282" s="52">
        <f t="shared" si="5"/>
        <v>0</v>
      </c>
    </row>
    <row r="283" spans="1:15" ht="15" x14ac:dyDescent="0.2">
      <c r="A283" s="7"/>
      <c r="B283" s="23"/>
      <c r="C283" s="23"/>
      <c r="D283" s="12"/>
      <c r="E283" s="12"/>
      <c r="F283" s="12"/>
      <c r="G283" s="39"/>
      <c r="H283" s="50">
        <v>411</v>
      </c>
      <c r="I283" s="51" t="s">
        <v>287</v>
      </c>
      <c r="J283" s="52">
        <v>21.516269000000001</v>
      </c>
      <c r="K283" s="52">
        <v>21.516269000000001</v>
      </c>
      <c r="L283" s="52">
        <f t="shared" si="5"/>
        <v>0</v>
      </c>
    </row>
    <row r="284" spans="1:15" ht="15" x14ac:dyDescent="0.2">
      <c r="A284" s="7"/>
      <c r="B284" s="23"/>
      <c r="C284" s="23"/>
      <c r="D284" s="12"/>
      <c r="E284" s="12"/>
      <c r="F284" s="12"/>
      <c r="G284" s="39"/>
      <c r="H284" s="50">
        <v>412</v>
      </c>
      <c r="I284" s="51" t="s">
        <v>87</v>
      </c>
      <c r="J284" s="52">
        <v>51.207754000000001</v>
      </c>
      <c r="K284" s="52">
        <v>51.207754000000001</v>
      </c>
      <c r="L284" s="52">
        <f t="shared" si="5"/>
        <v>0</v>
      </c>
    </row>
    <row r="285" spans="1:15" ht="15" x14ac:dyDescent="0.2">
      <c r="A285" s="7"/>
      <c r="B285" s="23"/>
      <c r="C285" s="23"/>
      <c r="D285" s="12"/>
      <c r="E285" s="12"/>
      <c r="F285" s="12"/>
      <c r="G285" s="39"/>
      <c r="H285" s="50">
        <v>413</v>
      </c>
      <c r="I285" s="51" t="s">
        <v>288</v>
      </c>
      <c r="J285" s="52">
        <v>19.620325000000001</v>
      </c>
      <c r="K285" s="52">
        <v>19.620325000000001</v>
      </c>
      <c r="L285" s="52">
        <f t="shared" si="5"/>
        <v>0</v>
      </c>
    </row>
    <row r="286" spans="1:15" ht="15" x14ac:dyDescent="0.2">
      <c r="A286" s="7"/>
      <c r="B286" s="23"/>
      <c r="C286" s="23"/>
      <c r="D286" s="12"/>
      <c r="E286" s="12"/>
      <c r="F286" s="12"/>
      <c r="G286" s="39"/>
      <c r="H286" s="50">
        <v>414</v>
      </c>
      <c r="I286" s="51" t="s">
        <v>289</v>
      </c>
      <c r="J286" s="52">
        <v>9.6048720000000003</v>
      </c>
      <c r="K286" s="52">
        <v>9.6048720000000003</v>
      </c>
      <c r="L286" s="52">
        <f t="shared" si="5"/>
        <v>0</v>
      </c>
    </row>
    <row r="287" spans="1:15" s="100" customFormat="1" ht="15" x14ac:dyDescent="0.25">
      <c r="A287" s="99"/>
      <c r="B287" s="92"/>
      <c r="C287" s="92"/>
      <c r="D287" s="84" t="s">
        <v>290</v>
      </c>
      <c r="E287" s="84"/>
      <c r="F287" s="84"/>
      <c r="G287" s="80"/>
      <c r="H287" s="82"/>
      <c r="I287" s="83"/>
      <c r="J287" s="81">
        <v>1855765.814213</v>
      </c>
      <c r="K287" s="81">
        <v>2061158.9685460688</v>
      </c>
      <c r="L287" s="81">
        <f t="shared" si="5"/>
        <v>205393.15433306876</v>
      </c>
      <c r="M287" s="105"/>
      <c r="N287" s="105"/>
      <c r="O287" s="105"/>
    </row>
    <row r="288" spans="1:15" ht="15" x14ac:dyDescent="0.2">
      <c r="A288" s="7"/>
      <c r="B288" s="23"/>
      <c r="C288" s="23"/>
      <c r="D288" s="12"/>
      <c r="E288" s="93">
        <v>2</v>
      </c>
      <c r="F288" s="94" t="s">
        <v>291</v>
      </c>
      <c r="G288" s="95"/>
      <c r="H288" s="97"/>
      <c r="I288" s="98"/>
      <c r="J288" s="96">
        <v>875.52022999999997</v>
      </c>
      <c r="K288" s="96">
        <v>660.43020726000009</v>
      </c>
      <c r="L288" s="96">
        <f t="shared" si="5"/>
        <v>-215.09002273999988</v>
      </c>
    </row>
    <row r="289" spans="1:12" ht="15" x14ac:dyDescent="0.2">
      <c r="A289" s="7"/>
      <c r="B289" s="23"/>
      <c r="C289" s="23"/>
      <c r="D289" s="12"/>
      <c r="E289" s="12"/>
      <c r="F289" s="12"/>
      <c r="G289" s="54" t="s">
        <v>2</v>
      </c>
      <c r="H289" s="69"/>
      <c r="I289" s="70"/>
      <c r="J289" s="71">
        <v>875.52022999999997</v>
      </c>
      <c r="K289" s="71">
        <v>660.43020726000009</v>
      </c>
      <c r="L289" s="71">
        <f t="shared" si="5"/>
        <v>-215.09002273999988</v>
      </c>
    </row>
    <row r="290" spans="1:12" ht="15" x14ac:dyDescent="0.2">
      <c r="A290" s="7"/>
      <c r="B290" s="23"/>
      <c r="C290" s="23"/>
      <c r="D290" s="12"/>
      <c r="E290" s="12"/>
      <c r="F290" s="12"/>
      <c r="G290" s="39"/>
      <c r="H290" s="47">
        <v>112</v>
      </c>
      <c r="I290" s="48" t="s">
        <v>292</v>
      </c>
      <c r="J290" s="49">
        <v>72.323913000000005</v>
      </c>
      <c r="K290" s="49">
        <v>40.186717479999999</v>
      </c>
      <c r="L290" s="49">
        <f t="shared" si="5"/>
        <v>-32.137195520000006</v>
      </c>
    </row>
    <row r="291" spans="1:12" ht="15" x14ac:dyDescent="0.2">
      <c r="A291" s="7"/>
      <c r="B291" s="23"/>
      <c r="C291" s="23"/>
      <c r="D291" s="12"/>
      <c r="E291" s="12"/>
      <c r="F291" s="12"/>
      <c r="G291" s="39"/>
      <c r="H291" s="50">
        <v>113</v>
      </c>
      <c r="I291" s="51" t="s">
        <v>293</v>
      </c>
      <c r="J291" s="52">
        <v>565.86194899999998</v>
      </c>
      <c r="K291" s="52">
        <v>322.19840953000005</v>
      </c>
      <c r="L291" s="52">
        <f t="shared" si="5"/>
        <v>-243.66353946999993</v>
      </c>
    </row>
    <row r="292" spans="1:12" ht="15" x14ac:dyDescent="0.2">
      <c r="A292" s="7"/>
      <c r="B292" s="23"/>
      <c r="C292" s="23"/>
      <c r="D292" s="12"/>
      <c r="E292" s="12"/>
      <c r="F292" s="12"/>
      <c r="G292" s="39"/>
      <c r="H292" s="50">
        <v>114</v>
      </c>
      <c r="I292" s="51" t="s">
        <v>294</v>
      </c>
      <c r="J292" s="52">
        <v>0.33316600000000002</v>
      </c>
      <c r="K292" s="52">
        <v>0.11647333</v>
      </c>
      <c r="L292" s="52">
        <f t="shared" si="5"/>
        <v>-0.21669267000000003</v>
      </c>
    </row>
    <row r="293" spans="1:12" ht="30" x14ac:dyDescent="0.2">
      <c r="A293" s="7"/>
      <c r="B293" s="23"/>
      <c r="C293" s="23"/>
      <c r="D293" s="12"/>
      <c r="E293" s="12"/>
      <c r="F293" s="12"/>
      <c r="G293" s="39"/>
      <c r="H293" s="50">
        <v>115</v>
      </c>
      <c r="I293" s="51" t="s">
        <v>295</v>
      </c>
      <c r="J293" s="52">
        <v>51.641326999999997</v>
      </c>
      <c r="K293" s="52">
        <v>68.630031930000001</v>
      </c>
      <c r="L293" s="52">
        <f t="shared" si="5"/>
        <v>16.988704930000004</v>
      </c>
    </row>
    <row r="294" spans="1:12" ht="15" x14ac:dyDescent="0.2">
      <c r="A294" s="7"/>
      <c r="B294" s="23"/>
      <c r="C294" s="23"/>
      <c r="D294" s="12"/>
      <c r="E294" s="12"/>
      <c r="F294" s="12"/>
      <c r="G294" s="39"/>
      <c r="H294" s="50">
        <v>127</v>
      </c>
      <c r="I294" s="51" t="s">
        <v>296</v>
      </c>
      <c r="J294" s="52">
        <v>31.233042000000001</v>
      </c>
      <c r="K294" s="52">
        <v>44.179684460000004</v>
      </c>
      <c r="L294" s="52">
        <f t="shared" si="5"/>
        <v>12.946642460000003</v>
      </c>
    </row>
    <row r="295" spans="1:12" ht="15" x14ac:dyDescent="0.2">
      <c r="A295" s="7"/>
      <c r="B295" s="23"/>
      <c r="C295" s="23"/>
      <c r="D295" s="12"/>
      <c r="E295" s="12"/>
      <c r="F295" s="12"/>
      <c r="G295" s="39"/>
      <c r="H295" s="50">
        <v>128</v>
      </c>
      <c r="I295" s="51" t="s">
        <v>297</v>
      </c>
      <c r="J295" s="52">
        <v>10.964351000000001</v>
      </c>
      <c r="K295" s="52">
        <v>15.545853220000001</v>
      </c>
      <c r="L295" s="52">
        <f t="shared" si="5"/>
        <v>4.5815022200000008</v>
      </c>
    </row>
    <row r="296" spans="1:12" ht="15" x14ac:dyDescent="0.2">
      <c r="A296" s="7"/>
      <c r="B296" s="23"/>
      <c r="C296" s="23"/>
      <c r="D296" s="12"/>
      <c r="E296" s="12"/>
      <c r="F296" s="12"/>
      <c r="G296" s="39"/>
      <c r="H296" s="50">
        <v>129</v>
      </c>
      <c r="I296" s="51" t="s">
        <v>298</v>
      </c>
      <c r="J296" s="52">
        <v>0.34543800000000002</v>
      </c>
      <c r="K296" s="52">
        <v>0.116798</v>
      </c>
      <c r="L296" s="52">
        <f t="shared" si="5"/>
        <v>-0.22864000000000001</v>
      </c>
    </row>
    <row r="297" spans="1:12" ht="15" x14ac:dyDescent="0.2">
      <c r="A297" s="7"/>
      <c r="B297" s="23"/>
      <c r="C297" s="23"/>
      <c r="D297" s="12"/>
      <c r="E297" s="12"/>
      <c r="F297" s="12"/>
      <c r="G297" s="39"/>
      <c r="H297" s="50">
        <v>133</v>
      </c>
      <c r="I297" s="51" t="s">
        <v>299</v>
      </c>
      <c r="J297" s="52">
        <v>0.147171</v>
      </c>
      <c r="K297" s="52">
        <v>6.7832660000000003E-2</v>
      </c>
      <c r="L297" s="52">
        <f t="shared" si="5"/>
        <v>-7.9338339999999993E-2</v>
      </c>
    </row>
    <row r="298" spans="1:12" ht="15" x14ac:dyDescent="0.2">
      <c r="A298" s="7"/>
      <c r="B298" s="23"/>
      <c r="C298" s="23"/>
      <c r="D298" s="12"/>
      <c r="E298" s="12"/>
      <c r="F298" s="12"/>
      <c r="G298" s="39"/>
      <c r="H298" s="50">
        <v>135</v>
      </c>
      <c r="I298" s="51" t="s">
        <v>300</v>
      </c>
      <c r="J298" s="52">
        <v>44.076815000000003</v>
      </c>
      <c r="K298" s="52">
        <v>57.57844558</v>
      </c>
      <c r="L298" s="52">
        <f t="shared" si="5"/>
        <v>13.501630579999997</v>
      </c>
    </row>
    <row r="299" spans="1:12" ht="15" x14ac:dyDescent="0.2">
      <c r="A299" s="7"/>
      <c r="B299" s="23"/>
      <c r="C299" s="23"/>
      <c r="D299" s="12"/>
      <c r="E299" s="12"/>
      <c r="F299" s="12"/>
      <c r="G299" s="39"/>
      <c r="H299" s="50">
        <v>138</v>
      </c>
      <c r="I299" s="51" t="s">
        <v>301</v>
      </c>
      <c r="J299" s="52">
        <v>0.244978</v>
      </c>
      <c r="K299" s="52">
        <v>9.2144329999999997E-2</v>
      </c>
      <c r="L299" s="52">
        <f t="shared" si="5"/>
        <v>-0.15283367</v>
      </c>
    </row>
    <row r="300" spans="1:12" ht="30" x14ac:dyDescent="0.2">
      <c r="A300" s="7"/>
      <c r="B300" s="23"/>
      <c r="C300" s="23"/>
      <c r="D300" s="12"/>
      <c r="E300" s="12"/>
      <c r="F300" s="12"/>
      <c r="G300" s="39"/>
      <c r="H300" s="50">
        <v>139</v>
      </c>
      <c r="I300" s="51" t="s">
        <v>302</v>
      </c>
      <c r="J300" s="52">
        <v>0.25351000000000001</v>
      </c>
      <c r="K300" s="52">
        <v>9.502033E-2</v>
      </c>
      <c r="L300" s="52">
        <f t="shared" si="5"/>
        <v>-0.15848967000000003</v>
      </c>
    </row>
    <row r="301" spans="1:12" ht="15" x14ac:dyDescent="0.2">
      <c r="A301" s="7"/>
      <c r="B301" s="23"/>
      <c r="C301" s="23"/>
      <c r="D301" s="12"/>
      <c r="E301" s="12"/>
      <c r="F301" s="12"/>
      <c r="G301" s="39"/>
      <c r="H301" s="50">
        <v>140</v>
      </c>
      <c r="I301" s="51" t="s">
        <v>303</v>
      </c>
      <c r="J301" s="52">
        <v>72.241337000000001</v>
      </c>
      <c r="K301" s="52">
        <v>104.81245015</v>
      </c>
      <c r="L301" s="52">
        <f t="shared" si="5"/>
        <v>32.571113150000002</v>
      </c>
    </row>
    <row r="302" spans="1:12" ht="15" x14ac:dyDescent="0.2">
      <c r="A302" s="7"/>
      <c r="B302" s="23"/>
      <c r="C302" s="23"/>
      <c r="D302" s="12"/>
      <c r="E302" s="12"/>
      <c r="F302" s="12"/>
      <c r="G302" s="39"/>
      <c r="H302" s="50">
        <v>142</v>
      </c>
      <c r="I302" s="51" t="s">
        <v>304</v>
      </c>
      <c r="J302" s="52">
        <v>1.9959739999999999</v>
      </c>
      <c r="K302" s="52">
        <v>0.53954266000000006</v>
      </c>
      <c r="L302" s="52">
        <f t="shared" si="5"/>
        <v>-1.45643134</v>
      </c>
    </row>
    <row r="303" spans="1:12" ht="15" x14ac:dyDescent="0.2">
      <c r="A303" s="7"/>
      <c r="B303" s="23"/>
      <c r="C303" s="23"/>
      <c r="D303" s="12"/>
      <c r="E303" s="12"/>
      <c r="F303" s="12"/>
      <c r="G303" s="39"/>
      <c r="H303" s="50">
        <v>143</v>
      </c>
      <c r="I303" s="51" t="s">
        <v>305</v>
      </c>
      <c r="J303" s="52">
        <v>23.857258999999999</v>
      </c>
      <c r="K303" s="52">
        <v>6.2708035999999998</v>
      </c>
      <c r="L303" s="52">
        <f t="shared" si="5"/>
        <v>-17.586455399999998</v>
      </c>
    </row>
    <row r="304" spans="1:12" ht="15" x14ac:dyDescent="0.2">
      <c r="A304" s="7"/>
      <c r="B304" s="23"/>
      <c r="C304" s="23"/>
      <c r="D304" s="12"/>
      <c r="E304" s="93">
        <v>4</v>
      </c>
      <c r="F304" s="94" t="s">
        <v>306</v>
      </c>
      <c r="G304" s="95"/>
      <c r="H304" s="97"/>
      <c r="I304" s="98"/>
      <c r="J304" s="96">
        <v>7868.6286909999999</v>
      </c>
      <c r="K304" s="96">
        <v>21798.679148380019</v>
      </c>
      <c r="L304" s="96">
        <f t="shared" si="5"/>
        <v>13930.050457380019</v>
      </c>
    </row>
    <row r="305" spans="1:12" ht="15" x14ac:dyDescent="0.2">
      <c r="A305" s="7"/>
      <c r="B305" s="23"/>
      <c r="C305" s="23"/>
      <c r="D305" s="12"/>
      <c r="E305" s="12"/>
      <c r="F305" s="12"/>
      <c r="G305" s="54" t="s">
        <v>2</v>
      </c>
      <c r="H305" s="69"/>
      <c r="I305" s="70"/>
      <c r="J305" s="71">
        <v>3025.5165670000001</v>
      </c>
      <c r="K305" s="71">
        <v>5519.3246448100026</v>
      </c>
      <c r="L305" s="71">
        <f t="shared" si="5"/>
        <v>2493.8080778100025</v>
      </c>
    </row>
    <row r="306" spans="1:12" ht="15" x14ac:dyDescent="0.2">
      <c r="A306" s="7"/>
      <c r="B306" s="23"/>
      <c r="C306" s="23"/>
      <c r="D306" s="12"/>
      <c r="E306" s="12"/>
      <c r="F306" s="12"/>
      <c r="G306" s="39"/>
      <c r="H306" s="47">
        <v>100</v>
      </c>
      <c r="I306" s="48" t="s">
        <v>307</v>
      </c>
      <c r="J306" s="49">
        <v>67.156372000000005</v>
      </c>
      <c r="K306" s="49">
        <v>37.115697410000003</v>
      </c>
      <c r="L306" s="49">
        <f t="shared" si="5"/>
        <v>-30.040674590000002</v>
      </c>
    </row>
    <row r="307" spans="1:12" ht="15" x14ac:dyDescent="0.2">
      <c r="A307" s="7"/>
      <c r="B307" s="23"/>
      <c r="C307" s="23"/>
      <c r="D307" s="12"/>
      <c r="E307" s="12"/>
      <c r="F307" s="12"/>
      <c r="G307" s="39"/>
      <c r="H307" s="50">
        <v>130</v>
      </c>
      <c r="I307" s="51" t="s">
        <v>308</v>
      </c>
      <c r="J307" s="52">
        <v>55.759529999999998</v>
      </c>
      <c r="K307" s="52">
        <v>34.360671780000004</v>
      </c>
      <c r="L307" s="52">
        <f t="shared" si="5"/>
        <v>-21.398858219999994</v>
      </c>
    </row>
    <row r="308" spans="1:12" ht="15" x14ac:dyDescent="0.2">
      <c r="A308" s="7"/>
      <c r="B308" s="23"/>
      <c r="C308" s="23"/>
      <c r="D308" s="12"/>
      <c r="E308" s="12"/>
      <c r="F308" s="12"/>
      <c r="G308" s="39"/>
      <c r="H308" s="50">
        <v>131</v>
      </c>
      <c r="I308" s="51" t="s">
        <v>309</v>
      </c>
      <c r="J308" s="52">
        <v>21.065691999999999</v>
      </c>
      <c r="K308" s="52">
        <v>38.05332576</v>
      </c>
      <c r="L308" s="52">
        <f t="shared" si="5"/>
        <v>16.987633760000001</v>
      </c>
    </row>
    <row r="309" spans="1:12" ht="15" x14ac:dyDescent="0.2">
      <c r="A309" s="7"/>
      <c r="B309" s="23"/>
      <c r="C309" s="23"/>
      <c r="D309" s="12"/>
      <c r="E309" s="12"/>
      <c r="F309" s="12"/>
      <c r="G309" s="39"/>
      <c r="H309" s="50">
        <v>132</v>
      </c>
      <c r="I309" s="51" t="s">
        <v>310</v>
      </c>
      <c r="J309" s="52">
        <v>10.170949</v>
      </c>
      <c r="K309" s="52">
        <v>21.91321164</v>
      </c>
      <c r="L309" s="52">
        <f t="shared" si="5"/>
        <v>11.74226264</v>
      </c>
    </row>
    <row r="310" spans="1:12" ht="15" x14ac:dyDescent="0.2">
      <c r="A310" s="7"/>
      <c r="B310" s="23"/>
      <c r="C310" s="23"/>
      <c r="D310" s="12"/>
      <c r="E310" s="12"/>
      <c r="F310" s="12"/>
      <c r="G310" s="39"/>
      <c r="H310" s="50">
        <v>133</v>
      </c>
      <c r="I310" s="51" t="s">
        <v>311</v>
      </c>
      <c r="J310" s="52">
        <v>6.6395</v>
      </c>
      <c r="K310" s="52">
        <v>15.027043239999999</v>
      </c>
      <c r="L310" s="52">
        <f t="shared" si="5"/>
        <v>8.3875432399999994</v>
      </c>
    </row>
    <row r="311" spans="1:12" ht="15" x14ac:dyDescent="0.2">
      <c r="A311" s="7"/>
      <c r="B311" s="23"/>
      <c r="C311" s="23"/>
      <c r="D311" s="12"/>
      <c r="E311" s="12"/>
      <c r="F311" s="12"/>
      <c r="G311" s="39"/>
      <c r="H311" s="50">
        <v>200</v>
      </c>
      <c r="I311" s="51" t="s">
        <v>312</v>
      </c>
      <c r="J311" s="52">
        <v>57.612963000000001</v>
      </c>
      <c r="K311" s="52">
        <v>24.315550959999999</v>
      </c>
      <c r="L311" s="52">
        <f t="shared" si="5"/>
        <v>-33.297412039999998</v>
      </c>
    </row>
    <row r="312" spans="1:12" ht="15" x14ac:dyDescent="0.2">
      <c r="A312" s="7"/>
      <c r="B312" s="23"/>
      <c r="C312" s="23"/>
      <c r="D312" s="12"/>
      <c r="E312" s="12"/>
      <c r="F312" s="12"/>
      <c r="G312" s="39"/>
      <c r="H312" s="50">
        <v>211</v>
      </c>
      <c r="I312" s="51" t="s">
        <v>313</v>
      </c>
      <c r="J312" s="52">
        <v>63.453336</v>
      </c>
      <c r="K312" s="52">
        <v>1105.39886284</v>
      </c>
      <c r="L312" s="52">
        <f t="shared" si="5"/>
        <v>1041.94552684</v>
      </c>
    </row>
    <row r="313" spans="1:12" ht="15" x14ac:dyDescent="0.2">
      <c r="A313" s="7"/>
      <c r="B313" s="23"/>
      <c r="C313" s="23"/>
      <c r="D313" s="12"/>
      <c r="E313" s="12"/>
      <c r="F313" s="12"/>
      <c r="G313" s="39"/>
      <c r="H313" s="50">
        <v>212</v>
      </c>
      <c r="I313" s="51" t="s">
        <v>314</v>
      </c>
      <c r="J313" s="52">
        <v>12.243128</v>
      </c>
      <c r="K313" s="52">
        <v>31.90581882</v>
      </c>
      <c r="L313" s="52">
        <f t="shared" si="5"/>
        <v>19.662690820000002</v>
      </c>
    </row>
    <row r="314" spans="1:12" ht="15" x14ac:dyDescent="0.2">
      <c r="A314" s="7"/>
      <c r="B314" s="23"/>
      <c r="C314" s="23"/>
      <c r="D314" s="12"/>
      <c r="E314" s="12"/>
      <c r="F314" s="12"/>
      <c r="G314" s="39"/>
      <c r="H314" s="50">
        <v>215</v>
      </c>
      <c r="I314" s="51" t="s">
        <v>315</v>
      </c>
      <c r="J314" s="52">
        <v>63.586886999999997</v>
      </c>
      <c r="K314" s="52">
        <v>259.43679136000003</v>
      </c>
      <c r="L314" s="52">
        <f t="shared" si="5"/>
        <v>195.84990436000004</v>
      </c>
    </row>
    <row r="315" spans="1:12" ht="15" x14ac:dyDescent="0.2">
      <c r="A315" s="7"/>
      <c r="B315" s="23"/>
      <c r="C315" s="23"/>
      <c r="D315" s="12"/>
      <c r="E315" s="12"/>
      <c r="F315" s="12"/>
      <c r="G315" s="39"/>
      <c r="H315" s="50">
        <v>216</v>
      </c>
      <c r="I315" s="51" t="s">
        <v>316</v>
      </c>
      <c r="J315" s="52">
        <v>3.382771</v>
      </c>
      <c r="K315" s="52">
        <v>2.3090263400000004</v>
      </c>
      <c r="L315" s="52">
        <f t="shared" si="5"/>
        <v>-1.0737446599999996</v>
      </c>
    </row>
    <row r="316" spans="1:12" ht="15" x14ac:dyDescent="0.2">
      <c r="A316" s="7"/>
      <c r="B316" s="23"/>
      <c r="C316" s="23"/>
      <c r="D316" s="12"/>
      <c r="E316" s="12"/>
      <c r="F316" s="12"/>
      <c r="G316" s="39"/>
      <c r="H316" s="50">
        <v>217</v>
      </c>
      <c r="I316" s="53" t="s">
        <v>317</v>
      </c>
      <c r="J316" s="52">
        <v>12.127438</v>
      </c>
      <c r="K316" s="52">
        <v>11.74815643</v>
      </c>
      <c r="L316" s="52">
        <f t="shared" si="5"/>
        <v>-0.37928156999999985</v>
      </c>
    </row>
    <row r="317" spans="1:12" ht="15" x14ac:dyDescent="0.2">
      <c r="A317" s="7"/>
      <c r="B317" s="23"/>
      <c r="C317" s="23"/>
      <c r="D317" s="12"/>
      <c r="E317" s="12"/>
      <c r="F317" s="12"/>
      <c r="G317" s="39"/>
      <c r="H317" s="50">
        <v>219</v>
      </c>
      <c r="I317" s="53" t="s">
        <v>318</v>
      </c>
      <c r="J317" s="52">
        <v>41.961376000000001</v>
      </c>
      <c r="K317" s="52">
        <v>10.000828329999997</v>
      </c>
      <c r="L317" s="52">
        <f t="shared" si="5"/>
        <v>-31.960547670000004</v>
      </c>
    </row>
    <row r="318" spans="1:12" ht="15" x14ac:dyDescent="0.2">
      <c r="A318" s="7"/>
      <c r="B318" s="23"/>
      <c r="C318" s="23"/>
      <c r="D318" s="12"/>
      <c r="E318" s="12"/>
      <c r="F318" s="12"/>
      <c r="G318" s="39"/>
      <c r="H318" s="50">
        <v>220</v>
      </c>
      <c r="I318" s="51" t="s">
        <v>319</v>
      </c>
      <c r="J318" s="52">
        <v>26.382974000000001</v>
      </c>
      <c r="K318" s="52">
        <v>33.714396899999997</v>
      </c>
      <c r="L318" s="52">
        <f t="shared" si="5"/>
        <v>7.3314228999999962</v>
      </c>
    </row>
    <row r="319" spans="1:12" ht="15" x14ac:dyDescent="0.2">
      <c r="A319" s="7"/>
      <c r="B319" s="23"/>
      <c r="C319" s="23"/>
      <c r="D319" s="12"/>
      <c r="E319" s="12"/>
      <c r="F319" s="12"/>
      <c r="G319" s="39"/>
      <c r="H319" s="50">
        <v>221</v>
      </c>
      <c r="I319" s="51" t="s">
        <v>320</v>
      </c>
      <c r="J319" s="52">
        <v>26.030002</v>
      </c>
      <c r="K319" s="52">
        <v>52.091693029999995</v>
      </c>
      <c r="L319" s="52">
        <f t="shared" si="5"/>
        <v>26.061691029999995</v>
      </c>
    </row>
    <row r="320" spans="1:12" ht="15" x14ac:dyDescent="0.2">
      <c r="A320" s="7"/>
      <c r="B320" s="23"/>
      <c r="C320" s="23"/>
      <c r="D320" s="12"/>
      <c r="E320" s="12"/>
      <c r="F320" s="12"/>
      <c r="G320" s="39"/>
      <c r="H320" s="50">
        <v>222</v>
      </c>
      <c r="I320" s="51" t="s">
        <v>321</v>
      </c>
      <c r="J320" s="52">
        <v>26.029944</v>
      </c>
      <c r="K320" s="52">
        <v>54.256089209999999</v>
      </c>
      <c r="L320" s="52">
        <f t="shared" si="5"/>
        <v>28.226145209999999</v>
      </c>
    </row>
    <row r="321" spans="1:12" ht="15" x14ac:dyDescent="0.2">
      <c r="A321" s="7"/>
      <c r="B321" s="23"/>
      <c r="C321" s="23"/>
      <c r="D321" s="12"/>
      <c r="E321" s="12"/>
      <c r="F321" s="12"/>
      <c r="G321" s="39"/>
      <c r="H321" s="50">
        <v>223</v>
      </c>
      <c r="I321" s="51" t="s">
        <v>322</v>
      </c>
      <c r="J321" s="52">
        <v>25.98001</v>
      </c>
      <c r="K321" s="52">
        <v>34.821830649999995</v>
      </c>
      <c r="L321" s="52">
        <f t="shared" si="5"/>
        <v>8.8418206499999954</v>
      </c>
    </row>
    <row r="322" spans="1:12" ht="15" x14ac:dyDescent="0.2">
      <c r="A322" s="7"/>
      <c r="B322" s="23"/>
      <c r="C322" s="23"/>
      <c r="D322" s="12"/>
      <c r="E322" s="12"/>
      <c r="F322" s="12"/>
      <c r="G322" s="39"/>
      <c r="H322" s="50">
        <v>230</v>
      </c>
      <c r="I322" s="51" t="s">
        <v>323</v>
      </c>
      <c r="J322" s="52">
        <v>29.389517000000001</v>
      </c>
      <c r="K322" s="52">
        <v>43.487523239999994</v>
      </c>
      <c r="L322" s="52">
        <f t="shared" si="5"/>
        <v>14.098006239999993</v>
      </c>
    </row>
    <row r="323" spans="1:12" ht="15" x14ac:dyDescent="0.2">
      <c r="A323" s="7"/>
      <c r="B323" s="23"/>
      <c r="C323" s="23"/>
      <c r="D323" s="12"/>
      <c r="E323" s="12"/>
      <c r="F323" s="12"/>
      <c r="G323" s="39"/>
      <c r="H323" s="50">
        <v>231</v>
      </c>
      <c r="I323" s="51" t="s">
        <v>324</v>
      </c>
      <c r="J323" s="52">
        <v>19.234434</v>
      </c>
      <c r="K323" s="52">
        <v>15.449541640000001</v>
      </c>
      <c r="L323" s="52">
        <f t="shared" si="5"/>
        <v>-3.7848923599999988</v>
      </c>
    </row>
    <row r="324" spans="1:12" ht="15" x14ac:dyDescent="0.2">
      <c r="A324" s="7"/>
      <c r="B324" s="23"/>
      <c r="C324" s="23"/>
      <c r="D324" s="12"/>
      <c r="E324" s="12"/>
      <c r="F324" s="12"/>
      <c r="G324" s="39"/>
      <c r="H324" s="50">
        <v>232</v>
      </c>
      <c r="I324" s="51" t="s">
        <v>325</v>
      </c>
      <c r="J324" s="52">
        <v>10.215743</v>
      </c>
      <c r="K324" s="52">
        <v>10.353727410000001</v>
      </c>
      <c r="L324" s="52">
        <f t="shared" si="5"/>
        <v>0.13798441000000139</v>
      </c>
    </row>
    <row r="325" spans="1:12" ht="15" x14ac:dyDescent="0.2">
      <c r="A325" s="7"/>
      <c r="B325" s="23"/>
      <c r="C325" s="23"/>
      <c r="D325" s="12"/>
      <c r="E325" s="12"/>
      <c r="F325" s="12"/>
      <c r="G325" s="39"/>
      <c r="H325" s="50">
        <v>270</v>
      </c>
      <c r="I325" s="51" t="s">
        <v>326</v>
      </c>
      <c r="J325" s="52">
        <v>274.37180999999998</v>
      </c>
      <c r="K325" s="52">
        <v>127.95398197999999</v>
      </c>
      <c r="L325" s="52">
        <f t="shared" si="5"/>
        <v>-146.41782802</v>
      </c>
    </row>
    <row r="326" spans="1:12" ht="15" x14ac:dyDescent="0.2">
      <c r="A326" s="7"/>
      <c r="B326" s="23"/>
      <c r="C326" s="23"/>
      <c r="D326" s="12"/>
      <c r="E326" s="12"/>
      <c r="F326" s="12"/>
      <c r="G326" s="39"/>
      <c r="H326" s="50">
        <v>271</v>
      </c>
      <c r="I326" s="51" t="s">
        <v>327</v>
      </c>
      <c r="J326" s="52">
        <v>138.33483799999999</v>
      </c>
      <c r="K326" s="52">
        <v>128.20234779</v>
      </c>
      <c r="L326" s="52">
        <f t="shared" si="5"/>
        <v>-10.132490209999986</v>
      </c>
    </row>
    <row r="327" spans="1:12" ht="15" x14ac:dyDescent="0.2">
      <c r="A327" s="7"/>
      <c r="B327" s="23"/>
      <c r="C327" s="23"/>
      <c r="D327" s="12"/>
      <c r="E327" s="12"/>
      <c r="F327" s="12"/>
      <c r="G327" s="39"/>
      <c r="H327" s="50">
        <v>272</v>
      </c>
      <c r="I327" s="51" t="s">
        <v>328</v>
      </c>
      <c r="J327" s="52">
        <v>11.76301</v>
      </c>
      <c r="K327" s="52">
        <v>14.079849300000003</v>
      </c>
      <c r="L327" s="52">
        <f t="shared" si="5"/>
        <v>2.3168393000000034</v>
      </c>
    </row>
    <row r="328" spans="1:12" ht="15" x14ac:dyDescent="0.2">
      <c r="A328" s="7"/>
      <c r="B328" s="23"/>
      <c r="C328" s="23"/>
      <c r="D328" s="12"/>
      <c r="E328" s="12"/>
      <c r="F328" s="12"/>
      <c r="G328" s="39"/>
      <c r="H328" s="50">
        <v>273</v>
      </c>
      <c r="I328" s="51" t="s">
        <v>329</v>
      </c>
      <c r="J328" s="52">
        <v>14.36655</v>
      </c>
      <c r="K328" s="52">
        <v>14.818340730000001</v>
      </c>
      <c r="L328" s="52">
        <f t="shared" si="5"/>
        <v>0.45179073000000081</v>
      </c>
    </row>
    <row r="329" spans="1:12" ht="30" x14ac:dyDescent="0.2">
      <c r="A329" s="7"/>
      <c r="B329" s="23"/>
      <c r="C329" s="23"/>
      <c r="D329" s="12"/>
      <c r="E329" s="12"/>
      <c r="F329" s="12"/>
      <c r="G329" s="39"/>
      <c r="H329" s="50">
        <v>500</v>
      </c>
      <c r="I329" s="51" t="s">
        <v>330</v>
      </c>
      <c r="J329" s="52">
        <v>11.304171999999999</v>
      </c>
      <c r="K329" s="52">
        <v>12.134731029999998</v>
      </c>
      <c r="L329" s="52">
        <f t="shared" ref="L329:L392" si="6">+K329-J329</f>
        <v>0.83055902999999809</v>
      </c>
    </row>
    <row r="330" spans="1:12" ht="15" x14ac:dyDescent="0.2">
      <c r="A330" s="7"/>
      <c r="B330" s="23"/>
      <c r="C330" s="23"/>
      <c r="D330" s="12"/>
      <c r="E330" s="12"/>
      <c r="F330" s="12"/>
      <c r="G330" s="39"/>
      <c r="H330" s="50">
        <v>510</v>
      </c>
      <c r="I330" s="51" t="s">
        <v>331</v>
      </c>
      <c r="J330" s="52">
        <v>34.847248999999998</v>
      </c>
      <c r="K330" s="52">
        <v>5.0016303499999992</v>
      </c>
      <c r="L330" s="52">
        <f t="shared" si="6"/>
        <v>-29.845618649999999</v>
      </c>
    </row>
    <row r="331" spans="1:12" ht="15" x14ac:dyDescent="0.2">
      <c r="A331" s="7"/>
      <c r="B331" s="23"/>
      <c r="C331" s="23"/>
      <c r="D331" s="12"/>
      <c r="E331" s="12"/>
      <c r="F331" s="12"/>
      <c r="G331" s="39"/>
      <c r="H331" s="50">
        <v>515</v>
      </c>
      <c r="I331" s="51" t="s">
        <v>332</v>
      </c>
      <c r="J331" s="52">
        <v>7.3649649999999998</v>
      </c>
      <c r="K331" s="52">
        <v>27.573014109999999</v>
      </c>
      <c r="L331" s="52">
        <f t="shared" si="6"/>
        <v>20.208049109999997</v>
      </c>
    </row>
    <row r="332" spans="1:12" ht="30" x14ac:dyDescent="0.2">
      <c r="A332" s="7"/>
      <c r="B332" s="23"/>
      <c r="C332" s="23"/>
      <c r="D332" s="12"/>
      <c r="E332" s="12"/>
      <c r="F332" s="12"/>
      <c r="G332" s="39"/>
      <c r="H332" s="50">
        <v>516</v>
      </c>
      <c r="I332" s="51" t="s">
        <v>333</v>
      </c>
      <c r="J332" s="52">
        <v>7.1737120000000001</v>
      </c>
      <c r="K332" s="52">
        <v>18.277488649999999</v>
      </c>
      <c r="L332" s="52">
        <f t="shared" si="6"/>
        <v>11.103776649999999</v>
      </c>
    </row>
    <row r="333" spans="1:12" ht="15" x14ac:dyDescent="0.2">
      <c r="A333" s="7"/>
      <c r="B333" s="23"/>
      <c r="C333" s="23"/>
      <c r="D333" s="12"/>
      <c r="E333" s="12"/>
      <c r="F333" s="12"/>
      <c r="G333" s="39"/>
      <c r="H333" s="50">
        <v>520</v>
      </c>
      <c r="I333" s="51" t="s">
        <v>334</v>
      </c>
      <c r="J333" s="52">
        <v>8.9509760000000007</v>
      </c>
      <c r="K333" s="52">
        <v>3.6056669800000005</v>
      </c>
      <c r="L333" s="52">
        <f t="shared" si="6"/>
        <v>-5.3453090200000002</v>
      </c>
    </row>
    <row r="334" spans="1:12" ht="30" x14ac:dyDescent="0.2">
      <c r="A334" s="7"/>
      <c r="B334" s="23"/>
      <c r="C334" s="23"/>
      <c r="D334" s="12"/>
      <c r="E334" s="12"/>
      <c r="F334" s="12"/>
      <c r="G334" s="39"/>
      <c r="H334" s="50">
        <v>521</v>
      </c>
      <c r="I334" s="51" t="s">
        <v>335</v>
      </c>
      <c r="J334" s="52">
        <v>7.1813349999999998</v>
      </c>
      <c r="K334" s="52">
        <v>29.037727759999999</v>
      </c>
      <c r="L334" s="52">
        <f t="shared" si="6"/>
        <v>21.856392759999999</v>
      </c>
    </row>
    <row r="335" spans="1:12" ht="15" x14ac:dyDescent="0.2">
      <c r="A335" s="7"/>
      <c r="B335" s="23"/>
      <c r="C335" s="23"/>
      <c r="D335" s="12"/>
      <c r="E335" s="12"/>
      <c r="F335" s="12"/>
      <c r="G335" s="39"/>
      <c r="H335" s="50">
        <v>522</v>
      </c>
      <c r="I335" s="51" t="s">
        <v>336</v>
      </c>
      <c r="J335" s="52">
        <v>7.0905639999999996</v>
      </c>
      <c r="K335" s="52">
        <v>26.336998190000003</v>
      </c>
      <c r="L335" s="52">
        <f t="shared" si="6"/>
        <v>19.246434190000002</v>
      </c>
    </row>
    <row r="336" spans="1:12" ht="30" x14ac:dyDescent="0.2">
      <c r="A336" s="7"/>
      <c r="B336" s="23"/>
      <c r="C336" s="23"/>
      <c r="D336" s="12"/>
      <c r="E336" s="12"/>
      <c r="F336" s="12"/>
      <c r="G336" s="39"/>
      <c r="H336" s="50">
        <v>540</v>
      </c>
      <c r="I336" s="51" t="s">
        <v>337</v>
      </c>
      <c r="J336" s="52">
        <v>8.8105259999999994</v>
      </c>
      <c r="K336" s="52">
        <v>3.5788119800000002</v>
      </c>
      <c r="L336" s="52">
        <f t="shared" si="6"/>
        <v>-5.2317140199999992</v>
      </c>
    </row>
    <row r="337" spans="1:12" ht="15" x14ac:dyDescent="0.2">
      <c r="A337" s="7"/>
      <c r="B337" s="23"/>
      <c r="C337" s="23"/>
      <c r="D337" s="12"/>
      <c r="E337" s="12"/>
      <c r="F337" s="12"/>
      <c r="G337" s="39"/>
      <c r="H337" s="50">
        <v>541</v>
      </c>
      <c r="I337" s="51" t="s">
        <v>338</v>
      </c>
      <c r="J337" s="52">
        <v>18.288501</v>
      </c>
      <c r="K337" s="52">
        <v>28.343955820000001</v>
      </c>
      <c r="L337" s="52">
        <f t="shared" si="6"/>
        <v>10.055454820000001</v>
      </c>
    </row>
    <row r="338" spans="1:12" ht="30" x14ac:dyDescent="0.2">
      <c r="A338" s="7"/>
      <c r="B338" s="23"/>
      <c r="C338" s="23"/>
      <c r="D338" s="12"/>
      <c r="E338" s="12"/>
      <c r="F338" s="12"/>
      <c r="G338" s="39"/>
      <c r="H338" s="50">
        <v>542</v>
      </c>
      <c r="I338" s="51" t="s">
        <v>339</v>
      </c>
      <c r="J338" s="52">
        <v>6.827807</v>
      </c>
      <c r="K338" s="52">
        <v>21.196821530000005</v>
      </c>
      <c r="L338" s="52">
        <f t="shared" si="6"/>
        <v>14.369014530000005</v>
      </c>
    </row>
    <row r="339" spans="1:12" ht="15" x14ac:dyDescent="0.2">
      <c r="A339" s="7"/>
      <c r="B339" s="23"/>
      <c r="C339" s="23"/>
      <c r="D339" s="12"/>
      <c r="E339" s="12"/>
      <c r="F339" s="12"/>
      <c r="G339" s="39"/>
      <c r="H339" s="50">
        <v>800</v>
      </c>
      <c r="I339" s="51" t="s">
        <v>293</v>
      </c>
      <c r="J339" s="52">
        <v>85.011820999999998</v>
      </c>
      <c r="K339" s="52">
        <v>854.46003680999991</v>
      </c>
      <c r="L339" s="52">
        <f t="shared" si="6"/>
        <v>769.44821580999997</v>
      </c>
    </row>
    <row r="340" spans="1:12" ht="15" x14ac:dyDescent="0.2">
      <c r="A340" s="7"/>
      <c r="B340" s="23"/>
      <c r="C340" s="23"/>
      <c r="D340" s="12"/>
      <c r="E340" s="12"/>
      <c r="F340" s="12"/>
      <c r="G340" s="39"/>
      <c r="H340" s="50">
        <v>810</v>
      </c>
      <c r="I340" s="51" t="s">
        <v>86</v>
      </c>
      <c r="J340" s="52">
        <v>167.028142</v>
      </c>
      <c r="K340" s="52">
        <v>181.98395869000004</v>
      </c>
      <c r="L340" s="52">
        <f t="shared" si="6"/>
        <v>14.955816690000034</v>
      </c>
    </row>
    <row r="341" spans="1:12" ht="15" x14ac:dyDescent="0.2">
      <c r="A341" s="7"/>
      <c r="B341" s="23"/>
      <c r="C341" s="23"/>
      <c r="D341" s="12"/>
      <c r="E341" s="12"/>
      <c r="F341" s="12"/>
      <c r="G341" s="39"/>
      <c r="H341" s="50">
        <v>811</v>
      </c>
      <c r="I341" s="51" t="s">
        <v>287</v>
      </c>
      <c r="J341" s="52">
        <v>181.21068</v>
      </c>
      <c r="K341" s="52">
        <v>100.32134317999999</v>
      </c>
      <c r="L341" s="52">
        <f t="shared" si="6"/>
        <v>-80.889336820000011</v>
      </c>
    </row>
    <row r="342" spans="1:12" ht="15" x14ac:dyDescent="0.2">
      <c r="A342" s="7"/>
      <c r="B342" s="23"/>
      <c r="C342" s="23"/>
      <c r="D342" s="12"/>
      <c r="E342" s="12"/>
      <c r="F342" s="12"/>
      <c r="G342" s="39"/>
      <c r="H342" s="50">
        <v>812</v>
      </c>
      <c r="I342" s="51" t="s">
        <v>87</v>
      </c>
      <c r="J342" s="52">
        <v>179.817398</v>
      </c>
      <c r="K342" s="52">
        <v>395.56941031000008</v>
      </c>
      <c r="L342" s="52">
        <f t="shared" si="6"/>
        <v>215.75201231000008</v>
      </c>
    </row>
    <row r="343" spans="1:12" ht="30" x14ac:dyDescent="0.2">
      <c r="A343" s="7"/>
      <c r="B343" s="23"/>
      <c r="C343" s="23"/>
      <c r="D343" s="12"/>
      <c r="E343" s="12"/>
      <c r="F343" s="12"/>
      <c r="G343" s="39"/>
      <c r="H343" s="50">
        <v>813</v>
      </c>
      <c r="I343" s="51" t="s">
        <v>85</v>
      </c>
      <c r="J343" s="52">
        <v>98.597041000000004</v>
      </c>
      <c r="K343" s="52">
        <v>369.53609435000004</v>
      </c>
      <c r="L343" s="52">
        <f t="shared" si="6"/>
        <v>270.93905335000005</v>
      </c>
    </row>
    <row r="344" spans="1:12" ht="15" x14ac:dyDescent="0.2">
      <c r="A344" s="7"/>
      <c r="B344" s="23"/>
      <c r="C344" s="23"/>
      <c r="D344" s="12"/>
      <c r="E344" s="12"/>
      <c r="F344" s="12"/>
      <c r="G344" s="39"/>
      <c r="H344" s="50">
        <v>900</v>
      </c>
      <c r="I344" s="51" t="s">
        <v>340</v>
      </c>
      <c r="J344" s="52">
        <v>39.135812000000001</v>
      </c>
      <c r="K344" s="52">
        <v>30.219556619999999</v>
      </c>
      <c r="L344" s="52">
        <f t="shared" si="6"/>
        <v>-8.9162553800000026</v>
      </c>
    </row>
    <row r="345" spans="1:12" ht="15" x14ac:dyDescent="0.2">
      <c r="A345" s="7"/>
      <c r="B345" s="23"/>
      <c r="C345" s="23"/>
      <c r="D345" s="12"/>
      <c r="E345" s="12"/>
      <c r="F345" s="12"/>
      <c r="G345" s="39"/>
      <c r="H345" s="50">
        <v>901</v>
      </c>
      <c r="I345" s="51" t="s">
        <v>341</v>
      </c>
      <c r="J345" s="52">
        <v>13.719029000000001</v>
      </c>
      <c r="K345" s="52">
        <v>20.478919349999998</v>
      </c>
      <c r="L345" s="52">
        <f t="shared" si="6"/>
        <v>6.7598903499999974</v>
      </c>
    </row>
    <row r="346" spans="1:12" ht="15" x14ac:dyDescent="0.2">
      <c r="A346" s="7"/>
      <c r="B346" s="23"/>
      <c r="C346" s="23"/>
      <c r="D346" s="12"/>
      <c r="E346" s="12"/>
      <c r="F346" s="12"/>
      <c r="G346" s="39"/>
      <c r="H346" s="50">
        <v>911</v>
      </c>
      <c r="I346" s="51" t="s">
        <v>342</v>
      </c>
      <c r="J346" s="52">
        <v>28.433174000000001</v>
      </c>
      <c r="K346" s="52">
        <v>82.485713719999993</v>
      </c>
      <c r="L346" s="52">
        <f t="shared" si="6"/>
        <v>54.052539719999992</v>
      </c>
    </row>
    <row r="347" spans="1:12" ht="15" x14ac:dyDescent="0.2">
      <c r="A347" s="7"/>
      <c r="B347" s="23"/>
      <c r="C347" s="23"/>
      <c r="D347" s="12"/>
      <c r="E347" s="12"/>
      <c r="F347" s="12"/>
      <c r="G347" s="39"/>
      <c r="H347" s="50">
        <v>913</v>
      </c>
      <c r="I347" s="51" t="s">
        <v>343</v>
      </c>
      <c r="J347" s="52">
        <v>26.107495</v>
      </c>
      <c r="K347" s="52">
        <v>36.892966309999991</v>
      </c>
      <c r="L347" s="52">
        <f t="shared" si="6"/>
        <v>10.785471309999991</v>
      </c>
    </row>
    <row r="348" spans="1:12" ht="30" x14ac:dyDescent="0.2">
      <c r="A348" s="7"/>
      <c r="B348" s="23"/>
      <c r="C348" s="23"/>
      <c r="D348" s="12"/>
      <c r="E348" s="12"/>
      <c r="F348" s="12"/>
      <c r="G348" s="39"/>
      <c r="H348" s="50">
        <v>914</v>
      </c>
      <c r="I348" s="51" t="s">
        <v>344</v>
      </c>
      <c r="J348" s="52">
        <v>150.86416700000001</v>
      </c>
      <c r="K348" s="52">
        <v>164.83480132</v>
      </c>
      <c r="L348" s="52">
        <f t="shared" si="6"/>
        <v>13.970634319999988</v>
      </c>
    </row>
    <row r="349" spans="1:12" ht="30" x14ac:dyDescent="0.2">
      <c r="A349" s="7"/>
      <c r="B349" s="23"/>
      <c r="C349" s="23"/>
      <c r="D349" s="12"/>
      <c r="E349" s="12"/>
      <c r="F349" s="12"/>
      <c r="G349" s="39"/>
      <c r="H349" s="50">
        <v>915</v>
      </c>
      <c r="I349" s="51" t="s">
        <v>345</v>
      </c>
      <c r="J349" s="52">
        <v>569.53983600000004</v>
      </c>
      <c r="K349" s="52">
        <v>625.93756201999997</v>
      </c>
      <c r="L349" s="52">
        <f t="shared" si="6"/>
        <v>56.397726019999936</v>
      </c>
    </row>
    <row r="350" spans="1:12" ht="15" x14ac:dyDescent="0.2">
      <c r="A350" s="7"/>
      <c r="B350" s="23"/>
      <c r="C350" s="23"/>
      <c r="D350" s="12"/>
      <c r="E350" s="12"/>
      <c r="F350" s="12"/>
      <c r="G350" s="39"/>
      <c r="H350" s="50">
        <v>920</v>
      </c>
      <c r="I350" s="51" t="s">
        <v>346</v>
      </c>
      <c r="J350" s="52">
        <v>12.950236</v>
      </c>
      <c r="K350" s="52">
        <v>30.17217952</v>
      </c>
      <c r="L350" s="52">
        <f t="shared" si="6"/>
        <v>17.22194352</v>
      </c>
    </row>
    <row r="351" spans="1:12" ht="30" x14ac:dyDescent="0.2">
      <c r="A351" s="7"/>
      <c r="B351" s="23"/>
      <c r="C351" s="23"/>
      <c r="D351" s="12"/>
      <c r="E351" s="12"/>
      <c r="F351" s="12"/>
      <c r="G351" s="39"/>
      <c r="H351" s="50">
        <v>921</v>
      </c>
      <c r="I351" s="51" t="s">
        <v>347</v>
      </c>
      <c r="J351" s="52">
        <v>7.6159299999999996</v>
      </c>
      <c r="K351" s="52">
        <v>6.0183788499999995</v>
      </c>
      <c r="L351" s="52">
        <f t="shared" si="6"/>
        <v>-1.5975511500000001</v>
      </c>
    </row>
    <row r="352" spans="1:12" ht="15" x14ac:dyDescent="0.2">
      <c r="A352" s="7"/>
      <c r="B352" s="23"/>
      <c r="C352" s="23"/>
      <c r="D352" s="12"/>
      <c r="E352" s="12"/>
      <c r="F352" s="12"/>
      <c r="G352" s="39"/>
      <c r="H352" s="50">
        <v>922</v>
      </c>
      <c r="I352" s="51" t="s">
        <v>348</v>
      </c>
      <c r="J352" s="52">
        <v>7.6214519999999997</v>
      </c>
      <c r="K352" s="52">
        <v>5.2826190600000009</v>
      </c>
      <c r="L352" s="52">
        <f t="shared" si="6"/>
        <v>-2.3388329399999988</v>
      </c>
    </row>
    <row r="353" spans="1:12" ht="15" x14ac:dyDescent="0.2">
      <c r="A353" s="7"/>
      <c r="B353" s="23"/>
      <c r="C353" s="23"/>
      <c r="D353" s="12"/>
      <c r="E353" s="12"/>
      <c r="F353" s="12"/>
      <c r="G353" s="39"/>
      <c r="H353" s="50">
        <v>940</v>
      </c>
      <c r="I353" s="51" t="s">
        <v>349</v>
      </c>
      <c r="J353" s="52">
        <v>45.095160999999997</v>
      </c>
      <c r="K353" s="52">
        <v>58.755618659999996</v>
      </c>
      <c r="L353" s="52">
        <f t="shared" si="6"/>
        <v>13.660457659999999</v>
      </c>
    </row>
    <row r="354" spans="1:12" ht="15" x14ac:dyDescent="0.2">
      <c r="A354" s="7"/>
      <c r="B354" s="23"/>
      <c r="C354" s="23"/>
      <c r="D354" s="12"/>
      <c r="E354" s="12"/>
      <c r="F354" s="12"/>
      <c r="G354" s="39"/>
      <c r="H354" s="50">
        <v>941</v>
      </c>
      <c r="I354" s="53" t="s">
        <v>350</v>
      </c>
      <c r="J354" s="52">
        <v>277.67061200000001</v>
      </c>
      <c r="K354" s="52">
        <v>260.47433285</v>
      </c>
      <c r="L354" s="52">
        <f t="shared" si="6"/>
        <v>-17.196279150000009</v>
      </c>
    </row>
    <row r="355" spans="1:12" ht="15" x14ac:dyDescent="0.2">
      <c r="A355" s="7"/>
      <c r="B355" s="23"/>
      <c r="C355" s="23"/>
      <c r="D355" s="12"/>
      <c r="E355" s="12"/>
      <c r="F355" s="12"/>
      <c r="G355" s="54" t="s">
        <v>224</v>
      </c>
      <c r="H355" s="69"/>
      <c r="I355" s="70"/>
      <c r="J355" s="71">
        <v>4692.1674499999999</v>
      </c>
      <c r="K355" s="71">
        <v>16021.070270470014</v>
      </c>
      <c r="L355" s="71">
        <f t="shared" si="6"/>
        <v>11328.902820470015</v>
      </c>
    </row>
    <row r="356" spans="1:12" ht="15" x14ac:dyDescent="0.2">
      <c r="A356" s="7"/>
      <c r="B356" s="23"/>
      <c r="C356" s="23"/>
      <c r="D356" s="12"/>
      <c r="E356" s="12"/>
      <c r="F356" s="12"/>
      <c r="G356" s="39"/>
      <c r="H356" s="47" t="s">
        <v>225</v>
      </c>
      <c r="I356" s="48" t="s">
        <v>351</v>
      </c>
      <c r="J356" s="49">
        <v>31.539953000000001</v>
      </c>
      <c r="K356" s="49">
        <v>27.664136489999997</v>
      </c>
      <c r="L356" s="49">
        <f t="shared" si="6"/>
        <v>-3.8758165100000035</v>
      </c>
    </row>
    <row r="357" spans="1:12" ht="15" x14ac:dyDescent="0.2">
      <c r="A357" s="7"/>
      <c r="B357" s="23"/>
      <c r="C357" s="23"/>
      <c r="D357" s="12"/>
      <c r="E357" s="12"/>
      <c r="F357" s="12"/>
      <c r="G357" s="39"/>
      <c r="H357" s="50" t="s">
        <v>235</v>
      </c>
      <c r="I357" s="51" t="s">
        <v>352</v>
      </c>
      <c r="J357" s="52">
        <v>382.82901700000002</v>
      </c>
      <c r="K357" s="52">
        <v>426.34739152000003</v>
      </c>
      <c r="L357" s="52">
        <f t="shared" si="6"/>
        <v>43.518374520000009</v>
      </c>
    </row>
    <row r="358" spans="1:12" ht="15" x14ac:dyDescent="0.2">
      <c r="A358" s="7"/>
      <c r="B358" s="23"/>
      <c r="C358" s="23"/>
      <c r="D358" s="12"/>
      <c r="E358" s="12"/>
      <c r="F358" s="12"/>
      <c r="G358" s="39"/>
      <c r="H358" s="50" t="s">
        <v>353</v>
      </c>
      <c r="I358" s="51" t="s">
        <v>354</v>
      </c>
      <c r="J358" s="52">
        <v>71.090102999999999</v>
      </c>
      <c r="K358" s="52">
        <v>74.253439479999997</v>
      </c>
      <c r="L358" s="52">
        <f t="shared" si="6"/>
        <v>3.1633364799999981</v>
      </c>
    </row>
    <row r="359" spans="1:12" ht="15" x14ac:dyDescent="0.2">
      <c r="A359" s="7"/>
      <c r="B359" s="23"/>
      <c r="C359" s="23"/>
      <c r="D359" s="12"/>
      <c r="E359" s="12"/>
      <c r="F359" s="12"/>
      <c r="G359" s="39"/>
      <c r="H359" s="50" t="s">
        <v>355</v>
      </c>
      <c r="I359" s="51" t="s">
        <v>356</v>
      </c>
      <c r="J359" s="52">
        <v>1769.1590020000001</v>
      </c>
      <c r="K359" s="52">
        <v>13031.607557900017</v>
      </c>
      <c r="L359" s="52">
        <f t="shared" si="6"/>
        <v>11262.448555900017</v>
      </c>
    </row>
    <row r="360" spans="1:12" ht="30" x14ac:dyDescent="0.2">
      <c r="A360" s="7"/>
      <c r="B360" s="23"/>
      <c r="C360" s="23"/>
      <c r="D360" s="12"/>
      <c r="E360" s="12"/>
      <c r="F360" s="12"/>
      <c r="G360" s="39"/>
      <c r="H360" s="50" t="s">
        <v>357</v>
      </c>
      <c r="I360" s="51" t="s">
        <v>358</v>
      </c>
      <c r="J360" s="52">
        <v>48.339056999999997</v>
      </c>
      <c r="K360" s="52">
        <v>108.07662523</v>
      </c>
      <c r="L360" s="52">
        <f t="shared" si="6"/>
        <v>59.737568230000008</v>
      </c>
    </row>
    <row r="361" spans="1:12" ht="30" x14ac:dyDescent="0.2">
      <c r="A361" s="7"/>
      <c r="B361" s="23"/>
      <c r="C361" s="23"/>
      <c r="D361" s="12"/>
      <c r="E361" s="12"/>
      <c r="F361" s="12"/>
      <c r="G361" s="39"/>
      <c r="H361" s="50" t="s">
        <v>359</v>
      </c>
      <c r="I361" s="51" t="s">
        <v>360</v>
      </c>
      <c r="J361" s="52">
        <v>73.449569999999994</v>
      </c>
      <c r="K361" s="52">
        <v>55.560652879999992</v>
      </c>
      <c r="L361" s="52">
        <f t="shared" si="6"/>
        <v>-17.888917120000002</v>
      </c>
    </row>
    <row r="362" spans="1:12" ht="15" x14ac:dyDescent="0.2">
      <c r="A362" s="7"/>
      <c r="B362" s="23"/>
      <c r="C362" s="23"/>
      <c r="D362" s="12"/>
      <c r="E362" s="12"/>
      <c r="F362" s="12"/>
      <c r="G362" s="39"/>
      <c r="H362" s="50" t="s">
        <v>361</v>
      </c>
      <c r="I362" s="51" t="s">
        <v>362</v>
      </c>
      <c r="J362" s="52">
        <v>33.058532</v>
      </c>
      <c r="K362" s="52">
        <v>74.966222589999987</v>
      </c>
      <c r="L362" s="52">
        <f t="shared" si="6"/>
        <v>41.907690589999987</v>
      </c>
    </row>
    <row r="363" spans="1:12" ht="30" x14ac:dyDescent="0.2">
      <c r="A363" s="7"/>
      <c r="B363" s="23"/>
      <c r="C363" s="23"/>
      <c r="D363" s="12"/>
      <c r="E363" s="12"/>
      <c r="F363" s="12"/>
      <c r="G363" s="39"/>
      <c r="H363" s="50" t="s">
        <v>363</v>
      </c>
      <c r="I363" s="51" t="s">
        <v>364</v>
      </c>
      <c r="J363" s="52">
        <v>61.342075999999999</v>
      </c>
      <c r="K363" s="52">
        <v>64.909731710000003</v>
      </c>
      <c r="L363" s="52">
        <f t="shared" si="6"/>
        <v>3.5676557100000039</v>
      </c>
    </row>
    <row r="364" spans="1:12" ht="30" x14ac:dyDescent="0.2">
      <c r="A364" s="7"/>
      <c r="B364" s="23"/>
      <c r="C364" s="23"/>
      <c r="D364" s="12"/>
      <c r="E364" s="12"/>
      <c r="F364" s="12"/>
      <c r="G364" s="39"/>
      <c r="H364" s="50" t="s">
        <v>365</v>
      </c>
      <c r="I364" s="51" t="s">
        <v>366</v>
      </c>
      <c r="J364" s="52">
        <v>1124.1251689999999</v>
      </c>
      <c r="K364" s="52">
        <v>1073.97114943</v>
      </c>
      <c r="L364" s="52">
        <f t="shared" si="6"/>
        <v>-50.154019569999946</v>
      </c>
    </row>
    <row r="365" spans="1:12" ht="15" x14ac:dyDescent="0.2">
      <c r="A365" s="7"/>
      <c r="B365" s="23"/>
      <c r="C365" s="23"/>
      <c r="D365" s="12"/>
      <c r="E365" s="12"/>
      <c r="F365" s="12"/>
      <c r="G365" s="39"/>
      <c r="H365" s="50" t="s">
        <v>367</v>
      </c>
      <c r="I365" s="51" t="s">
        <v>368</v>
      </c>
      <c r="J365" s="52">
        <v>1097.2349710000001</v>
      </c>
      <c r="K365" s="52">
        <v>1083.7133632400003</v>
      </c>
      <c r="L365" s="52">
        <f t="shared" si="6"/>
        <v>-13.521607759999824</v>
      </c>
    </row>
    <row r="366" spans="1:12" ht="15" x14ac:dyDescent="0.2">
      <c r="A366" s="7"/>
      <c r="B366" s="23"/>
      <c r="C366" s="23"/>
      <c r="D366" s="12"/>
      <c r="E366" s="12"/>
      <c r="F366" s="12"/>
      <c r="G366" s="54" t="s">
        <v>237</v>
      </c>
      <c r="H366" s="69"/>
      <c r="I366" s="70"/>
      <c r="J366" s="71">
        <v>150.94467399999999</v>
      </c>
      <c r="K366" s="71">
        <v>258.28423310000005</v>
      </c>
      <c r="L366" s="71">
        <f t="shared" si="6"/>
        <v>107.33955910000006</v>
      </c>
    </row>
    <row r="367" spans="1:12" ht="15" x14ac:dyDescent="0.2">
      <c r="A367" s="7"/>
      <c r="B367" s="23"/>
      <c r="C367" s="23"/>
      <c r="D367" s="12"/>
      <c r="E367" s="12"/>
      <c r="F367" s="12"/>
      <c r="G367" s="39"/>
      <c r="H367" s="47" t="s">
        <v>369</v>
      </c>
      <c r="I367" s="48" t="s">
        <v>370</v>
      </c>
      <c r="J367" s="49">
        <v>0</v>
      </c>
      <c r="K367" s="49">
        <v>96.924235250000038</v>
      </c>
      <c r="L367" s="49">
        <f t="shared" si="6"/>
        <v>96.924235250000038</v>
      </c>
    </row>
    <row r="368" spans="1:12" ht="15" x14ac:dyDescent="0.2">
      <c r="A368" s="7"/>
      <c r="B368" s="23"/>
      <c r="C368" s="23"/>
      <c r="D368" s="12"/>
      <c r="E368" s="12"/>
      <c r="F368" s="12"/>
      <c r="G368" s="39"/>
      <c r="H368" s="50" t="s">
        <v>371</v>
      </c>
      <c r="I368" s="51" t="s">
        <v>372</v>
      </c>
      <c r="J368" s="52">
        <v>150.94467399999999</v>
      </c>
      <c r="K368" s="52">
        <v>161.35999784999998</v>
      </c>
      <c r="L368" s="52">
        <f t="shared" si="6"/>
        <v>10.415323849999993</v>
      </c>
    </row>
    <row r="369" spans="1:12" ht="15" x14ac:dyDescent="0.2">
      <c r="A369" s="7"/>
      <c r="B369" s="23"/>
      <c r="C369" s="23"/>
      <c r="D369" s="12"/>
      <c r="E369" s="93">
        <v>5</v>
      </c>
      <c r="F369" s="94" t="s">
        <v>373</v>
      </c>
      <c r="G369" s="95"/>
      <c r="H369" s="97"/>
      <c r="I369" s="98"/>
      <c r="J369" s="96">
        <v>9534.3738460000004</v>
      </c>
      <c r="K369" s="96">
        <v>15215.367908750004</v>
      </c>
      <c r="L369" s="96">
        <f t="shared" si="6"/>
        <v>5680.9940627500036</v>
      </c>
    </row>
    <row r="370" spans="1:12" ht="15" x14ac:dyDescent="0.2">
      <c r="A370" s="7"/>
      <c r="B370" s="23"/>
      <c r="C370" s="23"/>
      <c r="D370" s="12"/>
      <c r="E370" s="12"/>
      <c r="F370" s="12"/>
      <c r="G370" s="54" t="s">
        <v>2</v>
      </c>
      <c r="H370" s="69"/>
      <c r="I370" s="70"/>
      <c r="J370" s="71">
        <v>9103.0916849999994</v>
      </c>
      <c r="K370" s="71">
        <v>13249.305119990004</v>
      </c>
      <c r="L370" s="71">
        <f t="shared" si="6"/>
        <v>4146.2134349900043</v>
      </c>
    </row>
    <row r="371" spans="1:12" ht="15" x14ac:dyDescent="0.2">
      <c r="A371" s="7"/>
      <c r="B371" s="23"/>
      <c r="C371" s="23"/>
      <c r="D371" s="12"/>
      <c r="E371" s="12"/>
      <c r="F371" s="12"/>
      <c r="G371" s="39"/>
      <c r="H371" s="47">
        <v>100</v>
      </c>
      <c r="I371" s="48" t="s">
        <v>307</v>
      </c>
      <c r="J371" s="49">
        <v>99.271621999999994</v>
      </c>
      <c r="K371" s="49">
        <v>121.39824634000001</v>
      </c>
      <c r="L371" s="49">
        <f t="shared" si="6"/>
        <v>22.126624340000021</v>
      </c>
    </row>
    <row r="372" spans="1:12" ht="15" x14ac:dyDescent="0.2">
      <c r="A372" s="7"/>
      <c r="B372" s="23"/>
      <c r="C372" s="23"/>
      <c r="D372" s="12"/>
      <c r="E372" s="12"/>
      <c r="F372" s="12"/>
      <c r="G372" s="39"/>
      <c r="H372" s="50">
        <v>103</v>
      </c>
      <c r="I372" s="51" t="s">
        <v>374</v>
      </c>
      <c r="J372" s="52">
        <v>15.448487999999999</v>
      </c>
      <c r="K372" s="52">
        <v>17.10999756</v>
      </c>
      <c r="L372" s="52">
        <f t="shared" si="6"/>
        <v>1.6615095600000007</v>
      </c>
    </row>
    <row r="373" spans="1:12" ht="15" x14ac:dyDescent="0.2">
      <c r="A373" s="7"/>
      <c r="B373" s="23"/>
      <c r="C373" s="23"/>
      <c r="D373" s="12"/>
      <c r="E373" s="12"/>
      <c r="F373" s="12"/>
      <c r="G373" s="39"/>
      <c r="H373" s="50">
        <v>111</v>
      </c>
      <c r="I373" s="51" t="s">
        <v>375</v>
      </c>
      <c r="J373" s="52">
        <v>68.924729999999997</v>
      </c>
      <c r="K373" s="52">
        <v>71.294934359999999</v>
      </c>
      <c r="L373" s="52">
        <f t="shared" si="6"/>
        <v>2.3702043600000025</v>
      </c>
    </row>
    <row r="374" spans="1:12" ht="15" x14ac:dyDescent="0.2">
      <c r="A374" s="7"/>
      <c r="B374" s="23"/>
      <c r="C374" s="23"/>
      <c r="D374" s="12"/>
      <c r="E374" s="12"/>
      <c r="F374" s="12"/>
      <c r="G374" s="39"/>
      <c r="H374" s="50">
        <v>112</v>
      </c>
      <c r="I374" s="51" t="s">
        <v>118</v>
      </c>
      <c r="J374" s="52">
        <v>43.204841000000002</v>
      </c>
      <c r="K374" s="52">
        <v>47.859696380000017</v>
      </c>
      <c r="L374" s="52">
        <f t="shared" si="6"/>
        <v>4.654855380000015</v>
      </c>
    </row>
    <row r="375" spans="1:12" ht="15" x14ac:dyDescent="0.2">
      <c r="A375" s="7"/>
      <c r="B375" s="23"/>
      <c r="C375" s="23"/>
      <c r="D375" s="12"/>
      <c r="E375" s="12"/>
      <c r="F375" s="12"/>
      <c r="G375" s="39"/>
      <c r="H375" s="50">
        <v>121</v>
      </c>
      <c r="I375" s="51" t="s">
        <v>376</v>
      </c>
      <c r="J375" s="52">
        <v>54.904668999999998</v>
      </c>
      <c r="K375" s="52">
        <v>54.11852451</v>
      </c>
      <c r="L375" s="52">
        <f t="shared" si="6"/>
        <v>-0.78614448999999809</v>
      </c>
    </row>
    <row r="376" spans="1:12" ht="15" x14ac:dyDescent="0.2">
      <c r="A376" s="7"/>
      <c r="B376" s="23"/>
      <c r="C376" s="23"/>
      <c r="D376" s="12"/>
      <c r="E376" s="12"/>
      <c r="F376" s="12"/>
      <c r="G376" s="39"/>
      <c r="H376" s="50">
        <v>123</v>
      </c>
      <c r="I376" s="51" t="s">
        <v>377</v>
      </c>
      <c r="J376" s="52">
        <v>31.313172999999999</v>
      </c>
      <c r="K376" s="52">
        <v>31.250617470000002</v>
      </c>
      <c r="L376" s="52">
        <f t="shared" si="6"/>
        <v>-6.2555529999997361E-2</v>
      </c>
    </row>
    <row r="377" spans="1:12" ht="15" x14ac:dyDescent="0.2">
      <c r="A377" s="7"/>
      <c r="B377" s="23"/>
      <c r="C377" s="23"/>
      <c r="D377" s="12"/>
      <c r="E377" s="12"/>
      <c r="F377" s="12"/>
      <c r="G377" s="39"/>
      <c r="H377" s="50">
        <v>124</v>
      </c>
      <c r="I377" s="51" t="s">
        <v>140</v>
      </c>
      <c r="J377" s="52">
        <v>41.202131000000001</v>
      </c>
      <c r="K377" s="52">
        <v>42.348047790000003</v>
      </c>
      <c r="L377" s="52">
        <f t="shared" si="6"/>
        <v>1.1459167900000011</v>
      </c>
    </row>
    <row r="378" spans="1:12" ht="15" x14ac:dyDescent="0.2">
      <c r="A378" s="7"/>
      <c r="B378" s="23"/>
      <c r="C378" s="23"/>
      <c r="D378" s="12"/>
      <c r="E378" s="12"/>
      <c r="F378" s="12"/>
      <c r="G378" s="39"/>
      <c r="H378" s="50">
        <v>130</v>
      </c>
      <c r="I378" s="51" t="s">
        <v>378</v>
      </c>
      <c r="J378" s="52">
        <v>4.54894</v>
      </c>
      <c r="K378" s="52">
        <v>2.9229736699999997</v>
      </c>
      <c r="L378" s="52">
        <f t="shared" si="6"/>
        <v>-1.6259663300000002</v>
      </c>
    </row>
    <row r="379" spans="1:12" ht="15" x14ac:dyDescent="0.2">
      <c r="A379" s="7"/>
      <c r="B379" s="23"/>
      <c r="C379" s="23"/>
      <c r="D379" s="12"/>
      <c r="E379" s="12"/>
      <c r="F379" s="12"/>
      <c r="G379" s="39"/>
      <c r="H379" s="50">
        <v>131</v>
      </c>
      <c r="I379" s="51" t="s">
        <v>379</v>
      </c>
      <c r="J379" s="52">
        <v>4.1456200000000001</v>
      </c>
      <c r="K379" s="52">
        <v>3.0729375199999995</v>
      </c>
      <c r="L379" s="52">
        <f t="shared" si="6"/>
        <v>-1.0726824800000005</v>
      </c>
    </row>
    <row r="380" spans="1:12" ht="15" x14ac:dyDescent="0.2">
      <c r="A380" s="7"/>
      <c r="B380" s="23"/>
      <c r="C380" s="23"/>
      <c r="D380" s="12"/>
      <c r="E380" s="12"/>
      <c r="F380" s="12"/>
      <c r="G380" s="39"/>
      <c r="H380" s="50">
        <v>140</v>
      </c>
      <c r="I380" s="51" t="s">
        <v>380</v>
      </c>
      <c r="J380" s="52">
        <v>4.4420700000000002</v>
      </c>
      <c r="K380" s="52">
        <v>3.55872967</v>
      </c>
      <c r="L380" s="52">
        <f t="shared" si="6"/>
        <v>-0.88334033000000023</v>
      </c>
    </row>
    <row r="381" spans="1:12" ht="15" x14ac:dyDescent="0.2">
      <c r="A381" s="7"/>
      <c r="B381" s="23"/>
      <c r="C381" s="23"/>
      <c r="D381" s="12"/>
      <c r="E381" s="12"/>
      <c r="F381" s="12"/>
      <c r="G381" s="39"/>
      <c r="H381" s="50">
        <v>141</v>
      </c>
      <c r="I381" s="51" t="s">
        <v>381</v>
      </c>
      <c r="J381" s="52">
        <v>14.712159</v>
      </c>
      <c r="K381" s="52">
        <v>16.767658319999999</v>
      </c>
      <c r="L381" s="52">
        <f t="shared" si="6"/>
        <v>2.0554993199999991</v>
      </c>
    </row>
    <row r="382" spans="1:12" ht="15" x14ac:dyDescent="0.2">
      <c r="A382" s="7"/>
      <c r="B382" s="23"/>
      <c r="C382" s="23"/>
      <c r="D382" s="12"/>
      <c r="E382" s="12"/>
      <c r="F382" s="12"/>
      <c r="G382" s="39"/>
      <c r="H382" s="50">
        <v>142</v>
      </c>
      <c r="I382" s="51" t="s">
        <v>382</v>
      </c>
      <c r="J382" s="52">
        <v>4.3121590000000003</v>
      </c>
      <c r="K382" s="52">
        <v>2.7294753700000003</v>
      </c>
      <c r="L382" s="52">
        <f t="shared" si="6"/>
        <v>-1.58268363</v>
      </c>
    </row>
    <row r="383" spans="1:12" ht="15" x14ac:dyDescent="0.2">
      <c r="A383" s="7"/>
      <c r="B383" s="23"/>
      <c r="C383" s="23"/>
      <c r="D383" s="12"/>
      <c r="E383" s="12"/>
      <c r="F383" s="12"/>
      <c r="G383" s="39"/>
      <c r="H383" s="50">
        <v>150</v>
      </c>
      <c r="I383" s="51" t="s">
        <v>383</v>
      </c>
      <c r="J383" s="52">
        <v>1536.494747</v>
      </c>
      <c r="K383" s="52">
        <v>1413.2846386000003</v>
      </c>
      <c r="L383" s="52">
        <f t="shared" si="6"/>
        <v>-123.21010839999963</v>
      </c>
    </row>
    <row r="384" spans="1:12" ht="15" x14ac:dyDescent="0.2">
      <c r="A384" s="7"/>
      <c r="B384" s="23"/>
      <c r="C384" s="23"/>
      <c r="D384" s="12"/>
      <c r="E384" s="12"/>
      <c r="F384" s="12"/>
      <c r="G384" s="39"/>
      <c r="H384" s="50">
        <v>151</v>
      </c>
      <c r="I384" s="53" t="s">
        <v>384</v>
      </c>
      <c r="J384" s="52">
        <v>156.68547899999999</v>
      </c>
      <c r="K384" s="52">
        <v>402.09137897000005</v>
      </c>
      <c r="L384" s="52">
        <f t="shared" si="6"/>
        <v>245.40589997000006</v>
      </c>
    </row>
    <row r="385" spans="1:12" ht="15" x14ac:dyDescent="0.2">
      <c r="A385" s="7"/>
      <c r="B385" s="23"/>
      <c r="C385" s="23"/>
      <c r="D385" s="12"/>
      <c r="E385" s="12"/>
      <c r="F385" s="12"/>
      <c r="G385" s="39"/>
      <c r="H385" s="50">
        <v>152</v>
      </c>
      <c r="I385" s="51" t="s">
        <v>385</v>
      </c>
      <c r="J385" s="52">
        <v>7.5248910000000002</v>
      </c>
      <c r="K385" s="52">
        <v>4.6369164100000004</v>
      </c>
      <c r="L385" s="52">
        <f t="shared" si="6"/>
        <v>-2.8879745899999998</v>
      </c>
    </row>
    <row r="386" spans="1:12" ht="30" x14ac:dyDescent="0.2">
      <c r="A386" s="7"/>
      <c r="B386" s="23"/>
      <c r="C386" s="23"/>
      <c r="D386" s="12"/>
      <c r="E386" s="12"/>
      <c r="F386" s="12"/>
      <c r="G386" s="39"/>
      <c r="H386" s="50">
        <v>153</v>
      </c>
      <c r="I386" s="51" t="s">
        <v>386</v>
      </c>
      <c r="J386" s="52">
        <v>51.122601000000003</v>
      </c>
      <c r="K386" s="52">
        <v>50.182882060000004</v>
      </c>
      <c r="L386" s="52">
        <f t="shared" si="6"/>
        <v>-0.93971893999999878</v>
      </c>
    </row>
    <row r="387" spans="1:12" ht="15" x14ac:dyDescent="0.2">
      <c r="A387" s="7"/>
      <c r="B387" s="23"/>
      <c r="C387" s="23"/>
      <c r="D387" s="12"/>
      <c r="E387" s="12"/>
      <c r="F387" s="12"/>
      <c r="G387" s="39"/>
      <c r="H387" s="50">
        <v>154</v>
      </c>
      <c r="I387" s="51" t="s">
        <v>387</v>
      </c>
      <c r="J387" s="52">
        <v>22.400393999999999</v>
      </c>
      <c r="K387" s="52">
        <v>2843.1953490200003</v>
      </c>
      <c r="L387" s="52">
        <f t="shared" si="6"/>
        <v>2820.7949550200005</v>
      </c>
    </row>
    <row r="388" spans="1:12" ht="15" x14ac:dyDescent="0.2">
      <c r="A388" s="7"/>
      <c r="B388" s="23"/>
      <c r="C388" s="23"/>
      <c r="D388" s="12"/>
      <c r="E388" s="12"/>
      <c r="F388" s="12"/>
      <c r="G388" s="39"/>
      <c r="H388" s="50">
        <v>300</v>
      </c>
      <c r="I388" s="51" t="s">
        <v>388</v>
      </c>
      <c r="J388" s="52">
        <v>581.08709799999997</v>
      </c>
      <c r="K388" s="52">
        <v>591.33378688999994</v>
      </c>
      <c r="L388" s="52">
        <f t="shared" si="6"/>
        <v>10.246688889999973</v>
      </c>
    </row>
    <row r="389" spans="1:12" ht="15" x14ac:dyDescent="0.2">
      <c r="A389" s="7"/>
      <c r="B389" s="23"/>
      <c r="C389" s="23"/>
      <c r="D389" s="12"/>
      <c r="E389" s="12"/>
      <c r="F389" s="12"/>
      <c r="G389" s="39"/>
      <c r="H389" s="50">
        <v>310</v>
      </c>
      <c r="I389" s="51" t="s">
        <v>389</v>
      </c>
      <c r="J389" s="52">
        <v>27.356670999999999</v>
      </c>
      <c r="K389" s="52">
        <v>173.72940443000002</v>
      </c>
      <c r="L389" s="52">
        <f t="shared" si="6"/>
        <v>146.37273343000001</v>
      </c>
    </row>
    <row r="390" spans="1:12" ht="30" x14ac:dyDescent="0.2">
      <c r="A390" s="7"/>
      <c r="B390" s="23"/>
      <c r="C390" s="23"/>
      <c r="D390" s="12"/>
      <c r="E390" s="12"/>
      <c r="F390" s="12"/>
      <c r="G390" s="39"/>
      <c r="H390" s="50">
        <v>311</v>
      </c>
      <c r="I390" s="51" t="s">
        <v>390</v>
      </c>
      <c r="J390" s="52">
        <v>142.58941300000001</v>
      </c>
      <c r="K390" s="52">
        <v>181.38795008999998</v>
      </c>
      <c r="L390" s="52">
        <f t="shared" si="6"/>
        <v>38.798537089999968</v>
      </c>
    </row>
    <row r="391" spans="1:12" ht="15" x14ac:dyDescent="0.2">
      <c r="A391" s="7"/>
      <c r="B391" s="23"/>
      <c r="C391" s="23"/>
      <c r="D391" s="12"/>
      <c r="E391" s="12"/>
      <c r="F391" s="12"/>
      <c r="G391" s="39"/>
      <c r="H391" s="50">
        <v>313</v>
      </c>
      <c r="I391" s="51" t="s">
        <v>391</v>
      </c>
      <c r="J391" s="52">
        <v>4.3121590000000003</v>
      </c>
      <c r="K391" s="52">
        <v>176.22234147</v>
      </c>
      <c r="L391" s="52">
        <f t="shared" si="6"/>
        <v>171.91018247</v>
      </c>
    </row>
    <row r="392" spans="1:12" ht="31.5" customHeight="1" x14ac:dyDescent="0.2">
      <c r="A392" s="7"/>
      <c r="B392" s="23"/>
      <c r="C392" s="23"/>
      <c r="D392" s="12"/>
      <c r="E392" s="12"/>
      <c r="F392" s="12"/>
      <c r="G392" s="39"/>
      <c r="H392" s="50">
        <v>314</v>
      </c>
      <c r="I392" s="51" t="s">
        <v>392</v>
      </c>
      <c r="J392" s="52">
        <v>21.591747000000002</v>
      </c>
      <c r="K392" s="52">
        <v>20.490839340000001</v>
      </c>
      <c r="L392" s="52">
        <f t="shared" si="6"/>
        <v>-1.1009076600000007</v>
      </c>
    </row>
    <row r="393" spans="1:12" ht="15" x14ac:dyDescent="0.2">
      <c r="A393" s="7"/>
      <c r="B393" s="23"/>
      <c r="C393" s="23"/>
      <c r="D393" s="12"/>
      <c r="E393" s="12"/>
      <c r="F393" s="12"/>
      <c r="G393" s="39"/>
      <c r="H393" s="50">
        <v>400</v>
      </c>
      <c r="I393" s="51" t="s">
        <v>393</v>
      </c>
      <c r="J393" s="52">
        <v>1478.9246390000001</v>
      </c>
      <c r="K393" s="52">
        <v>1459.6835750799999</v>
      </c>
      <c r="L393" s="52">
        <f t="shared" ref="L393:L456" si="7">+K393-J393</f>
        <v>-19.241063920000215</v>
      </c>
    </row>
    <row r="394" spans="1:12" ht="15" x14ac:dyDescent="0.2">
      <c r="A394" s="7"/>
      <c r="B394" s="23"/>
      <c r="C394" s="23"/>
      <c r="D394" s="12"/>
      <c r="E394" s="12"/>
      <c r="F394" s="12"/>
      <c r="G394" s="39"/>
      <c r="H394" s="50">
        <v>411</v>
      </c>
      <c r="I394" s="51" t="s">
        <v>394</v>
      </c>
      <c r="J394" s="52">
        <v>1214.8243540000001</v>
      </c>
      <c r="K394" s="52">
        <v>678.22389431000011</v>
      </c>
      <c r="L394" s="52">
        <f t="shared" si="7"/>
        <v>-536.60045968999998</v>
      </c>
    </row>
    <row r="395" spans="1:12" ht="15" x14ac:dyDescent="0.2">
      <c r="A395" s="7"/>
      <c r="B395" s="23"/>
      <c r="C395" s="23"/>
      <c r="D395" s="12"/>
      <c r="E395" s="12"/>
      <c r="F395" s="12"/>
      <c r="G395" s="39"/>
      <c r="H395" s="50">
        <v>412</v>
      </c>
      <c r="I395" s="51" t="s">
        <v>395</v>
      </c>
      <c r="J395" s="52">
        <v>43.433200999999997</v>
      </c>
      <c r="K395" s="52">
        <v>189.87729724000002</v>
      </c>
      <c r="L395" s="52">
        <f t="shared" si="7"/>
        <v>146.44409624000002</v>
      </c>
    </row>
    <row r="396" spans="1:12" ht="15" x14ac:dyDescent="0.2">
      <c r="A396" s="7"/>
      <c r="B396" s="23"/>
      <c r="C396" s="23"/>
      <c r="D396" s="12"/>
      <c r="E396" s="12"/>
      <c r="F396" s="12"/>
      <c r="G396" s="39"/>
      <c r="H396" s="50">
        <v>413</v>
      </c>
      <c r="I396" s="51" t="s">
        <v>396</v>
      </c>
      <c r="J396" s="52">
        <v>25.062653999999998</v>
      </c>
      <c r="K396" s="52">
        <v>232.6401573</v>
      </c>
      <c r="L396" s="52">
        <f t="shared" si="7"/>
        <v>207.57750329999999</v>
      </c>
    </row>
    <row r="397" spans="1:12" ht="15" x14ac:dyDescent="0.2">
      <c r="A397" s="7"/>
      <c r="B397" s="23"/>
      <c r="C397" s="23"/>
      <c r="D397" s="12"/>
      <c r="E397" s="12"/>
      <c r="F397" s="12"/>
      <c r="G397" s="39"/>
      <c r="H397" s="50">
        <v>600</v>
      </c>
      <c r="I397" s="51" t="s">
        <v>293</v>
      </c>
      <c r="J397" s="52">
        <v>58.039383999999998</v>
      </c>
      <c r="K397" s="52">
        <v>77.059663320000013</v>
      </c>
      <c r="L397" s="52">
        <f t="shared" si="7"/>
        <v>19.020279320000014</v>
      </c>
    </row>
    <row r="398" spans="1:12" ht="15" x14ac:dyDescent="0.2">
      <c r="A398" s="7"/>
      <c r="B398" s="23"/>
      <c r="C398" s="23"/>
      <c r="D398" s="12"/>
      <c r="E398" s="12"/>
      <c r="F398" s="12"/>
      <c r="G398" s="39"/>
      <c r="H398" s="50">
        <v>610</v>
      </c>
      <c r="I398" s="51" t="s">
        <v>397</v>
      </c>
      <c r="J398" s="52">
        <v>467.232011</v>
      </c>
      <c r="K398" s="52">
        <v>399.00326662999987</v>
      </c>
      <c r="L398" s="52">
        <f t="shared" si="7"/>
        <v>-68.228744370000129</v>
      </c>
    </row>
    <row r="399" spans="1:12" ht="15" x14ac:dyDescent="0.2">
      <c r="A399" s="7"/>
      <c r="B399" s="23"/>
      <c r="C399" s="23"/>
      <c r="D399" s="12"/>
      <c r="E399" s="12"/>
      <c r="F399" s="12"/>
      <c r="G399" s="39"/>
      <c r="H399" s="50">
        <v>611</v>
      </c>
      <c r="I399" s="51" t="s">
        <v>398</v>
      </c>
      <c r="J399" s="52">
        <v>255.54415499999999</v>
      </c>
      <c r="K399" s="52">
        <v>1400.4355359299998</v>
      </c>
      <c r="L399" s="52">
        <f t="shared" si="7"/>
        <v>1144.8913809299997</v>
      </c>
    </row>
    <row r="400" spans="1:12" ht="15" x14ac:dyDescent="0.2">
      <c r="A400" s="7"/>
      <c r="B400" s="23"/>
      <c r="C400" s="23"/>
      <c r="D400" s="12"/>
      <c r="E400" s="12"/>
      <c r="F400" s="12"/>
      <c r="G400" s="39"/>
      <c r="H400" s="50">
        <v>612</v>
      </c>
      <c r="I400" s="51" t="s">
        <v>399</v>
      </c>
      <c r="J400" s="52">
        <v>222.614127</v>
      </c>
      <c r="K400" s="52">
        <v>366.07361434000001</v>
      </c>
      <c r="L400" s="52">
        <f t="shared" si="7"/>
        <v>143.45948734000001</v>
      </c>
    </row>
    <row r="401" spans="1:12" ht="15" x14ac:dyDescent="0.2">
      <c r="A401" s="7"/>
      <c r="B401" s="23"/>
      <c r="C401" s="23"/>
      <c r="D401" s="12"/>
      <c r="E401" s="12"/>
      <c r="F401" s="12"/>
      <c r="G401" s="39"/>
      <c r="H401" s="50">
        <v>613</v>
      </c>
      <c r="I401" s="51" t="s">
        <v>400</v>
      </c>
      <c r="J401" s="52">
        <v>433.87646100000001</v>
      </c>
      <c r="K401" s="52">
        <v>554.43515258999992</v>
      </c>
      <c r="L401" s="52">
        <f t="shared" si="7"/>
        <v>120.55869158999991</v>
      </c>
    </row>
    <row r="402" spans="1:12" ht="15" x14ac:dyDescent="0.2">
      <c r="A402" s="7"/>
      <c r="B402" s="23"/>
      <c r="C402" s="23"/>
      <c r="D402" s="12"/>
      <c r="E402" s="12"/>
      <c r="F402" s="12"/>
      <c r="G402" s="39"/>
      <c r="H402" s="50">
        <v>614</v>
      </c>
      <c r="I402" s="51" t="s">
        <v>401</v>
      </c>
      <c r="J402" s="52">
        <v>136.42295100000001</v>
      </c>
      <c r="K402" s="52">
        <v>254.42662262000002</v>
      </c>
      <c r="L402" s="52">
        <f t="shared" si="7"/>
        <v>118.00367162000001</v>
      </c>
    </row>
    <row r="403" spans="1:12" ht="15" x14ac:dyDescent="0.2">
      <c r="A403" s="7"/>
      <c r="B403" s="23"/>
      <c r="C403" s="23"/>
      <c r="D403" s="12"/>
      <c r="E403" s="12"/>
      <c r="F403" s="12"/>
      <c r="G403" s="39"/>
      <c r="H403" s="50">
        <v>617</v>
      </c>
      <c r="I403" s="51" t="s">
        <v>402</v>
      </c>
      <c r="J403" s="52">
        <v>4.1456200000000001</v>
      </c>
      <c r="K403" s="52">
        <v>90.086060910000015</v>
      </c>
      <c r="L403" s="52">
        <f t="shared" si="7"/>
        <v>85.940440910000021</v>
      </c>
    </row>
    <row r="404" spans="1:12" ht="15" x14ac:dyDescent="0.2">
      <c r="A404" s="7"/>
      <c r="B404" s="23"/>
      <c r="C404" s="23"/>
      <c r="D404" s="12"/>
      <c r="E404" s="12"/>
      <c r="F404" s="12"/>
      <c r="G404" s="39"/>
      <c r="H404" s="50">
        <v>800</v>
      </c>
      <c r="I404" s="51" t="s">
        <v>403</v>
      </c>
      <c r="J404" s="52">
        <v>503.36856599999999</v>
      </c>
      <c r="K404" s="52">
        <v>136.79324723000002</v>
      </c>
      <c r="L404" s="52">
        <f t="shared" si="7"/>
        <v>-366.57531876999997</v>
      </c>
    </row>
    <row r="405" spans="1:12" ht="15" x14ac:dyDescent="0.2">
      <c r="A405" s="7"/>
      <c r="B405" s="23"/>
      <c r="C405" s="23"/>
      <c r="D405" s="12"/>
      <c r="E405" s="12"/>
      <c r="F405" s="12"/>
      <c r="G405" s="39"/>
      <c r="H405" s="50">
        <v>810</v>
      </c>
      <c r="I405" s="51" t="s">
        <v>404</v>
      </c>
      <c r="J405" s="52">
        <v>17.738579000000001</v>
      </c>
      <c r="K405" s="52">
        <v>16.960545870000001</v>
      </c>
      <c r="L405" s="52">
        <f t="shared" si="7"/>
        <v>-0.77803313000000074</v>
      </c>
    </row>
    <row r="406" spans="1:12" ht="15" x14ac:dyDescent="0.2">
      <c r="A406" s="7"/>
      <c r="B406" s="23"/>
      <c r="C406" s="23"/>
      <c r="D406" s="12"/>
      <c r="E406" s="12"/>
      <c r="F406" s="12"/>
      <c r="G406" s="39"/>
      <c r="H406" s="50">
        <v>811</v>
      </c>
      <c r="I406" s="51" t="s">
        <v>405</v>
      </c>
      <c r="J406" s="52">
        <v>1271.2871379999999</v>
      </c>
      <c r="K406" s="52">
        <v>1092.6607058400002</v>
      </c>
      <c r="L406" s="52">
        <f t="shared" si="7"/>
        <v>-178.62643215999969</v>
      </c>
    </row>
    <row r="407" spans="1:12" ht="15" x14ac:dyDescent="0.2">
      <c r="A407" s="7"/>
      <c r="B407" s="23"/>
      <c r="C407" s="23"/>
      <c r="D407" s="12"/>
      <c r="E407" s="12"/>
      <c r="F407" s="12"/>
      <c r="G407" s="39"/>
      <c r="H407" s="50">
        <v>812</v>
      </c>
      <c r="I407" s="51" t="s">
        <v>406</v>
      </c>
      <c r="J407" s="52">
        <v>19.126072000000001</v>
      </c>
      <c r="K407" s="52">
        <v>18.738279250000001</v>
      </c>
      <c r="L407" s="52">
        <f t="shared" si="7"/>
        <v>-0.38779274999999913</v>
      </c>
    </row>
    <row r="408" spans="1:12" ht="30" x14ac:dyDescent="0.2">
      <c r="A408" s="7"/>
      <c r="B408" s="23"/>
      <c r="C408" s="23"/>
      <c r="D408" s="12"/>
      <c r="E408" s="12"/>
      <c r="F408" s="12"/>
      <c r="G408" s="39"/>
      <c r="H408" s="50">
        <v>813</v>
      </c>
      <c r="I408" s="51" t="s">
        <v>407</v>
      </c>
      <c r="J408" s="52">
        <v>9.8438119999999998</v>
      </c>
      <c r="K408" s="52">
        <v>8.0217212500000006</v>
      </c>
      <c r="L408" s="52">
        <f t="shared" si="7"/>
        <v>-1.8220907499999992</v>
      </c>
    </row>
    <row r="409" spans="1:12" ht="15" x14ac:dyDescent="0.2">
      <c r="A409" s="7"/>
      <c r="B409" s="23"/>
      <c r="C409" s="23"/>
      <c r="D409" s="12"/>
      <c r="E409" s="12"/>
      <c r="F409" s="12"/>
      <c r="G409" s="39"/>
      <c r="H409" s="50">
        <v>814</v>
      </c>
      <c r="I409" s="51" t="s">
        <v>408</v>
      </c>
      <c r="J409" s="52">
        <v>4.0121589999999996</v>
      </c>
      <c r="K409" s="52">
        <v>3.1984540399999997</v>
      </c>
      <c r="L409" s="52">
        <f t="shared" si="7"/>
        <v>-0.81370495999999992</v>
      </c>
    </row>
    <row r="410" spans="1:12" ht="15" x14ac:dyDescent="0.2">
      <c r="A410" s="7"/>
      <c r="B410" s="23"/>
      <c r="C410" s="23"/>
      <c r="D410" s="12"/>
      <c r="E410" s="12"/>
      <c r="F410" s="12"/>
      <c r="G410" s="54" t="s">
        <v>224</v>
      </c>
      <c r="H410" s="69"/>
      <c r="I410" s="70"/>
      <c r="J410" s="71">
        <v>431.28216099999997</v>
      </c>
      <c r="K410" s="71">
        <v>1966.0627887599996</v>
      </c>
      <c r="L410" s="71">
        <f t="shared" si="7"/>
        <v>1534.7806277599998</v>
      </c>
    </row>
    <row r="411" spans="1:12" ht="15" x14ac:dyDescent="0.2">
      <c r="A411" s="7"/>
      <c r="B411" s="23"/>
      <c r="C411" s="23"/>
      <c r="D411" s="12"/>
      <c r="E411" s="12"/>
      <c r="F411" s="12"/>
      <c r="G411" s="39"/>
      <c r="H411" s="47" t="s">
        <v>409</v>
      </c>
      <c r="I411" s="48" t="s">
        <v>410</v>
      </c>
      <c r="J411" s="49">
        <v>22.816008</v>
      </c>
      <c r="K411" s="49">
        <v>20.792817529999997</v>
      </c>
      <c r="L411" s="49">
        <f t="shared" si="7"/>
        <v>-2.023190470000003</v>
      </c>
    </row>
    <row r="412" spans="1:12" ht="15" x14ac:dyDescent="0.2">
      <c r="A412" s="7"/>
      <c r="B412" s="23"/>
      <c r="C412" s="23"/>
      <c r="D412" s="12"/>
      <c r="E412" s="12"/>
      <c r="F412" s="12"/>
      <c r="G412" s="39"/>
      <c r="H412" s="50" t="s">
        <v>411</v>
      </c>
      <c r="I412" s="51" t="s">
        <v>412</v>
      </c>
      <c r="J412" s="52">
        <v>55.587119999999999</v>
      </c>
      <c r="K412" s="52">
        <v>111.02100024000002</v>
      </c>
      <c r="L412" s="52">
        <f t="shared" si="7"/>
        <v>55.433880240000022</v>
      </c>
    </row>
    <row r="413" spans="1:12" ht="30" x14ac:dyDescent="0.2">
      <c r="A413" s="7"/>
      <c r="B413" s="23"/>
      <c r="C413" s="23"/>
      <c r="D413" s="12"/>
      <c r="E413" s="12"/>
      <c r="F413" s="12"/>
      <c r="G413" s="39"/>
      <c r="H413" s="50" t="s">
        <v>355</v>
      </c>
      <c r="I413" s="51" t="s">
        <v>413</v>
      </c>
      <c r="J413" s="52">
        <v>352.87903299999999</v>
      </c>
      <c r="K413" s="52">
        <v>1834.2489709899999</v>
      </c>
      <c r="L413" s="52">
        <f t="shared" si="7"/>
        <v>1481.3699379899999</v>
      </c>
    </row>
    <row r="414" spans="1:12" ht="15" x14ac:dyDescent="0.2">
      <c r="A414" s="7"/>
      <c r="B414" s="23"/>
      <c r="C414" s="23"/>
      <c r="D414" s="12"/>
      <c r="E414" s="93">
        <v>6</v>
      </c>
      <c r="F414" s="94" t="s">
        <v>414</v>
      </c>
      <c r="G414" s="95"/>
      <c r="H414" s="97"/>
      <c r="I414" s="98"/>
      <c r="J414" s="96">
        <v>25202.085876000001</v>
      </c>
      <c r="K414" s="96">
        <v>109614.07767703001</v>
      </c>
      <c r="L414" s="96">
        <f t="shared" si="7"/>
        <v>84411.991801030017</v>
      </c>
    </row>
    <row r="415" spans="1:12" ht="15" x14ac:dyDescent="0.2">
      <c r="A415" s="7"/>
      <c r="B415" s="23"/>
      <c r="C415" s="23"/>
      <c r="D415" s="12"/>
      <c r="E415" s="12"/>
      <c r="F415" s="12"/>
      <c r="G415" s="54" t="s">
        <v>2</v>
      </c>
      <c r="H415" s="69"/>
      <c r="I415" s="70"/>
      <c r="J415" s="71">
        <v>4311.7794919999997</v>
      </c>
      <c r="K415" s="71">
        <v>52355.180816130007</v>
      </c>
      <c r="L415" s="71">
        <f t="shared" si="7"/>
        <v>48043.401324130005</v>
      </c>
    </row>
    <row r="416" spans="1:12" ht="15" x14ac:dyDescent="0.2">
      <c r="A416" s="7"/>
      <c r="B416" s="23"/>
      <c r="C416" s="23"/>
      <c r="D416" s="12"/>
      <c r="E416" s="12"/>
      <c r="F416" s="12"/>
      <c r="G416" s="39"/>
      <c r="H416" s="47">
        <v>100</v>
      </c>
      <c r="I416" s="48" t="s">
        <v>307</v>
      </c>
      <c r="J416" s="49">
        <v>79.277523000000002</v>
      </c>
      <c r="K416" s="49">
        <v>114.55607095000003</v>
      </c>
      <c r="L416" s="49">
        <f t="shared" si="7"/>
        <v>35.278547950000032</v>
      </c>
    </row>
    <row r="417" spans="1:12" ht="15" x14ac:dyDescent="0.2">
      <c r="A417" s="7"/>
      <c r="B417" s="23"/>
      <c r="C417" s="23"/>
      <c r="D417" s="12"/>
      <c r="E417" s="12"/>
      <c r="F417" s="12"/>
      <c r="G417" s="39"/>
      <c r="H417" s="50">
        <v>110</v>
      </c>
      <c r="I417" s="51" t="s">
        <v>415</v>
      </c>
      <c r="J417" s="52">
        <v>181.267797</v>
      </c>
      <c r="K417" s="52">
        <v>369.87613325000001</v>
      </c>
      <c r="L417" s="52">
        <f t="shared" si="7"/>
        <v>188.60833625000001</v>
      </c>
    </row>
    <row r="418" spans="1:12" ht="15" x14ac:dyDescent="0.2">
      <c r="A418" s="7"/>
      <c r="B418" s="23"/>
      <c r="C418" s="23"/>
      <c r="D418" s="12"/>
      <c r="E418" s="12"/>
      <c r="F418" s="12"/>
      <c r="G418" s="39"/>
      <c r="H418" s="50">
        <v>111</v>
      </c>
      <c r="I418" s="51" t="s">
        <v>416</v>
      </c>
      <c r="J418" s="52">
        <v>2.5192160000000001</v>
      </c>
      <c r="K418" s="52">
        <v>2.4068209999999999</v>
      </c>
      <c r="L418" s="52">
        <f t="shared" si="7"/>
        <v>-0.11239500000000024</v>
      </c>
    </row>
    <row r="419" spans="1:12" ht="15" x14ac:dyDescent="0.2">
      <c r="A419" s="7"/>
      <c r="B419" s="23"/>
      <c r="C419" s="23"/>
      <c r="D419" s="12"/>
      <c r="E419" s="12"/>
      <c r="F419" s="12"/>
      <c r="G419" s="39"/>
      <c r="H419" s="50">
        <v>112</v>
      </c>
      <c r="I419" s="51" t="s">
        <v>417</v>
      </c>
      <c r="J419" s="52">
        <v>127.42962900000001</v>
      </c>
      <c r="K419" s="52">
        <v>107.29245225</v>
      </c>
      <c r="L419" s="52">
        <f t="shared" si="7"/>
        <v>-20.137176750000009</v>
      </c>
    </row>
    <row r="420" spans="1:12" ht="15" x14ac:dyDescent="0.2">
      <c r="A420" s="7"/>
      <c r="B420" s="23"/>
      <c r="C420" s="23"/>
      <c r="D420" s="12"/>
      <c r="E420" s="12"/>
      <c r="F420" s="12"/>
      <c r="G420" s="39"/>
      <c r="H420" s="50">
        <v>114</v>
      </c>
      <c r="I420" s="51" t="s">
        <v>429</v>
      </c>
      <c r="J420" s="52">
        <v>0</v>
      </c>
      <c r="K420" s="52">
        <v>26.917107750000003</v>
      </c>
      <c r="L420" s="52">
        <f t="shared" si="7"/>
        <v>26.917107750000003</v>
      </c>
    </row>
    <row r="421" spans="1:12" ht="15" x14ac:dyDescent="0.2">
      <c r="A421" s="7"/>
      <c r="B421" s="23"/>
      <c r="C421" s="23"/>
      <c r="D421" s="12"/>
      <c r="E421" s="12"/>
      <c r="F421" s="12"/>
      <c r="G421" s="39"/>
      <c r="H421" s="50">
        <v>200</v>
      </c>
      <c r="I421" s="51" t="s">
        <v>418</v>
      </c>
      <c r="J421" s="52">
        <v>71.321240000000003</v>
      </c>
      <c r="K421" s="52">
        <v>88.76833886</v>
      </c>
      <c r="L421" s="52">
        <f t="shared" si="7"/>
        <v>17.447098859999997</v>
      </c>
    </row>
    <row r="422" spans="1:12" ht="15" x14ac:dyDescent="0.2">
      <c r="A422" s="7"/>
      <c r="B422" s="23"/>
      <c r="C422" s="23"/>
      <c r="D422" s="12"/>
      <c r="E422" s="12"/>
      <c r="F422" s="12"/>
      <c r="G422" s="39"/>
      <c r="H422" s="50">
        <v>210</v>
      </c>
      <c r="I422" s="53" t="s">
        <v>419</v>
      </c>
      <c r="J422" s="52">
        <v>83.368849999999995</v>
      </c>
      <c r="K422" s="52">
        <v>45102.564787379997</v>
      </c>
      <c r="L422" s="52">
        <f t="shared" si="7"/>
        <v>45019.195937379998</v>
      </c>
    </row>
    <row r="423" spans="1:12" ht="15" x14ac:dyDescent="0.2">
      <c r="A423" s="7"/>
      <c r="B423" s="23"/>
      <c r="C423" s="23"/>
      <c r="D423" s="12"/>
      <c r="E423" s="12"/>
      <c r="F423" s="12"/>
      <c r="G423" s="39"/>
      <c r="H423" s="50">
        <v>211</v>
      </c>
      <c r="I423" s="51" t="s">
        <v>420</v>
      </c>
      <c r="J423" s="52">
        <v>93.558847</v>
      </c>
      <c r="K423" s="52">
        <v>108.64960933000002</v>
      </c>
      <c r="L423" s="52">
        <f t="shared" si="7"/>
        <v>15.090762330000018</v>
      </c>
    </row>
    <row r="424" spans="1:12" ht="15" x14ac:dyDescent="0.2">
      <c r="A424" s="7"/>
      <c r="B424" s="23"/>
      <c r="C424" s="23"/>
      <c r="D424" s="12"/>
      <c r="E424" s="12"/>
      <c r="F424" s="12"/>
      <c r="G424" s="39"/>
      <c r="H424" s="50">
        <v>212</v>
      </c>
      <c r="I424" s="51" t="s">
        <v>421</v>
      </c>
      <c r="J424" s="52">
        <v>51.632305000000002</v>
      </c>
      <c r="K424" s="52">
        <v>56.747144720000001</v>
      </c>
      <c r="L424" s="52">
        <f t="shared" si="7"/>
        <v>5.1148397199999991</v>
      </c>
    </row>
    <row r="425" spans="1:12" ht="15" x14ac:dyDescent="0.2">
      <c r="A425" s="7"/>
      <c r="B425" s="23"/>
      <c r="C425" s="23"/>
      <c r="D425" s="12"/>
      <c r="E425" s="12"/>
      <c r="F425" s="12"/>
      <c r="G425" s="39"/>
      <c r="H425" s="50">
        <v>213</v>
      </c>
      <c r="I425" s="51" t="s">
        <v>422</v>
      </c>
      <c r="J425" s="52">
        <v>59.652512999999999</v>
      </c>
      <c r="K425" s="52">
        <v>70.360363439999986</v>
      </c>
      <c r="L425" s="52">
        <f t="shared" si="7"/>
        <v>10.707850439999987</v>
      </c>
    </row>
    <row r="426" spans="1:12" ht="15" x14ac:dyDescent="0.2">
      <c r="A426" s="7"/>
      <c r="B426" s="23"/>
      <c r="C426" s="23"/>
      <c r="D426" s="12"/>
      <c r="E426" s="12"/>
      <c r="F426" s="12"/>
      <c r="G426" s="39"/>
      <c r="H426" s="50">
        <v>214</v>
      </c>
      <c r="I426" s="51" t="s">
        <v>423</v>
      </c>
      <c r="J426" s="52">
        <v>46.229011</v>
      </c>
      <c r="K426" s="52">
        <v>1224.3925190700002</v>
      </c>
      <c r="L426" s="52">
        <f t="shared" si="7"/>
        <v>1178.1635080700003</v>
      </c>
    </row>
    <row r="427" spans="1:12" ht="15" x14ac:dyDescent="0.2">
      <c r="A427" s="7"/>
      <c r="B427" s="23"/>
      <c r="C427" s="23"/>
      <c r="D427" s="12"/>
      <c r="E427" s="12"/>
      <c r="F427" s="12"/>
      <c r="G427" s="39"/>
      <c r="H427" s="50">
        <v>215</v>
      </c>
      <c r="I427" s="51" t="s">
        <v>424</v>
      </c>
      <c r="J427" s="52">
        <v>438.36605300000002</v>
      </c>
      <c r="K427" s="52">
        <v>246.42902022000004</v>
      </c>
      <c r="L427" s="52">
        <f t="shared" si="7"/>
        <v>-191.93703277999998</v>
      </c>
    </row>
    <row r="428" spans="1:12" ht="15" x14ac:dyDescent="0.2">
      <c r="A428" s="7"/>
      <c r="B428" s="23"/>
      <c r="C428" s="23"/>
      <c r="D428" s="12"/>
      <c r="E428" s="12"/>
      <c r="F428" s="12"/>
      <c r="G428" s="39"/>
      <c r="H428" s="50">
        <v>216</v>
      </c>
      <c r="I428" s="51" t="s">
        <v>426</v>
      </c>
      <c r="J428" s="52">
        <v>0</v>
      </c>
      <c r="K428" s="52">
        <v>27.114880119999999</v>
      </c>
      <c r="L428" s="52">
        <f t="shared" si="7"/>
        <v>27.114880119999999</v>
      </c>
    </row>
    <row r="429" spans="1:12" ht="15" x14ac:dyDescent="0.2">
      <c r="A429" s="7"/>
      <c r="B429" s="23"/>
      <c r="C429" s="23"/>
      <c r="D429" s="12"/>
      <c r="E429" s="12"/>
      <c r="F429" s="12"/>
      <c r="G429" s="39"/>
      <c r="H429" s="50">
        <v>217</v>
      </c>
      <c r="I429" s="51" t="s">
        <v>427</v>
      </c>
      <c r="J429" s="52">
        <v>0</v>
      </c>
      <c r="K429" s="52">
        <v>24.608671510000001</v>
      </c>
      <c r="L429" s="52">
        <f t="shared" si="7"/>
        <v>24.608671510000001</v>
      </c>
    </row>
    <row r="430" spans="1:12" ht="15" x14ac:dyDescent="0.2">
      <c r="A430" s="7"/>
      <c r="B430" s="23"/>
      <c r="C430" s="23"/>
      <c r="D430" s="12"/>
      <c r="E430" s="12"/>
      <c r="F430" s="12"/>
      <c r="G430" s="39"/>
      <c r="H430" s="50">
        <v>218</v>
      </c>
      <c r="I430" s="53" t="s">
        <v>2194</v>
      </c>
      <c r="J430" s="52">
        <v>0</v>
      </c>
      <c r="K430" s="52">
        <v>20.344677350000001</v>
      </c>
      <c r="L430" s="52">
        <f t="shared" si="7"/>
        <v>20.344677350000001</v>
      </c>
    </row>
    <row r="431" spans="1:12" ht="15" x14ac:dyDescent="0.2">
      <c r="A431" s="7"/>
      <c r="B431" s="23"/>
      <c r="C431" s="23"/>
      <c r="D431" s="12"/>
      <c r="E431" s="12"/>
      <c r="F431" s="12"/>
      <c r="G431" s="39"/>
      <c r="H431" s="50">
        <v>300</v>
      </c>
      <c r="I431" s="51" t="s">
        <v>425</v>
      </c>
      <c r="J431" s="52">
        <v>21.195910999999999</v>
      </c>
      <c r="K431" s="52">
        <v>17.516486529999998</v>
      </c>
      <c r="L431" s="52">
        <f t="shared" si="7"/>
        <v>-3.6794244700000007</v>
      </c>
    </row>
    <row r="432" spans="1:12" ht="15" x14ac:dyDescent="0.2">
      <c r="A432" s="7"/>
      <c r="B432" s="23"/>
      <c r="C432" s="23"/>
      <c r="D432" s="12"/>
      <c r="E432" s="12"/>
      <c r="F432" s="12"/>
      <c r="G432" s="39"/>
      <c r="H432" s="50">
        <v>310</v>
      </c>
      <c r="I432" s="51" t="s">
        <v>426</v>
      </c>
      <c r="J432" s="52">
        <v>72.546958000000004</v>
      </c>
      <c r="K432" s="52">
        <v>54.985522350000004</v>
      </c>
      <c r="L432" s="52">
        <f t="shared" si="7"/>
        <v>-17.56143565</v>
      </c>
    </row>
    <row r="433" spans="1:12" ht="15" x14ac:dyDescent="0.2">
      <c r="A433" s="7"/>
      <c r="B433" s="23"/>
      <c r="C433" s="23"/>
      <c r="D433" s="12"/>
      <c r="E433" s="12"/>
      <c r="F433" s="12"/>
      <c r="G433" s="39"/>
      <c r="H433" s="50">
        <v>311</v>
      </c>
      <c r="I433" s="51" t="s">
        <v>427</v>
      </c>
      <c r="J433" s="52">
        <v>67.048249999999996</v>
      </c>
      <c r="K433" s="52">
        <v>50.792486809999993</v>
      </c>
      <c r="L433" s="52">
        <f t="shared" si="7"/>
        <v>-16.255763190000003</v>
      </c>
    </row>
    <row r="434" spans="1:12" ht="15" x14ac:dyDescent="0.2">
      <c r="A434" s="7"/>
      <c r="B434" s="23"/>
      <c r="C434" s="23"/>
      <c r="D434" s="12"/>
      <c r="E434" s="12"/>
      <c r="F434" s="12"/>
      <c r="G434" s="39"/>
      <c r="H434" s="50">
        <v>312</v>
      </c>
      <c r="I434" s="51" t="s">
        <v>428</v>
      </c>
      <c r="J434" s="52">
        <v>40.655982000000002</v>
      </c>
      <c r="K434" s="52">
        <v>33.262323469999998</v>
      </c>
      <c r="L434" s="52">
        <f t="shared" si="7"/>
        <v>-7.3936585300000033</v>
      </c>
    </row>
    <row r="435" spans="1:12" ht="15" x14ac:dyDescent="0.2">
      <c r="A435" s="7"/>
      <c r="B435" s="23"/>
      <c r="C435" s="23"/>
      <c r="D435" s="12"/>
      <c r="E435" s="12"/>
      <c r="F435" s="12"/>
      <c r="G435" s="39"/>
      <c r="H435" s="50">
        <v>313</v>
      </c>
      <c r="I435" s="51" t="s">
        <v>429</v>
      </c>
      <c r="J435" s="52">
        <v>93.046295999999998</v>
      </c>
      <c r="K435" s="52">
        <v>76.303448829999979</v>
      </c>
      <c r="L435" s="52">
        <f t="shared" si="7"/>
        <v>-16.742847170000019</v>
      </c>
    </row>
    <row r="436" spans="1:12" ht="15" x14ac:dyDescent="0.2">
      <c r="A436" s="7"/>
      <c r="B436" s="23"/>
      <c r="C436" s="23"/>
      <c r="D436" s="12"/>
      <c r="E436" s="12"/>
      <c r="F436" s="12"/>
      <c r="G436" s="39"/>
      <c r="H436" s="50">
        <v>314</v>
      </c>
      <c r="I436" s="51" t="s">
        <v>430</v>
      </c>
      <c r="J436" s="52">
        <v>52.103098000000003</v>
      </c>
      <c r="K436" s="52">
        <v>49.859723939999995</v>
      </c>
      <c r="L436" s="52">
        <f t="shared" si="7"/>
        <v>-2.2433740600000078</v>
      </c>
    </row>
    <row r="437" spans="1:12" ht="15" x14ac:dyDescent="0.2">
      <c r="A437" s="7"/>
      <c r="B437" s="23"/>
      <c r="C437" s="23"/>
      <c r="D437" s="12"/>
      <c r="E437" s="12"/>
      <c r="F437" s="12"/>
      <c r="G437" s="39"/>
      <c r="H437" s="50">
        <v>400</v>
      </c>
      <c r="I437" s="51" t="s">
        <v>431</v>
      </c>
      <c r="J437" s="52">
        <v>81.668087999999997</v>
      </c>
      <c r="K437" s="52">
        <v>93.517530370000003</v>
      </c>
      <c r="L437" s="52">
        <f t="shared" si="7"/>
        <v>11.849442370000006</v>
      </c>
    </row>
    <row r="438" spans="1:12" ht="15" x14ac:dyDescent="0.2">
      <c r="A438" s="7"/>
      <c r="B438" s="23"/>
      <c r="C438" s="23"/>
      <c r="D438" s="12"/>
      <c r="E438" s="12"/>
      <c r="F438" s="12"/>
      <c r="G438" s="39"/>
      <c r="H438" s="50">
        <v>410</v>
      </c>
      <c r="I438" s="51" t="s">
        <v>432</v>
      </c>
      <c r="J438" s="52">
        <v>58.522378000000003</v>
      </c>
      <c r="K438" s="52">
        <v>73.240031040000019</v>
      </c>
      <c r="L438" s="52">
        <f t="shared" si="7"/>
        <v>14.717653040000016</v>
      </c>
    </row>
    <row r="439" spans="1:12" ht="15" x14ac:dyDescent="0.2">
      <c r="A439" s="7"/>
      <c r="B439" s="23"/>
      <c r="C439" s="23"/>
      <c r="D439" s="12"/>
      <c r="E439" s="12"/>
      <c r="F439" s="12"/>
      <c r="G439" s="39"/>
      <c r="H439" s="50">
        <v>411</v>
      </c>
      <c r="I439" s="51" t="s">
        <v>433</v>
      </c>
      <c r="J439" s="52">
        <v>137.628758</v>
      </c>
      <c r="K439" s="52">
        <v>198.45020490000002</v>
      </c>
      <c r="L439" s="52">
        <f t="shared" si="7"/>
        <v>60.821446900000012</v>
      </c>
    </row>
    <row r="440" spans="1:12" ht="15" x14ac:dyDescent="0.2">
      <c r="A440" s="7"/>
      <c r="B440" s="23"/>
      <c r="C440" s="23"/>
      <c r="D440" s="12"/>
      <c r="E440" s="12"/>
      <c r="F440" s="12"/>
      <c r="G440" s="39"/>
      <c r="H440" s="50">
        <v>412</v>
      </c>
      <c r="I440" s="51" t="s">
        <v>434</v>
      </c>
      <c r="J440" s="52">
        <v>69.924432999999993</v>
      </c>
      <c r="K440" s="52">
        <v>72.298708140000016</v>
      </c>
      <c r="L440" s="52">
        <f t="shared" si="7"/>
        <v>2.374275140000023</v>
      </c>
    </row>
    <row r="441" spans="1:12" ht="15" x14ac:dyDescent="0.2">
      <c r="A441" s="7"/>
      <c r="B441" s="23"/>
      <c r="C441" s="23"/>
      <c r="D441" s="12"/>
      <c r="E441" s="12"/>
      <c r="F441" s="12"/>
      <c r="G441" s="39"/>
      <c r="H441" s="50">
        <v>415</v>
      </c>
      <c r="I441" s="51" t="s">
        <v>435</v>
      </c>
      <c r="J441" s="52">
        <v>74.295302000000007</v>
      </c>
      <c r="K441" s="52">
        <v>75.403347360000012</v>
      </c>
      <c r="L441" s="52">
        <f t="shared" si="7"/>
        <v>1.1080453600000055</v>
      </c>
    </row>
    <row r="442" spans="1:12" ht="15" x14ac:dyDescent="0.2">
      <c r="A442" s="7"/>
      <c r="B442" s="23"/>
      <c r="C442" s="23"/>
      <c r="D442" s="12"/>
      <c r="E442" s="12"/>
      <c r="F442" s="12"/>
      <c r="G442" s="39"/>
      <c r="H442" s="50">
        <v>416</v>
      </c>
      <c r="I442" s="51" t="s">
        <v>436</v>
      </c>
      <c r="J442" s="52">
        <v>71.567763999999997</v>
      </c>
      <c r="K442" s="52">
        <v>73.749753089999984</v>
      </c>
      <c r="L442" s="52">
        <f t="shared" si="7"/>
        <v>2.1819890899999876</v>
      </c>
    </row>
    <row r="443" spans="1:12" ht="15" x14ac:dyDescent="0.2">
      <c r="A443" s="7"/>
      <c r="B443" s="23"/>
      <c r="C443" s="23"/>
      <c r="D443" s="12"/>
      <c r="E443" s="12"/>
      <c r="F443" s="12"/>
      <c r="G443" s="39"/>
      <c r="H443" s="50">
        <v>418</v>
      </c>
      <c r="I443" s="51" t="s">
        <v>437</v>
      </c>
      <c r="J443" s="52">
        <v>26.959838000000001</v>
      </c>
      <c r="K443" s="52">
        <v>39.662151669999993</v>
      </c>
      <c r="L443" s="52">
        <f t="shared" si="7"/>
        <v>12.702313669999992</v>
      </c>
    </row>
    <row r="444" spans="1:12" ht="15" x14ac:dyDescent="0.2">
      <c r="A444" s="7"/>
      <c r="B444" s="23"/>
      <c r="C444" s="23"/>
      <c r="D444" s="12"/>
      <c r="E444" s="12"/>
      <c r="F444" s="12"/>
      <c r="G444" s="39"/>
      <c r="H444" s="50">
        <v>419</v>
      </c>
      <c r="I444" s="51" t="s">
        <v>438</v>
      </c>
      <c r="J444" s="52">
        <v>40.007019</v>
      </c>
      <c r="K444" s="52">
        <v>47.611034120000021</v>
      </c>
      <c r="L444" s="52">
        <f t="shared" si="7"/>
        <v>7.604015120000021</v>
      </c>
    </row>
    <row r="445" spans="1:12" ht="15" x14ac:dyDescent="0.2">
      <c r="A445" s="7"/>
      <c r="B445" s="23"/>
      <c r="C445" s="23"/>
      <c r="D445" s="12"/>
      <c r="E445" s="12"/>
      <c r="F445" s="12"/>
      <c r="G445" s="39"/>
      <c r="H445" s="50">
        <v>420</v>
      </c>
      <c r="I445" s="51" t="s">
        <v>1336</v>
      </c>
      <c r="J445" s="52">
        <v>0</v>
      </c>
      <c r="K445" s="52">
        <v>9.2864263900000026</v>
      </c>
      <c r="L445" s="52">
        <f t="shared" si="7"/>
        <v>9.2864263900000026</v>
      </c>
    </row>
    <row r="446" spans="1:12" ht="15" x14ac:dyDescent="0.2">
      <c r="A446" s="7"/>
      <c r="B446" s="23"/>
      <c r="C446" s="23"/>
      <c r="D446" s="12"/>
      <c r="E446" s="12"/>
      <c r="F446" s="12"/>
      <c r="G446" s="39"/>
      <c r="H446" s="50">
        <v>500</v>
      </c>
      <c r="I446" s="51" t="s">
        <v>439</v>
      </c>
      <c r="J446" s="52">
        <v>48.307040999999998</v>
      </c>
      <c r="K446" s="52">
        <v>62.537253349999993</v>
      </c>
      <c r="L446" s="52">
        <f t="shared" si="7"/>
        <v>14.230212349999995</v>
      </c>
    </row>
    <row r="447" spans="1:12" ht="15" x14ac:dyDescent="0.2">
      <c r="A447" s="7"/>
      <c r="B447" s="23"/>
      <c r="C447" s="23"/>
      <c r="D447" s="12"/>
      <c r="E447" s="12"/>
      <c r="F447" s="12"/>
      <c r="G447" s="39"/>
      <c r="H447" s="50">
        <v>510</v>
      </c>
      <c r="I447" s="51" t="s">
        <v>440</v>
      </c>
      <c r="J447" s="52">
        <v>54.930934000000001</v>
      </c>
      <c r="K447" s="52">
        <v>63.906042940000013</v>
      </c>
      <c r="L447" s="52">
        <f t="shared" si="7"/>
        <v>8.9751089400000126</v>
      </c>
    </row>
    <row r="448" spans="1:12" ht="15" x14ac:dyDescent="0.2">
      <c r="A448" s="7"/>
      <c r="B448" s="23"/>
      <c r="C448" s="23"/>
      <c r="D448" s="12"/>
      <c r="E448" s="12"/>
      <c r="F448" s="12"/>
      <c r="G448" s="39"/>
      <c r="H448" s="50">
        <v>511</v>
      </c>
      <c r="I448" s="51" t="s">
        <v>441</v>
      </c>
      <c r="J448" s="52">
        <v>114.77331100000001</v>
      </c>
      <c r="K448" s="52">
        <v>143.52804532999997</v>
      </c>
      <c r="L448" s="52">
        <f t="shared" si="7"/>
        <v>28.754734329999962</v>
      </c>
    </row>
    <row r="449" spans="1:12" ht="15" x14ac:dyDescent="0.2">
      <c r="A449" s="7"/>
      <c r="B449" s="23"/>
      <c r="C449" s="23"/>
      <c r="D449" s="12"/>
      <c r="E449" s="12"/>
      <c r="F449" s="12"/>
      <c r="G449" s="39"/>
      <c r="H449" s="50">
        <v>512</v>
      </c>
      <c r="I449" s="51" t="s">
        <v>442</v>
      </c>
      <c r="J449" s="52">
        <v>40.188310999999999</v>
      </c>
      <c r="K449" s="52">
        <v>47.225424339999982</v>
      </c>
      <c r="L449" s="52">
        <f t="shared" si="7"/>
        <v>7.0371133399999835</v>
      </c>
    </row>
    <row r="450" spans="1:12" ht="15" x14ac:dyDescent="0.2">
      <c r="A450" s="7"/>
      <c r="B450" s="23"/>
      <c r="C450" s="23"/>
      <c r="D450" s="12"/>
      <c r="E450" s="12"/>
      <c r="F450" s="12"/>
      <c r="G450" s="39"/>
      <c r="H450" s="50">
        <v>513</v>
      </c>
      <c r="I450" s="51" t="s">
        <v>443</v>
      </c>
      <c r="J450" s="52">
        <v>86.139441000000005</v>
      </c>
      <c r="K450" s="52">
        <v>106.58349062999997</v>
      </c>
      <c r="L450" s="52">
        <f t="shared" si="7"/>
        <v>20.444049629999967</v>
      </c>
    </row>
    <row r="451" spans="1:12" ht="15" x14ac:dyDescent="0.2">
      <c r="A451" s="7"/>
      <c r="B451" s="23"/>
      <c r="C451" s="23"/>
      <c r="D451" s="12"/>
      <c r="E451" s="12"/>
      <c r="F451" s="12"/>
      <c r="G451" s="39"/>
      <c r="H451" s="50">
        <v>600</v>
      </c>
      <c r="I451" s="51" t="s">
        <v>444</v>
      </c>
      <c r="J451" s="52">
        <v>86.008764999999997</v>
      </c>
      <c r="K451" s="52">
        <v>87.74953105000003</v>
      </c>
      <c r="L451" s="52">
        <f t="shared" si="7"/>
        <v>1.7407660500000333</v>
      </c>
    </row>
    <row r="452" spans="1:12" ht="15" x14ac:dyDescent="0.2">
      <c r="A452" s="7"/>
      <c r="B452" s="23"/>
      <c r="C452" s="23"/>
      <c r="D452" s="12"/>
      <c r="E452" s="12"/>
      <c r="F452" s="12"/>
      <c r="G452" s="39"/>
      <c r="H452" s="50">
        <v>610</v>
      </c>
      <c r="I452" s="51" t="s">
        <v>445</v>
      </c>
      <c r="J452" s="52">
        <v>521.99374999999998</v>
      </c>
      <c r="K452" s="52">
        <v>626.67627964999986</v>
      </c>
      <c r="L452" s="52">
        <f t="shared" si="7"/>
        <v>104.68252964999988</v>
      </c>
    </row>
    <row r="453" spans="1:12" ht="15" x14ac:dyDescent="0.2">
      <c r="A453" s="7"/>
      <c r="B453" s="23"/>
      <c r="C453" s="23"/>
      <c r="D453" s="12"/>
      <c r="E453" s="12"/>
      <c r="F453" s="12"/>
      <c r="G453" s="39"/>
      <c r="H453" s="50">
        <v>611</v>
      </c>
      <c r="I453" s="51" t="s">
        <v>446</v>
      </c>
      <c r="J453" s="52">
        <v>35.992842000000003</v>
      </c>
      <c r="K453" s="52">
        <v>30.556224219999994</v>
      </c>
      <c r="L453" s="52">
        <f t="shared" si="7"/>
        <v>-5.4366177800000095</v>
      </c>
    </row>
    <row r="454" spans="1:12" ht="15" x14ac:dyDescent="0.2">
      <c r="A454" s="7"/>
      <c r="B454" s="23"/>
      <c r="C454" s="23"/>
      <c r="D454" s="12"/>
      <c r="E454" s="12"/>
      <c r="F454" s="12"/>
      <c r="G454" s="39"/>
      <c r="H454" s="50">
        <v>612</v>
      </c>
      <c r="I454" s="51" t="s">
        <v>447</v>
      </c>
      <c r="J454" s="52">
        <v>10.082375000000001</v>
      </c>
      <c r="K454" s="52">
        <v>11.241600280000002</v>
      </c>
      <c r="L454" s="52">
        <f t="shared" si="7"/>
        <v>1.1592252800000011</v>
      </c>
    </row>
    <row r="455" spans="1:12" ht="15" x14ac:dyDescent="0.2">
      <c r="A455" s="7"/>
      <c r="B455" s="23"/>
      <c r="C455" s="23"/>
      <c r="D455" s="12"/>
      <c r="E455" s="12"/>
      <c r="F455" s="12"/>
      <c r="G455" s="39"/>
      <c r="H455" s="50">
        <v>613</v>
      </c>
      <c r="I455" s="51" t="s">
        <v>140</v>
      </c>
      <c r="J455" s="52">
        <v>45.667676999999998</v>
      </c>
      <c r="K455" s="52">
        <v>51.752809060000011</v>
      </c>
      <c r="L455" s="52">
        <f t="shared" si="7"/>
        <v>6.0851320600000136</v>
      </c>
    </row>
    <row r="456" spans="1:12" ht="30" x14ac:dyDescent="0.2">
      <c r="A456" s="7"/>
      <c r="B456" s="23"/>
      <c r="C456" s="23"/>
      <c r="D456" s="12"/>
      <c r="E456" s="12"/>
      <c r="F456" s="12"/>
      <c r="G456" s="39"/>
      <c r="H456" s="50">
        <v>614</v>
      </c>
      <c r="I456" s="51" t="s">
        <v>2195</v>
      </c>
      <c r="J456" s="52">
        <v>0</v>
      </c>
      <c r="K456" s="52">
        <v>10.528836349999999</v>
      </c>
      <c r="L456" s="52">
        <f t="shared" si="7"/>
        <v>10.528836349999999</v>
      </c>
    </row>
    <row r="457" spans="1:12" ht="15" x14ac:dyDescent="0.2">
      <c r="A457" s="7"/>
      <c r="B457" s="23"/>
      <c r="C457" s="23"/>
      <c r="D457" s="12"/>
      <c r="E457" s="12"/>
      <c r="F457" s="12"/>
      <c r="G457" s="39"/>
      <c r="H457" s="50">
        <v>700</v>
      </c>
      <c r="I457" s="51" t="s">
        <v>213</v>
      </c>
      <c r="J457" s="52">
        <v>245.35068899999999</v>
      </c>
      <c r="K457" s="52">
        <v>216.04949254999983</v>
      </c>
      <c r="L457" s="52">
        <f t="shared" ref="L457:L520" si="8">+K457-J457</f>
        <v>-29.301196450000162</v>
      </c>
    </row>
    <row r="458" spans="1:12" ht="30" x14ac:dyDescent="0.2">
      <c r="A458" s="7"/>
      <c r="B458" s="23"/>
      <c r="C458" s="23"/>
      <c r="D458" s="12"/>
      <c r="E458" s="12"/>
      <c r="F458" s="12"/>
      <c r="G458" s="39"/>
      <c r="H458" s="50">
        <v>701</v>
      </c>
      <c r="I458" s="51" t="s">
        <v>2196</v>
      </c>
      <c r="J458" s="52">
        <v>0</v>
      </c>
      <c r="K458" s="52">
        <v>2.7071473500000001</v>
      </c>
      <c r="L458" s="52">
        <f t="shared" si="8"/>
        <v>2.7071473500000001</v>
      </c>
    </row>
    <row r="459" spans="1:12" ht="15" x14ac:dyDescent="0.2">
      <c r="A459" s="7"/>
      <c r="B459" s="23"/>
      <c r="C459" s="23"/>
      <c r="D459" s="12"/>
      <c r="E459" s="12"/>
      <c r="F459" s="12"/>
      <c r="G459" s="39"/>
      <c r="H459" s="50">
        <v>702</v>
      </c>
      <c r="I459" s="51" t="s">
        <v>2197</v>
      </c>
      <c r="J459" s="52">
        <v>0</v>
      </c>
      <c r="K459" s="52">
        <v>5.6437563099999997</v>
      </c>
      <c r="L459" s="52">
        <f t="shared" si="8"/>
        <v>5.6437563099999997</v>
      </c>
    </row>
    <row r="460" spans="1:12" ht="15" x14ac:dyDescent="0.2">
      <c r="A460" s="7"/>
      <c r="B460" s="23"/>
      <c r="C460" s="23"/>
      <c r="D460" s="12"/>
      <c r="E460" s="12"/>
      <c r="F460" s="12"/>
      <c r="G460" s="39"/>
      <c r="H460" s="50">
        <v>703</v>
      </c>
      <c r="I460" s="51" t="s">
        <v>2198</v>
      </c>
      <c r="J460" s="52">
        <v>0</v>
      </c>
      <c r="K460" s="52">
        <v>6.228266109999999</v>
      </c>
      <c r="L460" s="52">
        <f t="shared" si="8"/>
        <v>6.228266109999999</v>
      </c>
    </row>
    <row r="461" spans="1:12" ht="15" x14ac:dyDescent="0.2">
      <c r="A461" s="7"/>
      <c r="B461" s="23"/>
      <c r="C461" s="23"/>
      <c r="D461" s="12"/>
      <c r="E461" s="12"/>
      <c r="F461" s="12"/>
      <c r="G461" s="39"/>
      <c r="H461" s="50">
        <v>704</v>
      </c>
      <c r="I461" s="51" t="s">
        <v>2199</v>
      </c>
      <c r="J461" s="52">
        <v>0</v>
      </c>
      <c r="K461" s="52">
        <v>9.4371151099999988</v>
      </c>
      <c r="L461" s="52">
        <f t="shared" si="8"/>
        <v>9.4371151099999988</v>
      </c>
    </row>
    <row r="462" spans="1:12" ht="15" x14ac:dyDescent="0.2">
      <c r="A462" s="7"/>
      <c r="B462" s="23"/>
      <c r="C462" s="23"/>
      <c r="D462" s="12"/>
      <c r="E462" s="12"/>
      <c r="F462" s="12"/>
      <c r="G462" s="39"/>
      <c r="H462" s="50">
        <v>705</v>
      </c>
      <c r="I462" s="51" t="s">
        <v>2200</v>
      </c>
      <c r="J462" s="52">
        <v>0</v>
      </c>
      <c r="K462" s="52">
        <v>5.8951497999999996</v>
      </c>
      <c r="L462" s="52">
        <f t="shared" si="8"/>
        <v>5.8951497999999996</v>
      </c>
    </row>
    <row r="463" spans="1:12" ht="15" x14ac:dyDescent="0.2">
      <c r="A463" s="7"/>
      <c r="B463" s="23"/>
      <c r="C463" s="23"/>
      <c r="D463" s="12"/>
      <c r="E463" s="12"/>
      <c r="F463" s="12"/>
      <c r="G463" s="39"/>
      <c r="H463" s="50">
        <v>709</v>
      </c>
      <c r="I463" s="51" t="s">
        <v>293</v>
      </c>
      <c r="J463" s="52">
        <v>0</v>
      </c>
      <c r="K463" s="52">
        <v>18.871612660000004</v>
      </c>
      <c r="L463" s="52">
        <f t="shared" si="8"/>
        <v>18.871612660000004</v>
      </c>
    </row>
    <row r="464" spans="1:12" ht="15" x14ac:dyDescent="0.2">
      <c r="A464" s="7"/>
      <c r="B464" s="23"/>
      <c r="C464" s="23"/>
      <c r="D464" s="12"/>
      <c r="E464" s="12"/>
      <c r="F464" s="12"/>
      <c r="G464" s="39"/>
      <c r="H464" s="50">
        <v>710</v>
      </c>
      <c r="I464" s="51" t="s">
        <v>448</v>
      </c>
      <c r="J464" s="52">
        <v>70.723628000000005</v>
      </c>
      <c r="K464" s="52">
        <v>90.256247499999972</v>
      </c>
      <c r="L464" s="52">
        <f t="shared" si="8"/>
        <v>19.532619499999967</v>
      </c>
    </row>
    <row r="465" spans="1:12" ht="15" x14ac:dyDescent="0.2">
      <c r="A465" s="7"/>
      <c r="B465" s="23"/>
      <c r="C465" s="23"/>
      <c r="D465" s="12"/>
      <c r="E465" s="12"/>
      <c r="F465" s="12"/>
      <c r="G465" s="39"/>
      <c r="H465" s="50">
        <v>711</v>
      </c>
      <c r="I465" s="51" t="s">
        <v>86</v>
      </c>
      <c r="J465" s="52">
        <v>229.860366</v>
      </c>
      <c r="K465" s="52">
        <v>263.51922950000005</v>
      </c>
      <c r="L465" s="52">
        <f t="shared" si="8"/>
        <v>33.658863500000052</v>
      </c>
    </row>
    <row r="466" spans="1:12" ht="30" x14ac:dyDescent="0.2">
      <c r="A466" s="7"/>
      <c r="B466" s="23"/>
      <c r="C466" s="23"/>
      <c r="D466" s="12"/>
      <c r="E466" s="12"/>
      <c r="F466" s="12"/>
      <c r="G466" s="39"/>
      <c r="H466" s="50">
        <v>712</v>
      </c>
      <c r="I466" s="51" t="s">
        <v>449</v>
      </c>
      <c r="J466" s="52">
        <v>229.447137</v>
      </c>
      <c r="K466" s="52">
        <v>297.51417242999986</v>
      </c>
      <c r="L466" s="52">
        <f t="shared" si="8"/>
        <v>68.067035429999862</v>
      </c>
    </row>
    <row r="467" spans="1:12" ht="30" x14ac:dyDescent="0.2">
      <c r="A467" s="7"/>
      <c r="B467" s="23"/>
      <c r="C467" s="23"/>
      <c r="D467" s="12"/>
      <c r="E467" s="12"/>
      <c r="F467" s="12"/>
      <c r="G467" s="39"/>
      <c r="H467" s="50">
        <v>713</v>
      </c>
      <c r="I467" s="51" t="s">
        <v>450</v>
      </c>
      <c r="J467" s="52">
        <v>107.896738</v>
      </c>
      <c r="K467" s="52">
        <v>1289.7097474899999</v>
      </c>
      <c r="L467" s="52">
        <f t="shared" si="8"/>
        <v>1181.81300949</v>
      </c>
    </row>
    <row r="468" spans="1:12" ht="15" x14ac:dyDescent="0.2">
      <c r="A468" s="7"/>
      <c r="B468" s="23"/>
      <c r="C468" s="23"/>
      <c r="D468" s="12"/>
      <c r="E468" s="12"/>
      <c r="F468" s="12"/>
      <c r="G468" s="39"/>
      <c r="H468" s="50">
        <v>714</v>
      </c>
      <c r="I468" s="51" t="s">
        <v>451</v>
      </c>
      <c r="J468" s="52">
        <v>4.4000110000000001</v>
      </c>
      <c r="K468" s="52">
        <v>4.7569001799999997</v>
      </c>
      <c r="L468" s="52">
        <f t="shared" si="8"/>
        <v>0.35688917999999958</v>
      </c>
    </row>
    <row r="469" spans="1:12" ht="30" x14ac:dyDescent="0.2">
      <c r="A469" s="7"/>
      <c r="B469" s="23"/>
      <c r="C469" s="23"/>
      <c r="D469" s="12"/>
      <c r="E469" s="12"/>
      <c r="F469" s="12"/>
      <c r="G469" s="39"/>
      <c r="H469" s="50">
        <v>715</v>
      </c>
      <c r="I469" s="51" t="s">
        <v>452</v>
      </c>
      <c r="J469" s="52">
        <v>105.150943</v>
      </c>
      <c r="K469" s="52">
        <v>162.46869430999999</v>
      </c>
      <c r="L469" s="52">
        <f t="shared" si="8"/>
        <v>57.317751309999991</v>
      </c>
    </row>
    <row r="470" spans="1:12" ht="15" x14ac:dyDescent="0.2">
      <c r="A470" s="7"/>
      <c r="B470" s="23"/>
      <c r="C470" s="23"/>
      <c r="D470" s="12"/>
      <c r="E470" s="12"/>
      <c r="F470" s="12"/>
      <c r="G470" s="39"/>
      <c r="H470" s="50">
        <v>716</v>
      </c>
      <c r="I470" s="51" t="s">
        <v>453</v>
      </c>
      <c r="J470" s="52">
        <v>133.072474</v>
      </c>
      <c r="K470" s="52">
        <v>182.86997141999996</v>
      </c>
      <c r="L470" s="52">
        <f t="shared" si="8"/>
        <v>49.797497419999956</v>
      </c>
    </row>
    <row r="471" spans="1:12" ht="15" x14ac:dyDescent="0.2">
      <c r="A471" s="7"/>
      <c r="B471" s="23"/>
      <c r="C471" s="23"/>
      <c r="D471" s="12"/>
      <c r="E471" s="12"/>
      <c r="F471" s="12"/>
      <c r="G471" s="54" t="s">
        <v>224</v>
      </c>
      <c r="H471" s="69"/>
      <c r="I471" s="70"/>
      <c r="J471" s="71">
        <v>16050.208314</v>
      </c>
      <c r="K471" s="71">
        <v>22981.468482739998</v>
      </c>
      <c r="L471" s="71">
        <f t="shared" si="8"/>
        <v>6931.2601687399983</v>
      </c>
    </row>
    <row r="472" spans="1:12" ht="15" x14ac:dyDescent="0.2">
      <c r="A472" s="7"/>
      <c r="B472" s="23"/>
      <c r="C472" s="23"/>
      <c r="D472" s="12"/>
      <c r="E472" s="12"/>
      <c r="F472" s="12"/>
      <c r="G472" s="39"/>
      <c r="H472" s="47" t="s">
        <v>225</v>
      </c>
      <c r="I472" s="48" t="s">
        <v>454</v>
      </c>
      <c r="J472" s="49">
        <v>120.851826</v>
      </c>
      <c r="K472" s="49">
        <v>610.07373700000005</v>
      </c>
      <c r="L472" s="49">
        <f t="shared" si="8"/>
        <v>489.22191100000003</v>
      </c>
    </row>
    <row r="473" spans="1:12" ht="15" x14ac:dyDescent="0.2">
      <c r="A473" s="7"/>
      <c r="B473" s="23"/>
      <c r="C473" s="23"/>
      <c r="D473" s="12"/>
      <c r="E473" s="12"/>
      <c r="F473" s="12"/>
      <c r="G473" s="39"/>
      <c r="H473" s="50" t="s">
        <v>227</v>
      </c>
      <c r="I473" s="51" t="s">
        <v>455</v>
      </c>
      <c r="J473" s="52">
        <v>1589.8000520000001</v>
      </c>
      <c r="K473" s="52">
        <v>2597.4842590899998</v>
      </c>
      <c r="L473" s="52">
        <f t="shared" si="8"/>
        <v>1007.6842070899997</v>
      </c>
    </row>
    <row r="474" spans="1:12" ht="15" x14ac:dyDescent="0.2">
      <c r="A474" s="7"/>
      <c r="B474" s="23"/>
      <c r="C474" s="23"/>
      <c r="D474" s="12"/>
      <c r="E474" s="12"/>
      <c r="F474" s="12"/>
      <c r="G474" s="39"/>
      <c r="H474" s="50" t="s">
        <v>229</v>
      </c>
      <c r="I474" s="51" t="s">
        <v>456</v>
      </c>
      <c r="J474" s="52">
        <v>234.05122299999999</v>
      </c>
      <c r="K474" s="52">
        <v>600.33573047999994</v>
      </c>
      <c r="L474" s="52">
        <f t="shared" si="8"/>
        <v>366.28450747999995</v>
      </c>
    </row>
    <row r="475" spans="1:12" ht="15" x14ac:dyDescent="0.2">
      <c r="A475" s="7"/>
      <c r="B475" s="23"/>
      <c r="C475" s="23"/>
      <c r="D475" s="12"/>
      <c r="E475" s="12"/>
      <c r="F475" s="12"/>
      <c r="G475" s="39"/>
      <c r="H475" s="50" t="s">
        <v>231</v>
      </c>
      <c r="I475" s="51" t="s">
        <v>457</v>
      </c>
      <c r="J475" s="52">
        <v>211.07666699999999</v>
      </c>
      <c r="K475" s="52">
        <v>848.32088958999987</v>
      </c>
      <c r="L475" s="52">
        <f t="shared" si="8"/>
        <v>637.24422258999994</v>
      </c>
    </row>
    <row r="476" spans="1:12" ht="15" x14ac:dyDescent="0.2">
      <c r="A476" s="7"/>
      <c r="B476" s="23"/>
      <c r="C476" s="23"/>
      <c r="D476" s="12"/>
      <c r="E476" s="12"/>
      <c r="F476" s="12"/>
      <c r="G476" s="39"/>
      <c r="H476" s="50" t="s">
        <v>233</v>
      </c>
      <c r="I476" s="51" t="s">
        <v>458</v>
      </c>
      <c r="J476" s="52">
        <v>11505.939393000001</v>
      </c>
      <c r="K476" s="52">
        <v>13838.12853423</v>
      </c>
      <c r="L476" s="52">
        <f t="shared" si="8"/>
        <v>2332.1891412299992</v>
      </c>
    </row>
    <row r="477" spans="1:12" ht="15" x14ac:dyDescent="0.2">
      <c r="A477" s="7"/>
      <c r="B477" s="23"/>
      <c r="C477" s="23"/>
      <c r="D477" s="12"/>
      <c r="E477" s="12"/>
      <c r="F477" s="12"/>
      <c r="G477" s="39"/>
      <c r="H477" s="50" t="s">
        <v>459</v>
      </c>
      <c r="I477" s="51" t="s">
        <v>460</v>
      </c>
      <c r="J477" s="52">
        <v>2388.489153</v>
      </c>
      <c r="K477" s="52">
        <v>4487.1253323500005</v>
      </c>
      <c r="L477" s="52">
        <f t="shared" si="8"/>
        <v>2098.6361793500005</v>
      </c>
    </row>
    <row r="478" spans="1:12" ht="15" x14ac:dyDescent="0.2">
      <c r="A478" s="7"/>
      <c r="B478" s="23"/>
      <c r="C478" s="23"/>
      <c r="D478" s="12"/>
      <c r="E478" s="12"/>
      <c r="F478" s="12"/>
      <c r="G478" s="54" t="s">
        <v>237</v>
      </c>
      <c r="H478" s="69"/>
      <c r="I478" s="70"/>
      <c r="J478" s="71">
        <v>4840.09807</v>
      </c>
      <c r="K478" s="71">
        <v>34277.428378160002</v>
      </c>
      <c r="L478" s="71">
        <f t="shared" si="8"/>
        <v>29437.330308160002</v>
      </c>
    </row>
    <row r="479" spans="1:12" ht="15" x14ac:dyDescent="0.2">
      <c r="A479" s="7"/>
      <c r="B479" s="23"/>
      <c r="C479" s="23"/>
      <c r="D479" s="12"/>
      <c r="E479" s="12"/>
      <c r="F479" s="12"/>
      <c r="G479" s="39"/>
      <c r="H479" s="47" t="s">
        <v>2244</v>
      </c>
      <c r="I479" s="48" t="s">
        <v>2245</v>
      </c>
      <c r="J479" s="49">
        <v>0</v>
      </c>
      <c r="K479" s="49">
        <v>5726</v>
      </c>
      <c r="L479" s="49">
        <f t="shared" si="8"/>
        <v>5726</v>
      </c>
    </row>
    <row r="480" spans="1:12" ht="15" x14ac:dyDescent="0.2">
      <c r="A480" s="7"/>
      <c r="B480" s="23"/>
      <c r="C480" s="23"/>
      <c r="D480" s="12"/>
      <c r="E480" s="12"/>
      <c r="F480" s="12"/>
      <c r="G480" s="39"/>
      <c r="H480" s="50" t="s">
        <v>2246</v>
      </c>
      <c r="I480" s="51" t="s">
        <v>2247</v>
      </c>
      <c r="J480" s="52">
        <v>0</v>
      </c>
      <c r="K480" s="52">
        <v>12391</v>
      </c>
      <c r="L480" s="52">
        <f t="shared" si="8"/>
        <v>12391</v>
      </c>
    </row>
    <row r="481" spans="1:12" ht="30" x14ac:dyDescent="0.2">
      <c r="A481" s="7"/>
      <c r="B481" s="23"/>
      <c r="C481" s="23"/>
      <c r="D481" s="12"/>
      <c r="E481" s="12"/>
      <c r="F481" s="12"/>
      <c r="G481" s="39"/>
      <c r="H481" s="50" t="s">
        <v>461</v>
      </c>
      <c r="I481" s="51" t="s">
        <v>462</v>
      </c>
      <c r="J481" s="52">
        <v>622.32365700000003</v>
      </c>
      <c r="K481" s="52">
        <v>645.28795654999999</v>
      </c>
      <c r="L481" s="52">
        <f t="shared" si="8"/>
        <v>22.964299549999964</v>
      </c>
    </row>
    <row r="482" spans="1:12" ht="15" x14ac:dyDescent="0.2">
      <c r="A482" s="7"/>
      <c r="B482" s="23"/>
      <c r="C482" s="23"/>
      <c r="D482" s="12"/>
      <c r="E482" s="12"/>
      <c r="F482" s="12"/>
      <c r="G482" s="39"/>
      <c r="H482" s="50" t="s">
        <v>2248</v>
      </c>
      <c r="I482" s="51" t="s">
        <v>2249</v>
      </c>
      <c r="J482" s="52">
        <v>0</v>
      </c>
      <c r="K482" s="52">
        <v>8803</v>
      </c>
      <c r="L482" s="52">
        <f t="shared" si="8"/>
        <v>8803</v>
      </c>
    </row>
    <row r="483" spans="1:12" ht="15" x14ac:dyDescent="0.2">
      <c r="A483" s="7"/>
      <c r="B483" s="23"/>
      <c r="C483" s="23"/>
      <c r="D483" s="12"/>
      <c r="E483" s="12"/>
      <c r="F483" s="12"/>
      <c r="G483" s="39"/>
      <c r="H483" s="50" t="s">
        <v>463</v>
      </c>
      <c r="I483" s="51" t="s">
        <v>464</v>
      </c>
      <c r="J483" s="52">
        <v>339.42844200000002</v>
      </c>
      <c r="K483" s="52">
        <v>2842.7433705700005</v>
      </c>
      <c r="L483" s="52">
        <f t="shared" si="8"/>
        <v>2503.3149285700006</v>
      </c>
    </row>
    <row r="484" spans="1:12" ht="15" x14ac:dyDescent="0.2">
      <c r="A484" s="7"/>
      <c r="B484" s="23"/>
      <c r="C484" s="23"/>
      <c r="D484" s="12"/>
      <c r="E484" s="12"/>
      <c r="F484" s="12"/>
      <c r="G484" s="39"/>
      <c r="H484" s="50" t="s">
        <v>465</v>
      </c>
      <c r="I484" s="51" t="s">
        <v>466</v>
      </c>
      <c r="J484" s="52">
        <v>3878.3459710000002</v>
      </c>
      <c r="K484" s="52">
        <v>3869.39705104</v>
      </c>
      <c r="L484" s="52">
        <f t="shared" si="8"/>
        <v>-8.9489199600002394</v>
      </c>
    </row>
    <row r="485" spans="1:12" ht="15" x14ac:dyDescent="0.2">
      <c r="A485" s="7"/>
      <c r="B485" s="23"/>
      <c r="C485" s="23"/>
      <c r="D485" s="12"/>
      <c r="E485" s="93">
        <v>7</v>
      </c>
      <c r="F485" s="94" t="s">
        <v>467</v>
      </c>
      <c r="G485" s="95"/>
      <c r="H485" s="97"/>
      <c r="I485" s="98"/>
      <c r="J485" s="96">
        <v>111911.63827700001</v>
      </c>
      <c r="K485" s="96">
        <v>151179.90400860002</v>
      </c>
      <c r="L485" s="96">
        <f t="shared" si="8"/>
        <v>39268.265731600011</v>
      </c>
    </row>
    <row r="486" spans="1:12" ht="15" x14ac:dyDescent="0.2">
      <c r="A486" s="7"/>
      <c r="B486" s="23"/>
      <c r="C486" s="23"/>
      <c r="D486" s="12"/>
      <c r="E486" s="12"/>
      <c r="F486" s="12"/>
      <c r="G486" s="54" t="s">
        <v>2</v>
      </c>
      <c r="H486" s="69"/>
      <c r="I486" s="70"/>
      <c r="J486" s="71">
        <v>111075.407922</v>
      </c>
      <c r="K486" s="71">
        <v>133451.48492364</v>
      </c>
      <c r="L486" s="71">
        <f t="shared" si="8"/>
        <v>22376.077001640006</v>
      </c>
    </row>
    <row r="487" spans="1:12" ht="15" x14ac:dyDescent="0.2">
      <c r="A487" s="7"/>
      <c r="B487" s="23"/>
      <c r="C487" s="23"/>
      <c r="D487" s="12"/>
      <c r="E487" s="12"/>
      <c r="F487" s="12"/>
      <c r="G487" s="39"/>
      <c r="H487" s="47">
        <v>110</v>
      </c>
      <c r="I487" s="48" t="s">
        <v>114</v>
      </c>
      <c r="J487" s="49">
        <v>9452.3698160000004</v>
      </c>
      <c r="K487" s="49">
        <v>21357.84507024</v>
      </c>
      <c r="L487" s="49">
        <f t="shared" si="8"/>
        <v>11905.47525424</v>
      </c>
    </row>
    <row r="488" spans="1:12" ht="15" x14ac:dyDescent="0.2">
      <c r="A488" s="7"/>
      <c r="B488" s="23"/>
      <c r="C488" s="23"/>
      <c r="D488" s="12"/>
      <c r="E488" s="12"/>
      <c r="F488" s="12"/>
      <c r="G488" s="39"/>
      <c r="H488" s="50">
        <v>111</v>
      </c>
      <c r="I488" s="51" t="s">
        <v>468</v>
      </c>
      <c r="J488" s="52">
        <v>10116.357942000001</v>
      </c>
      <c r="K488" s="52">
        <v>9656.9354137399987</v>
      </c>
      <c r="L488" s="52">
        <f t="shared" si="8"/>
        <v>-459.42252826000185</v>
      </c>
    </row>
    <row r="489" spans="1:12" ht="15" x14ac:dyDescent="0.2">
      <c r="A489" s="7"/>
      <c r="B489" s="23"/>
      <c r="C489" s="23"/>
      <c r="D489" s="12"/>
      <c r="E489" s="12"/>
      <c r="F489" s="12"/>
      <c r="G489" s="39"/>
      <c r="H489" s="50">
        <v>112</v>
      </c>
      <c r="I489" s="51" t="s">
        <v>469</v>
      </c>
      <c r="J489" s="52">
        <v>1695.196291</v>
      </c>
      <c r="K489" s="52">
        <v>1343.4115724300004</v>
      </c>
      <c r="L489" s="52">
        <f t="shared" si="8"/>
        <v>-351.78471856999954</v>
      </c>
    </row>
    <row r="490" spans="1:12" ht="15" x14ac:dyDescent="0.2">
      <c r="A490" s="7"/>
      <c r="B490" s="23"/>
      <c r="C490" s="23"/>
      <c r="D490" s="12"/>
      <c r="E490" s="12"/>
      <c r="F490" s="12"/>
      <c r="G490" s="39"/>
      <c r="H490" s="50">
        <v>113</v>
      </c>
      <c r="I490" s="51" t="s">
        <v>470</v>
      </c>
      <c r="J490" s="52">
        <v>1006.024935</v>
      </c>
      <c r="K490" s="52">
        <v>4256.3428665400006</v>
      </c>
      <c r="L490" s="52">
        <f t="shared" si="8"/>
        <v>3250.3179315400007</v>
      </c>
    </row>
    <row r="491" spans="1:12" ht="15" x14ac:dyDescent="0.2">
      <c r="A491" s="7"/>
      <c r="B491" s="23"/>
      <c r="C491" s="23"/>
      <c r="D491" s="12"/>
      <c r="E491" s="12"/>
      <c r="F491" s="12"/>
      <c r="G491" s="39"/>
      <c r="H491" s="50">
        <v>114</v>
      </c>
      <c r="I491" s="51" t="s">
        <v>471</v>
      </c>
      <c r="J491" s="52">
        <v>707.20993299999998</v>
      </c>
      <c r="K491" s="52">
        <v>86.673425659999978</v>
      </c>
      <c r="L491" s="52">
        <f t="shared" si="8"/>
        <v>-620.53650733999996</v>
      </c>
    </row>
    <row r="492" spans="1:12" ht="30" x14ac:dyDescent="0.2">
      <c r="A492" s="7"/>
      <c r="B492" s="23"/>
      <c r="C492" s="23"/>
      <c r="D492" s="12"/>
      <c r="E492" s="12"/>
      <c r="F492" s="12"/>
      <c r="G492" s="39"/>
      <c r="H492" s="50">
        <v>115</v>
      </c>
      <c r="I492" s="51" t="s">
        <v>472</v>
      </c>
      <c r="J492" s="52">
        <v>2526.685262</v>
      </c>
      <c r="K492" s="52">
        <v>2850.4587568000002</v>
      </c>
      <c r="L492" s="52">
        <f t="shared" si="8"/>
        <v>323.77349480000021</v>
      </c>
    </row>
    <row r="493" spans="1:12" ht="15" x14ac:dyDescent="0.2">
      <c r="A493" s="7"/>
      <c r="B493" s="23"/>
      <c r="C493" s="23"/>
      <c r="D493" s="12"/>
      <c r="E493" s="12"/>
      <c r="F493" s="12"/>
      <c r="G493" s="39"/>
      <c r="H493" s="50">
        <v>116</v>
      </c>
      <c r="I493" s="51" t="s">
        <v>473</v>
      </c>
      <c r="J493" s="52">
        <v>7408.0224090000002</v>
      </c>
      <c r="K493" s="52">
        <v>8196.0956482800029</v>
      </c>
      <c r="L493" s="52">
        <f t="shared" si="8"/>
        <v>788.07323928000278</v>
      </c>
    </row>
    <row r="494" spans="1:12" ht="15" x14ac:dyDescent="0.2">
      <c r="A494" s="7"/>
      <c r="B494" s="23"/>
      <c r="C494" s="23"/>
      <c r="D494" s="12"/>
      <c r="E494" s="12"/>
      <c r="F494" s="12"/>
      <c r="G494" s="39"/>
      <c r="H494" s="50">
        <v>117</v>
      </c>
      <c r="I494" s="51" t="s">
        <v>474</v>
      </c>
      <c r="J494" s="52">
        <v>10262.624062999999</v>
      </c>
      <c r="K494" s="52">
        <v>6890.0358674400031</v>
      </c>
      <c r="L494" s="52">
        <f t="shared" si="8"/>
        <v>-3372.5881955599962</v>
      </c>
    </row>
    <row r="495" spans="1:12" ht="15" x14ac:dyDescent="0.2">
      <c r="A495" s="7"/>
      <c r="B495" s="23"/>
      <c r="C495" s="23"/>
      <c r="D495" s="12"/>
      <c r="E495" s="12"/>
      <c r="F495" s="12"/>
      <c r="G495" s="39"/>
      <c r="H495" s="50">
        <v>120</v>
      </c>
      <c r="I495" s="51" t="s">
        <v>475</v>
      </c>
      <c r="J495" s="52">
        <v>17323.411992000001</v>
      </c>
      <c r="K495" s="52">
        <v>10936.146494569995</v>
      </c>
      <c r="L495" s="52">
        <f t="shared" si="8"/>
        <v>-6387.2654974300058</v>
      </c>
    </row>
    <row r="496" spans="1:12" ht="15" x14ac:dyDescent="0.2">
      <c r="A496" s="7"/>
      <c r="B496" s="23"/>
      <c r="C496" s="23"/>
      <c r="D496" s="12"/>
      <c r="E496" s="12"/>
      <c r="F496" s="12"/>
      <c r="G496" s="39"/>
      <c r="H496" s="50">
        <v>121</v>
      </c>
      <c r="I496" s="51" t="s">
        <v>476</v>
      </c>
      <c r="J496" s="52">
        <v>1649.8396580000001</v>
      </c>
      <c r="K496" s="52">
        <v>2254.4309782899995</v>
      </c>
      <c r="L496" s="52">
        <f t="shared" si="8"/>
        <v>604.59132028999943</v>
      </c>
    </row>
    <row r="497" spans="1:12" ht="15" x14ac:dyDescent="0.2">
      <c r="A497" s="7"/>
      <c r="B497" s="23"/>
      <c r="C497" s="23"/>
      <c r="D497" s="12"/>
      <c r="E497" s="12"/>
      <c r="F497" s="12"/>
      <c r="G497" s="39"/>
      <c r="H497" s="50">
        <v>122</v>
      </c>
      <c r="I497" s="51" t="s">
        <v>477</v>
      </c>
      <c r="J497" s="52">
        <v>876.60753299999999</v>
      </c>
      <c r="K497" s="52">
        <v>1802.8345089500003</v>
      </c>
      <c r="L497" s="52">
        <f t="shared" si="8"/>
        <v>926.22697595000034</v>
      </c>
    </row>
    <row r="498" spans="1:12" ht="15" x14ac:dyDescent="0.2">
      <c r="A498" s="7"/>
      <c r="B498" s="23"/>
      <c r="C498" s="23"/>
      <c r="D498" s="12"/>
      <c r="E498" s="12"/>
      <c r="F498" s="12"/>
      <c r="G498" s="39"/>
      <c r="H498" s="50">
        <v>123</v>
      </c>
      <c r="I498" s="51" t="s">
        <v>478</v>
      </c>
      <c r="J498" s="52">
        <v>1075.8693060000001</v>
      </c>
      <c r="K498" s="52">
        <v>1711.41841228</v>
      </c>
      <c r="L498" s="52">
        <f t="shared" si="8"/>
        <v>635.54910627999993</v>
      </c>
    </row>
    <row r="499" spans="1:12" ht="15" x14ac:dyDescent="0.2">
      <c r="A499" s="7"/>
      <c r="B499" s="23"/>
      <c r="C499" s="23"/>
      <c r="D499" s="12"/>
      <c r="E499" s="12"/>
      <c r="F499" s="12"/>
      <c r="G499" s="39"/>
      <c r="H499" s="50">
        <v>124</v>
      </c>
      <c r="I499" s="51" t="s">
        <v>479</v>
      </c>
      <c r="J499" s="52">
        <v>1877.35581</v>
      </c>
      <c r="K499" s="52">
        <v>2337.5528955100003</v>
      </c>
      <c r="L499" s="52">
        <f t="shared" si="8"/>
        <v>460.19708551000031</v>
      </c>
    </row>
    <row r="500" spans="1:12" ht="15" x14ac:dyDescent="0.2">
      <c r="A500" s="7"/>
      <c r="B500" s="23"/>
      <c r="C500" s="23"/>
      <c r="D500" s="12"/>
      <c r="E500" s="12"/>
      <c r="F500" s="12"/>
      <c r="G500" s="39"/>
      <c r="H500" s="50">
        <v>125</v>
      </c>
      <c r="I500" s="51" t="s">
        <v>480</v>
      </c>
      <c r="J500" s="52">
        <v>2857.840929</v>
      </c>
      <c r="K500" s="52">
        <v>3128.1469597600003</v>
      </c>
      <c r="L500" s="52">
        <f t="shared" si="8"/>
        <v>270.30603076000034</v>
      </c>
    </row>
    <row r="501" spans="1:12" ht="15" x14ac:dyDescent="0.2">
      <c r="A501" s="7"/>
      <c r="B501" s="23"/>
      <c r="C501" s="23"/>
      <c r="D501" s="12"/>
      <c r="E501" s="12"/>
      <c r="F501" s="12"/>
      <c r="G501" s="39"/>
      <c r="H501" s="50">
        <v>126</v>
      </c>
      <c r="I501" s="51" t="s">
        <v>481</v>
      </c>
      <c r="J501" s="52">
        <v>2498.812171</v>
      </c>
      <c r="K501" s="52">
        <v>2796.2229863400003</v>
      </c>
      <c r="L501" s="52">
        <f t="shared" si="8"/>
        <v>297.41081534000023</v>
      </c>
    </row>
    <row r="502" spans="1:12" ht="15" x14ac:dyDescent="0.2">
      <c r="A502" s="7"/>
      <c r="B502" s="23"/>
      <c r="C502" s="23"/>
      <c r="D502" s="12"/>
      <c r="E502" s="12"/>
      <c r="F502" s="12"/>
      <c r="G502" s="39"/>
      <c r="H502" s="50">
        <v>127</v>
      </c>
      <c r="I502" s="51" t="s">
        <v>482</v>
      </c>
      <c r="J502" s="52">
        <v>1807.2166030000001</v>
      </c>
      <c r="K502" s="52">
        <v>1346.0313651200001</v>
      </c>
      <c r="L502" s="52">
        <f t="shared" si="8"/>
        <v>-461.18523787999993</v>
      </c>
    </row>
    <row r="503" spans="1:12" ht="15" x14ac:dyDescent="0.2">
      <c r="A503" s="7"/>
      <c r="B503" s="23"/>
      <c r="C503" s="23"/>
      <c r="D503" s="12"/>
      <c r="E503" s="12"/>
      <c r="F503" s="12"/>
      <c r="G503" s="39"/>
      <c r="H503" s="50">
        <v>128</v>
      </c>
      <c r="I503" s="51" t="s">
        <v>483</v>
      </c>
      <c r="J503" s="52">
        <v>664.51829499999997</v>
      </c>
      <c r="K503" s="52">
        <v>1377.40210626</v>
      </c>
      <c r="L503" s="52">
        <f t="shared" si="8"/>
        <v>712.88381126000002</v>
      </c>
    </row>
    <row r="504" spans="1:12" ht="15" x14ac:dyDescent="0.2">
      <c r="A504" s="7"/>
      <c r="B504" s="23"/>
      <c r="C504" s="23"/>
      <c r="D504" s="12"/>
      <c r="E504" s="12"/>
      <c r="F504" s="12"/>
      <c r="G504" s="39"/>
      <c r="H504" s="50">
        <v>129</v>
      </c>
      <c r="I504" s="51" t="s">
        <v>484</v>
      </c>
      <c r="J504" s="52">
        <v>541.397065</v>
      </c>
      <c r="K504" s="52">
        <v>1251.7741215199994</v>
      </c>
      <c r="L504" s="52">
        <f t="shared" si="8"/>
        <v>710.37705651999943</v>
      </c>
    </row>
    <row r="505" spans="1:12" ht="15" x14ac:dyDescent="0.2">
      <c r="A505" s="7"/>
      <c r="B505" s="23"/>
      <c r="C505" s="23"/>
      <c r="D505" s="12"/>
      <c r="E505" s="12"/>
      <c r="F505" s="12"/>
      <c r="G505" s="39"/>
      <c r="H505" s="50">
        <v>130</v>
      </c>
      <c r="I505" s="51" t="s">
        <v>485</v>
      </c>
      <c r="J505" s="52">
        <v>955.89318400000002</v>
      </c>
      <c r="K505" s="52">
        <v>1858.1336741599991</v>
      </c>
      <c r="L505" s="52">
        <f t="shared" si="8"/>
        <v>902.24049015999913</v>
      </c>
    </row>
    <row r="506" spans="1:12" ht="15" x14ac:dyDescent="0.2">
      <c r="A506" s="7"/>
      <c r="B506" s="23"/>
      <c r="C506" s="23"/>
      <c r="D506" s="12"/>
      <c r="E506" s="12"/>
      <c r="F506" s="12"/>
      <c r="G506" s="39"/>
      <c r="H506" s="50">
        <v>131</v>
      </c>
      <c r="I506" s="51" t="s">
        <v>486</v>
      </c>
      <c r="J506" s="52">
        <v>2292.255377</v>
      </c>
      <c r="K506" s="52">
        <v>1921.71294076</v>
      </c>
      <c r="L506" s="52">
        <f t="shared" si="8"/>
        <v>-370.54243623999992</v>
      </c>
    </row>
    <row r="507" spans="1:12" ht="15" x14ac:dyDescent="0.2">
      <c r="A507" s="7"/>
      <c r="B507" s="23"/>
      <c r="C507" s="23"/>
      <c r="D507" s="12"/>
      <c r="E507" s="12"/>
      <c r="F507" s="12"/>
      <c r="G507" s="39"/>
      <c r="H507" s="50">
        <v>132</v>
      </c>
      <c r="I507" s="51" t="s">
        <v>487</v>
      </c>
      <c r="J507" s="52">
        <v>9357.485138</v>
      </c>
      <c r="K507" s="52">
        <v>11484.388030040001</v>
      </c>
      <c r="L507" s="52">
        <f t="shared" si="8"/>
        <v>2126.9028920400015</v>
      </c>
    </row>
    <row r="508" spans="1:12" ht="15" x14ac:dyDescent="0.2">
      <c r="A508" s="7"/>
      <c r="B508" s="23"/>
      <c r="C508" s="23"/>
      <c r="D508" s="12"/>
      <c r="E508" s="12"/>
      <c r="F508" s="12"/>
      <c r="G508" s="39"/>
      <c r="H508" s="50">
        <v>135</v>
      </c>
      <c r="I508" s="51" t="s">
        <v>488</v>
      </c>
      <c r="J508" s="52">
        <v>145.30551399999999</v>
      </c>
      <c r="K508" s="52">
        <v>80.489130950000003</v>
      </c>
      <c r="L508" s="52">
        <f t="shared" si="8"/>
        <v>-64.816383049999985</v>
      </c>
    </row>
    <row r="509" spans="1:12" ht="15" x14ac:dyDescent="0.2">
      <c r="A509" s="7"/>
      <c r="B509" s="23"/>
      <c r="C509" s="23"/>
      <c r="D509" s="12"/>
      <c r="E509" s="12"/>
      <c r="F509" s="12"/>
      <c r="G509" s="39"/>
      <c r="H509" s="50">
        <v>136</v>
      </c>
      <c r="I509" s="51" t="s">
        <v>489</v>
      </c>
      <c r="J509" s="52">
        <v>199.90602799999999</v>
      </c>
      <c r="K509" s="52">
        <v>268.98819383</v>
      </c>
      <c r="L509" s="52">
        <f t="shared" si="8"/>
        <v>69.082165830000008</v>
      </c>
    </row>
    <row r="510" spans="1:12" ht="15" x14ac:dyDescent="0.2">
      <c r="A510" s="7"/>
      <c r="B510" s="23"/>
      <c r="C510" s="23"/>
      <c r="D510" s="12"/>
      <c r="E510" s="12"/>
      <c r="F510" s="12"/>
      <c r="G510" s="39"/>
      <c r="H510" s="50">
        <v>138</v>
      </c>
      <c r="I510" s="51" t="s">
        <v>118</v>
      </c>
      <c r="J510" s="52">
        <v>158.45616200000001</v>
      </c>
      <c r="K510" s="52">
        <v>224.10092549999999</v>
      </c>
      <c r="L510" s="52">
        <f t="shared" si="8"/>
        <v>65.644763499999982</v>
      </c>
    </row>
    <row r="511" spans="1:12" ht="15" x14ac:dyDescent="0.2">
      <c r="A511" s="7"/>
      <c r="B511" s="23"/>
      <c r="C511" s="23"/>
      <c r="D511" s="12"/>
      <c r="E511" s="12"/>
      <c r="F511" s="12"/>
      <c r="G511" s="39"/>
      <c r="H511" s="50">
        <v>139</v>
      </c>
      <c r="I511" s="51" t="s">
        <v>490</v>
      </c>
      <c r="J511" s="52">
        <v>106.04307</v>
      </c>
      <c r="K511" s="52">
        <v>62.957565600000002</v>
      </c>
      <c r="L511" s="52">
        <f t="shared" si="8"/>
        <v>-43.085504399999998</v>
      </c>
    </row>
    <row r="512" spans="1:12" ht="15" x14ac:dyDescent="0.2">
      <c r="A512" s="7"/>
      <c r="B512" s="23"/>
      <c r="C512" s="23"/>
      <c r="D512" s="12"/>
      <c r="E512" s="12"/>
      <c r="F512" s="12"/>
      <c r="G512" s="39"/>
      <c r="H512" s="50">
        <v>140</v>
      </c>
      <c r="I512" s="51" t="s">
        <v>491</v>
      </c>
      <c r="J512" s="52">
        <v>688.038319</v>
      </c>
      <c r="K512" s="52">
        <v>780.28681610000001</v>
      </c>
      <c r="L512" s="52">
        <f t="shared" si="8"/>
        <v>92.248497100000009</v>
      </c>
    </row>
    <row r="513" spans="1:12" ht="15" x14ac:dyDescent="0.2">
      <c r="A513" s="7"/>
      <c r="B513" s="23"/>
      <c r="C513" s="23"/>
      <c r="D513" s="12"/>
      <c r="E513" s="12"/>
      <c r="F513" s="12"/>
      <c r="G513" s="39"/>
      <c r="H513" s="50">
        <v>141</v>
      </c>
      <c r="I513" s="51" t="s">
        <v>492</v>
      </c>
      <c r="J513" s="52">
        <v>276.563467</v>
      </c>
      <c r="K513" s="52">
        <v>630.42132370999991</v>
      </c>
      <c r="L513" s="52">
        <f t="shared" si="8"/>
        <v>353.85785670999991</v>
      </c>
    </row>
    <row r="514" spans="1:12" ht="15" x14ac:dyDescent="0.2">
      <c r="A514" s="7"/>
      <c r="B514" s="23"/>
      <c r="C514" s="23"/>
      <c r="D514" s="12"/>
      <c r="E514" s="12"/>
      <c r="F514" s="12"/>
      <c r="G514" s="39"/>
      <c r="H514" s="50">
        <v>142</v>
      </c>
      <c r="I514" s="51" t="s">
        <v>493</v>
      </c>
      <c r="J514" s="52">
        <v>373.48471000000001</v>
      </c>
      <c r="K514" s="52">
        <v>720.53122031999999</v>
      </c>
      <c r="L514" s="52">
        <f t="shared" si="8"/>
        <v>347.04651031999998</v>
      </c>
    </row>
    <row r="515" spans="1:12" ht="15" x14ac:dyDescent="0.2">
      <c r="A515" s="7"/>
      <c r="B515" s="23"/>
      <c r="C515" s="23"/>
      <c r="D515" s="12"/>
      <c r="E515" s="12"/>
      <c r="F515" s="12"/>
      <c r="G515" s="39"/>
      <c r="H515" s="50">
        <v>143</v>
      </c>
      <c r="I515" s="51" t="s">
        <v>494</v>
      </c>
      <c r="J515" s="52">
        <v>500.11237399999999</v>
      </c>
      <c r="K515" s="52">
        <v>371.20063116</v>
      </c>
      <c r="L515" s="52">
        <f t="shared" si="8"/>
        <v>-128.91174283999999</v>
      </c>
    </row>
    <row r="516" spans="1:12" ht="15" x14ac:dyDescent="0.2">
      <c r="A516" s="7"/>
      <c r="B516" s="23"/>
      <c r="C516" s="23"/>
      <c r="D516" s="12"/>
      <c r="E516" s="12"/>
      <c r="F516" s="12"/>
      <c r="G516" s="39"/>
      <c r="H516" s="50">
        <v>144</v>
      </c>
      <c r="I516" s="51" t="s">
        <v>495</v>
      </c>
      <c r="J516" s="52">
        <v>1130.844634</v>
      </c>
      <c r="K516" s="52">
        <v>1486.9513824999997</v>
      </c>
      <c r="L516" s="52">
        <f t="shared" si="8"/>
        <v>356.10674849999964</v>
      </c>
    </row>
    <row r="517" spans="1:12" ht="15" x14ac:dyDescent="0.2">
      <c r="A517" s="7"/>
      <c r="B517" s="23"/>
      <c r="C517" s="23"/>
      <c r="D517" s="12"/>
      <c r="E517" s="12"/>
      <c r="F517" s="12"/>
      <c r="G517" s="39"/>
      <c r="H517" s="50">
        <v>145</v>
      </c>
      <c r="I517" s="51" t="s">
        <v>496</v>
      </c>
      <c r="J517" s="52">
        <v>20543.659931999999</v>
      </c>
      <c r="K517" s="52">
        <v>26832.009115900008</v>
      </c>
      <c r="L517" s="52">
        <f t="shared" si="8"/>
        <v>6288.3491839000089</v>
      </c>
    </row>
    <row r="518" spans="1:12" ht="15" x14ac:dyDescent="0.2">
      <c r="A518" s="7"/>
      <c r="B518" s="23"/>
      <c r="C518" s="23"/>
      <c r="D518" s="12"/>
      <c r="E518" s="12"/>
      <c r="F518" s="12"/>
      <c r="G518" s="39"/>
      <c r="H518" s="50">
        <v>146</v>
      </c>
      <c r="I518" s="51" t="s">
        <v>497</v>
      </c>
      <c r="J518" s="52">
        <v>0</v>
      </c>
      <c r="K518" s="52">
        <v>3149.5545233800003</v>
      </c>
      <c r="L518" s="52">
        <f t="shared" si="8"/>
        <v>3149.5545233800003</v>
      </c>
    </row>
    <row r="519" spans="1:12" ht="15" x14ac:dyDescent="0.2">
      <c r="A519" s="7"/>
      <c r="B519" s="23"/>
      <c r="C519" s="23"/>
      <c r="D519" s="12"/>
      <c r="E519" s="12"/>
      <c r="F519" s="12"/>
      <c r="G519" s="54" t="s">
        <v>237</v>
      </c>
      <c r="H519" s="69"/>
      <c r="I519" s="70"/>
      <c r="J519" s="71">
        <v>836.23035500000003</v>
      </c>
      <c r="K519" s="71">
        <v>17728.419084959998</v>
      </c>
      <c r="L519" s="71">
        <f t="shared" si="8"/>
        <v>16892.188729959998</v>
      </c>
    </row>
    <row r="520" spans="1:12" ht="30" x14ac:dyDescent="0.2">
      <c r="A520" s="7"/>
      <c r="B520" s="23"/>
      <c r="C520" s="23"/>
      <c r="D520" s="12"/>
      <c r="E520" s="12"/>
      <c r="F520" s="12"/>
      <c r="G520" s="39"/>
      <c r="H520" s="47" t="s">
        <v>2201</v>
      </c>
      <c r="I520" s="48" t="s">
        <v>2202</v>
      </c>
      <c r="J520" s="49">
        <v>0</v>
      </c>
      <c r="K520" s="49">
        <v>398.78594884999995</v>
      </c>
      <c r="L520" s="49">
        <f t="shared" si="8"/>
        <v>398.78594884999995</v>
      </c>
    </row>
    <row r="521" spans="1:12" ht="15" x14ac:dyDescent="0.2">
      <c r="A521" s="7"/>
      <c r="B521" s="23"/>
      <c r="C521" s="23"/>
      <c r="D521" s="12"/>
      <c r="E521" s="12"/>
      <c r="F521" s="12"/>
      <c r="G521" s="39"/>
      <c r="H521" s="50" t="s">
        <v>1337</v>
      </c>
      <c r="I521" s="51" t="s">
        <v>1338</v>
      </c>
      <c r="J521" s="52">
        <v>0</v>
      </c>
      <c r="K521" s="52">
        <v>14103.072414080001</v>
      </c>
      <c r="L521" s="52">
        <f t="shared" ref="L521:L584" si="9">+K521-J521</f>
        <v>14103.072414080001</v>
      </c>
    </row>
    <row r="522" spans="1:12" ht="15" x14ac:dyDescent="0.2">
      <c r="A522" s="7"/>
      <c r="B522" s="23"/>
      <c r="C522" s="23"/>
      <c r="D522" s="12"/>
      <c r="E522" s="12"/>
      <c r="F522" s="12"/>
      <c r="G522" s="39"/>
      <c r="H522" s="50" t="s">
        <v>498</v>
      </c>
      <c r="I522" s="51" t="s">
        <v>499</v>
      </c>
      <c r="J522" s="52">
        <v>836.23035500000003</v>
      </c>
      <c r="K522" s="52">
        <v>1492.4398548599997</v>
      </c>
      <c r="L522" s="52">
        <f t="shared" si="9"/>
        <v>656.20949985999971</v>
      </c>
    </row>
    <row r="523" spans="1:12" ht="15" x14ac:dyDescent="0.2">
      <c r="A523" s="7"/>
      <c r="B523" s="23"/>
      <c r="C523" s="23"/>
      <c r="D523" s="12"/>
      <c r="E523" s="12"/>
      <c r="F523" s="12"/>
      <c r="G523" s="39"/>
      <c r="H523" s="50" t="s">
        <v>2203</v>
      </c>
      <c r="I523" s="51" t="s">
        <v>2204</v>
      </c>
      <c r="J523" s="52">
        <v>0</v>
      </c>
      <c r="K523" s="52">
        <v>1734.1208671699999</v>
      </c>
      <c r="L523" s="52">
        <f t="shared" si="9"/>
        <v>1734.1208671699999</v>
      </c>
    </row>
    <row r="524" spans="1:12" ht="15" x14ac:dyDescent="0.2">
      <c r="A524" s="7"/>
      <c r="B524" s="23"/>
      <c r="C524" s="23"/>
      <c r="D524" s="12"/>
      <c r="E524" s="93">
        <v>8</v>
      </c>
      <c r="F524" s="94" t="s">
        <v>500</v>
      </c>
      <c r="G524" s="95"/>
      <c r="H524" s="97"/>
      <c r="I524" s="98"/>
      <c r="J524" s="96">
        <v>70527.933646999998</v>
      </c>
      <c r="K524" s="96">
        <v>71622.005539329984</v>
      </c>
      <c r="L524" s="96">
        <f t="shared" si="9"/>
        <v>1094.0718923299864</v>
      </c>
    </row>
    <row r="525" spans="1:12" ht="15" x14ac:dyDescent="0.2">
      <c r="A525" s="7"/>
      <c r="B525" s="23"/>
      <c r="C525" s="23"/>
      <c r="D525" s="12"/>
      <c r="E525" s="12"/>
      <c r="F525" s="12"/>
      <c r="G525" s="54" t="s">
        <v>2</v>
      </c>
      <c r="H525" s="69"/>
      <c r="I525" s="70"/>
      <c r="J525" s="71">
        <v>36689.362890999997</v>
      </c>
      <c r="K525" s="71">
        <v>36522.480996069986</v>
      </c>
      <c r="L525" s="71">
        <f t="shared" si="9"/>
        <v>-166.88189493001119</v>
      </c>
    </row>
    <row r="526" spans="1:12" ht="15" x14ac:dyDescent="0.2">
      <c r="A526" s="7"/>
      <c r="B526" s="23"/>
      <c r="C526" s="23"/>
      <c r="D526" s="12"/>
      <c r="E526" s="12"/>
      <c r="F526" s="12"/>
      <c r="G526" s="39"/>
      <c r="H526" s="47">
        <v>100</v>
      </c>
      <c r="I526" s="48" t="s">
        <v>307</v>
      </c>
      <c r="J526" s="49">
        <v>41.733383000000003</v>
      </c>
      <c r="K526" s="49">
        <v>62.337799490000002</v>
      </c>
      <c r="L526" s="49">
        <f t="shared" si="9"/>
        <v>20.604416489999998</v>
      </c>
    </row>
    <row r="527" spans="1:12" ht="30" x14ac:dyDescent="0.2">
      <c r="A527" s="7"/>
      <c r="B527" s="23"/>
      <c r="C527" s="23"/>
      <c r="D527" s="12"/>
      <c r="E527" s="12"/>
      <c r="F527" s="12"/>
      <c r="G527" s="39"/>
      <c r="H527" s="50">
        <v>108</v>
      </c>
      <c r="I527" s="51" t="s">
        <v>501</v>
      </c>
      <c r="J527" s="52">
        <v>5.5398759999999996</v>
      </c>
      <c r="K527" s="52">
        <v>11.650277209999997</v>
      </c>
      <c r="L527" s="52">
        <f t="shared" si="9"/>
        <v>6.1104012099999974</v>
      </c>
    </row>
    <row r="528" spans="1:12" ht="15" x14ac:dyDescent="0.2">
      <c r="A528" s="7"/>
      <c r="B528" s="23"/>
      <c r="C528" s="23"/>
      <c r="D528" s="12"/>
      <c r="E528" s="12"/>
      <c r="F528" s="12"/>
      <c r="G528" s="39"/>
      <c r="H528" s="50">
        <v>109</v>
      </c>
      <c r="I528" s="51" t="s">
        <v>502</v>
      </c>
      <c r="J528" s="52">
        <v>2.7187950000000001</v>
      </c>
      <c r="K528" s="52">
        <v>5.7711587499999997</v>
      </c>
      <c r="L528" s="52">
        <f t="shared" si="9"/>
        <v>3.0523637499999996</v>
      </c>
    </row>
    <row r="529" spans="1:12" ht="15" x14ac:dyDescent="0.2">
      <c r="A529" s="7"/>
      <c r="B529" s="23"/>
      <c r="C529" s="23"/>
      <c r="D529" s="12"/>
      <c r="E529" s="12"/>
      <c r="F529" s="12"/>
      <c r="G529" s="39"/>
      <c r="H529" s="50">
        <v>110</v>
      </c>
      <c r="I529" s="51" t="s">
        <v>503</v>
      </c>
      <c r="J529" s="52">
        <v>40.083697000000001</v>
      </c>
      <c r="K529" s="52">
        <v>65.921538780000006</v>
      </c>
      <c r="L529" s="52">
        <f t="shared" si="9"/>
        <v>25.837841780000005</v>
      </c>
    </row>
    <row r="530" spans="1:12" ht="15" x14ac:dyDescent="0.2">
      <c r="A530" s="7"/>
      <c r="B530" s="23"/>
      <c r="C530" s="23"/>
      <c r="D530" s="12"/>
      <c r="E530" s="12"/>
      <c r="F530" s="12"/>
      <c r="G530" s="39"/>
      <c r="H530" s="50">
        <v>111</v>
      </c>
      <c r="I530" s="51" t="s">
        <v>100</v>
      </c>
      <c r="J530" s="52">
        <v>37.724881000000003</v>
      </c>
      <c r="K530" s="52">
        <v>46.294262380000021</v>
      </c>
      <c r="L530" s="52">
        <f t="shared" si="9"/>
        <v>8.5693813800000171</v>
      </c>
    </row>
    <row r="531" spans="1:12" ht="15" x14ac:dyDescent="0.2">
      <c r="A531" s="7"/>
      <c r="B531" s="23"/>
      <c r="C531" s="23"/>
      <c r="D531" s="12"/>
      <c r="E531" s="12"/>
      <c r="F531" s="12"/>
      <c r="G531" s="39"/>
      <c r="H531" s="50">
        <v>112</v>
      </c>
      <c r="I531" s="51" t="s">
        <v>504</v>
      </c>
      <c r="J531" s="52">
        <v>23.640644000000002</v>
      </c>
      <c r="K531" s="52">
        <v>34.952960330000003</v>
      </c>
      <c r="L531" s="52">
        <f t="shared" si="9"/>
        <v>11.312316330000002</v>
      </c>
    </row>
    <row r="532" spans="1:12" ht="15" x14ac:dyDescent="0.2">
      <c r="A532" s="7"/>
      <c r="B532" s="23"/>
      <c r="C532" s="23"/>
      <c r="D532" s="12"/>
      <c r="E532" s="12"/>
      <c r="F532" s="12"/>
      <c r="G532" s="39"/>
      <c r="H532" s="50">
        <v>113</v>
      </c>
      <c r="I532" s="51" t="s">
        <v>505</v>
      </c>
      <c r="J532" s="52">
        <v>19.250218</v>
      </c>
      <c r="K532" s="52">
        <v>27.866228320000001</v>
      </c>
      <c r="L532" s="52">
        <f t="shared" si="9"/>
        <v>8.6160103200000009</v>
      </c>
    </row>
    <row r="533" spans="1:12" ht="15" x14ac:dyDescent="0.2">
      <c r="A533" s="7"/>
      <c r="B533" s="23"/>
      <c r="C533" s="23"/>
      <c r="D533" s="12"/>
      <c r="E533" s="12"/>
      <c r="F533" s="12"/>
      <c r="G533" s="39"/>
      <c r="H533" s="50">
        <v>117</v>
      </c>
      <c r="I533" s="51" t="s">
        <v>109</v>
      </c>
      <c r="J533" s="52">
        <v>59.718209999999999</v>
      </c>
      <c r="K533" s="52">
        <v>56.373941969999983</v>
      </c>
      <c r="L533" s="52">
        <f t="shared" si="9"/>
        <v>-3.3442680300000163</v>
      </c>
    </row>
    <row r="534" spans="1:12" ht="15" x14ac:dyDescent="0.2">
      <c r="A534" s="7"/>
      <c r="B534" s="23"/>
      <c r="C534" s="23"/>
      <c r="D534" s="12"/>
      <c r="E534" s="12"/>
      <c r="F534" s="12"/>
      <c r="G534" s="39"/>
      <c r="H534" s="50">
        <v>121</v>
      </c>
      <c r="I534" s="51" t="s">
        <v>506</v>
      </c>
      <c r="J534" s="52">
        <v>46.981422999999999</v>
      </c>
      <c r="K534" s="52">
        <v>42.766328539999989</v>
      </c>
      <c r="L534" s="52">
        <f t="shared" si="9"/>
        <v>-4.2150944600000102</v>
      </c>
    </row>
    <row r="535" spans="1:12" ht="15" x14ac:dyDescent="0.2">
      <c r="A535" s="7"/>
      <c r="B535" s="23"/>
      <c r="C535" s="23"/>
      <c r="D535" s="12"/>
      <c r="E535" s="12"/>
      <c r="F535" s="12"/>
      <c r="G535" s="39"/>
      <c r="H535" s="50">
        <v>122</v>
      </c>
      <c r="I535" s="51" t="s">
        <v>507</v>
      </c>
      <c r="J535" s="52">
        <v>66.017525000000006</v>
      </c>
      <c r="K535" s="52">
        <v>61.226448550000008</v>
      </c>
      <c r="L535" s="52">
        <f t="shared" si="9"/>
        <v>-4.7910764499999985</v>
      </c>
    </row>
    <row r="536" spans="1:12" ht="15" x14ac:dyDescent="0.2">
      <c r="A536" s="7"/>
      <c r="B536" s="23"/>
      <c r="C536" s="23"/>
      <c r="D536" s="12"/>
      <c r="E536" s="12"/>
      <c r="F536" s="12"/>
      <c r="G536" s="39"/>
      <c r="H536" s="50">
        <v>123</v>
      </c>
      <c r="I536" s="51" t="s">
        <v>508</v>
      </c>
      <c r="J536" s="52">
        <v>35.282204999999998</v>
      </c>
      <c r="K536" s="52">
        <v>28.228705229999996</v>
      </c>
      <c r="L536" s="52">
        <f t="shared" si="9"/>
        <v>-7.0534997700000019</v>
      </c>
    </row>
    <row r="537" spans="1:12" ht="15" x14ac:dyDescent="0.2">
      <c r="A537" s="7"/>
      <c r="B537" s="23"/>
      <c r="C537" s="23"/>
      <c r="D537" s="12"/>
      <c r="E537" s="12"/>
      <c r="F537" s="12"/>
      <c r="G537" s="39"/>
      <c r="H537" s="50">
        <v>124</v>
      </c>
      <c r="I537" s="51" t="s">
        <v>509</v>
      </c>
      <c r="J537" s="52">
        <v>45.550486999999997</v>
      </c>
      <c r="K537" s="52">
        <v>40.715382120000008</v>
      </c>
      <c r="L537" s="52">
        <f t="shared" si="9"/>
        <v>-4.8351048799999887</v>
      </c>
    </row>
    <row r="538" spans="1:12" ht="15" x14ac:dyDescent="0.2">
      <c r="A538" s="7"/>
      <c r="B538" s="23"/>
      <c r="C538" s="23"/>
      <c r="D538" s="12"/>
      <c r="E538" s="12"/>
      <c r="F538" s="12"/>
      <c r="G538" s="39"/>
      <c r="H538" s="50">
        <v>125</v>
      </c>
      <c r="I538" s="51" t="s">
        <v>510</v>
      </c>
      <c r="J538" s="52">
        <v>56.001846999999998</v>
      </c>
      <c r="K538" s="52">
        <v>48.43592567000001</v>
      </c>
      <c r="L538" s="52">
        <f t="shared" si="9"/>
        <v>-7.5659213299999877</v>
      </c>
    </row>
    <row r="539" spans="1:12" ht="15" x14ac:dyDescent="0.2">
      <c r="A539" s="7"/>
      <c r="B539" s="23"/>
      <c r="C539" s="23"/>
      <c r="D539" s="12"/>
      <c r="E539" s="12"/>
      <c r="F539" s="12"/>
      <c r="G539" s="39"/>
      <c r="H539" s="50">
        <v>126</v>
      </c>
      <c r="I539" s="51" t="s">
        <v>511</v>
      </c>
      <c r="J539" s="52">
        <v>54.558456999999997</v>
      </c>
      <c r="K539" s="52">
        <v>48.318948829999997</v>
      </c>
      <c r="L539" s="52">
        <f t="shared" si="9"/>
        <v>-6.2395081700000006</v>
      </c>
    </row>
    <row r="540" spans="1:12" ht="15" x14ac:dyDescent="0.2">
      <c r="A540" s="7"/>
      <c r="B540" s="23"/>
      <c r="C540" s="23"/>
      <c r="D540" s="12"/>
      <c r="E540" s="12"/>
      <c r="F540" s="12"/>
      <c r="G540" s="39"/>
      <c r="H540" s="50">
        <v>127</v>
      </c>
      <c r="I540" s="51" t="s">
        <v>512</v>
      </c>
      <c r="J540" s="52">
        <v>204.81786600000001</v>
      </c>
      <c r="K540" s="52">
        <v>223.67133522</v>
      </c>
      <c r="L540" s="52">
        <f t="shared" si="9"/>
        <v>18.853469219999994</v>
      </c>
    </row>
    <row r="541" spans="1:12" ht="15" x14ac:dyDescent="0.2">
      <c r="A541" s="7"/>
      <c r="B541" s="23"/>
      <c r="C541" s="23"/>
      <c r="D541" s="12"/>
      <c r="E541" s="12"/>
      <c r="F541" s="12"/>
      <c r="G541" s="39"/>
      <c r="H541" s="50">
        <v>128</v>
      </c>
      <c r="I541" s="51" t="s">
        <v>513</v>
      </c>
      <c r="J541" s="52">
        <v>100.634666</v>
      </c>
      <c r="K541" s="52">
        <v>89.745977609999997</v>
      </c>
      <c r="L541" s="52">
        <f t="shared" si="9"/>
        <v>-10.888688389999999</v>
      </c>
    </row>
    <row r="542" spans="1:12" ht="15" x14ac:dyDescent="0.2">
      <c r="A542" s="7"/>
      <c r="B542" s="23"/>
      <c r="C542" s="23"/>
      <c r="D542" s="12"/>
      <c r="E542" s="12"/>
      <c r="F542" s="12"/>
      <c r="G542" s="39"/>
      <c r="H542" s="50">
        <v>129</v>
      </c>
      <c r="I542" s="51" t="s">
        <v>514</v>
      </c>
      <c r="J542" s="52">
        <v>23.853352000000001</v>
      </c>
      <c r="K542" s="52">
        <v>34.125179320000008</v>
      </c>
      <c r="L542" s="52">
        <f t="shared" si="9"/>
        <v>10.271827320000007</v>
      </c>
    </row>
    <row r="543" spans="1:12" ht="15" x14ac:dyDescent="0.2">
      <c r="A543" s="7"/>
      <c r="B543" s="23"/>
      <c r="C543" s="23"/>
      <c r="D543" s="12"/>
      <c r="E543" s="12"/>
      <c r="F543" s="12"/>
      <c r="G543" s="39"/>
      <c r="H543" s="50">
        <v>130</v>
      </c>
      <c r="I543" s="51" t="s">
        <v>515</v>
      </c>
      <c r="J543" s="52">
        <v>84.990323000000004</v>
      </c>
      <c r="K543" s="52">
        <v>77.165562170000015</v>
      </c>
      <c r="L543" s="52">
        <f t="shared" si="9"/>
        <v>-7.8247608299999882</v>
      </c>
    </row>
    <row r="544" spans="1:12" ht="15" x14ac:dyDescent="0.2">
      <c r="A544" s="7"/>
      <c r="B544" s="23"/>
      <c r="C544" s="23"/>
      <c r="D544" s="12"/>
      <c r="E544" s="12"/>
      <c r="F544" s="12"/>
      <c r="G544" s="39"/>
      <c r="H544" s="50">
        <v>131</v>
      </c>
      <c r="I544" s="51" t="s">
        <v>516</v>
      </c>
      <c r="J544" s="52">
        <v>94.144729999999996</v>
      </c>
      <c r="K544" s="52">
        <v>93.707087619999996</v>
      </c>
      <c r="L544" s="52">
        <f t="shared" si="9"/>
        <v>-0.43764237999999978</v>
      </c>
    </row>
    <row r="545" spans="1:12" ht="15" x14ac:dyDescent="0.2">
      <c r="A545" s="7"/>
      <c r="B545" s="23"/>
      <c r="C545" s="23"/>
      <c r="D545" s="12"/>
      <c r="E545" s="12"/>
      <c r="F545" s="12"/>
      <c r="G545" s="39"/>
      <c r="H545" s="50">
        <v>132</v>
      </c>
      <c r="I545" s="51" t="s">
        <v>517</v>
      </c>
      <c r="J545" s="52">
        <v>112.515157</v>
      </c>
      <c r="K545" s="52">
        <v>112.61229447999999</v>
      </c>
      <c r="L545" s="52">
        <f t="shared" si="9"/>
        <v>9.7137479999986454E-2</v>
      </c>
    </row>
    <row r="546" spans="1:12" ht="15" x14ac:dyDescent="0.2">
      <c r="A546" s="7"/>
      <c r="B546" s="23"/>
      <c r="C546" s="23"/>
      <c r="D546" s="12"/>
      <c r="E546" s="12"/>
      <c r="F546" s="12"/>
      <c r="G546" s="39"/>
      <c r="H546" s="50">
        <v>133</v>
      </c>
      <c r="I546" s="51" t="s">
        <v>518</v>
      </c>
      <c r="J546" s="52">
        <v>87.687032000000002</v>
      </c>
      <c r="K546" s="52">
        <v>89.821096740000016</v>
      </c>
      <c r="L546" s="52">
        <f t="shared" si="9"/>
        <v>2.1340647400000137</v>
      </c>
    </row>
    <row r="547" spans="1:12" ht="15" x14ac:dyDescent="0.2">
      <c r="A547" s="7"/>
      <c r="B547" s="23"/>
      <c r="C547" s="23"/>
      <c r="D547" s="12"/>
      <c r="E547" s="12"/>
      <c r="F547" s="12"/>
      <c r="G547" s="39"/>
      <c r="H547" s="50">
        <v>134</v>
      </c>
      <c r="I547" s="51" t="s">
        <v>519</v>
      </c>
      <c r="J547" s="52">
        <v>114.380895</v>
      </c>
      <c r="K547" s="52">
        <v>111.99106929</v>
      </c>
      <c r="L547" s="52">
        <f t="shared" si="9"/>
        <v>-2.3898257099999967</v>
      </c>
    </row>
    <row r="548" spans="1:12" ht="15" x14ac:dyDescent="0.2">
      <c r="A548" s="7"/>
      <c r="B548" s="23"/>
      <c r="C548" s="23"/>
      <c r="D548" s="12"/>
      <c r="E548" s="12"/>
      <c r="F548" s="12"/>
      <c r="G548" s="39"/>
      <c r="H548" s="50">
        <v>135</v>
      </c>
      <c r="I548" s="51" t="s">
        <v>520</v>
      </c>
      <c r="J548" s="52">
        <v>123.918452</v>
      </c>
      <c r="K548" s="52">
        <v>115.61074152999998</v>
      </c>
      <c r="L548" s="52">
        <f t="shared" si="9"/>
        <v>-8.3077104700000177</v>
      </c>
    </row>
    <row r="549" spans="1:12" ht="15" x14ac:dyDescent="0.2">
      <c r="A549" s="7"/>
      <c r="B549" s="23"/>
      <c r="C549" s="23"/>
      <c r="D549" s="12"/>
      <c r="E549" s="12"/>
      <c r="F549" s="12"/>
      <c r="G549" s="39"/>
      <c r="H549" s="50">
        <v>136</v>
      </c>
      <c r="I549" s="51" t="s">
        <v>521</v>
      </c>
      <c r="J549" s="52">
        <v>134.942801</v>
      </c>
      <c r="K549" s="52">
        <v>134.07553003999999</v>
      </c>
      <c r="L549" s="52">
        <f t="shared" si="9"/>
        <v>-0.86727096000001325</v>
      </c>
    </row>
    <row r="550" spans="1:12" ht="15" x14ac:dyDescent="0.2">
      <c r="A550" s="7"/>
      <c r="B550" s="23"/>
      <c r="C550" s="23"/>
      <c r="D550" s="12"/>
      <c r="E550" s="12"/>
      <c r="F550" s="12"/>
      <c r="G550" s="39"/>
      <c r="H550" s="50">
        <v>137</v>
      </c>
      <c r="I550" s="51" t="s">
        <v>522</v>
      </c>
      <c r="J550" s="52">
        <v>40.817317000000003</v>
      </c>
      <c r="K550" s="52">
        <v>43.374335729999999</v>
      </c>
      <c r="L550" s="52">
        <f t="shared" si="9"/>
        <v>2.5570187299999958</v>
      </c>
    </row>
    <row r="551" spans="1:12" ht="15" x14ac:dyDescent="0.2">
      <c r="A551" s="7"/>
      <c r="B551" s="23"/>
      <c r="C551" s="23"/>
      <c r="D551" s="12"/>
      <c r="E551" s="12"/>
      <c r="F551" s="12"/>
      <c r="G551" s="39"/>
      <c r="H551" s="50">
        <v>138</v>
      </c>
      <c r="I551" s="51" t="s">
        <v>523</v>
      </c>
      <c r="J551" s="52">
        <v>58.336064999999998</v>
      </c>
      <c r="K551" s="52">
        <v>51.95847449</v>
      </c>
      <c r="L551" s="52">
        <f t="shared" si="9"/>
        <v>-6.3775905099999974</v>
      </c>
    </row>
    <row r="552" spans="1:12" ht="15" x14ac:dyDescent="0.2">
      <c r="A552" s="7"/>
      <c r="B552" s="23"/>
      <c r="C552" s="23"/>
      <c r="D552" s="12"/>
      <c r="E552" s="12"/>
      <c r="F552" s="12"/>
      <c r="G552" s="39"/>
      <c r="H552" s="50">
        <v>139</v>
      </c>
      <c r="I552" s="51" t="s">
        <v>524</v>
      </c>
      <c r="J552" s="52">
        <v>58.882027999999998</v>
      </c>
      <c r="K552" s="52">
        <v>59.156378130000007</v>
      </c>
      <c r="L552" s="52">
        <f t="shared" si="9"/>
        <v>0.27435013000000907</v>
      </c>
    </row>
    <row r="553" spans="1:12" ht="15" x14ac:dyDescent="0.2">
      <c r="A553" s="7"/>
      <c r="B553" s="23"/>
      <c r="C553" s="23"/>
      <c r="D553" s="12"/>
      <c r="E553" s="12"/>
      <c r="F553" s="12"/>
      <c r="G553" s="39"/>
      <c r="H553" s="50">
        <v>140</v>
      </c>
      <c r="I553" s="51" t="s">
        <v>525</v>
      </c>
      <c r="J553" s="52">
        <v>120.460718</v>
      </c>
      <c r="K553" s="52">
        <v>129.01623676000003</v>
      </c>
      <c r="L553" s="52">
        <f t="shared" si="9"/>
        <v>8.5555187600000266</v>
      </c>
    </row>
    <row r="554" spans="1:12" ht="15" x14ac:dyDescent="0.2">
      <c r="A554" s="7"/>
      <c r="B554" s="23"/>
      <c r="C554" s="23"/>
      <c r="D554" s="12"/>
      <c r="E554" s="12"/>
      <c r="F554" s="12"/>
      <c r="G554" s="39"/>
      <c r="H554" s="50">
        <v>141</v>
      </c>
      <c r="I554" s="51" t="s">
        <v>526</v>
      </c>
      <c r="J554" s="52">
        <v>113.085601</v>
      </c>
      <c r="K554" s="52">
        <v>122.71179652000001</v>
      </c>
      <c r="L554" s="52">
        <f t="shared" si="9"/>
        <v>9.6261955200000102</v>
      </c>
    </row>
    <row r="555" spans="1:12" ht="15" x14ac:dyDescent="0.2">
      <c r="A555" s="7"/>
      <c r="B555" s="23"/>
      <c r="C555" s="23"/>
      <c r="D555" s="12"/>
      <c r="E555" s="12"/>
      <c r="F555" s="12"/>
      <c r="G555" s="39"/>
      <c r="H555" s="50">
        <v>142</v>
      </c>
      <c r="I555" s="51" t="s">
        <v>527</v>
      </c>
      <c r="J555" s="52">
        <v>39.473230999999998</v>
      </c>
      <c r="K555" s="52">
        <v>31.962056749999995</v>
      </c>
      <c r="L555" s="52">
        <f t="shared" si="9"/>
        <v>-7.5111742500000034</v>
      </c>
    </row>
    <row r="556" spans="1:12" ht="15" x14ac:dyDescent="0.2">
      <c r="A556" s="7"/>
      <c r="B556" s="23"/>
      <c r="C556" s="23"/>
      <c r="D556" s="12"/>
      <c r="E556" s="12"/>
      <c r="F556" s="12"/>
      <c r="G556" s="39"/>
      <c r="H556" s="50">
        <v>143</v>
      </c>
      <c r="I556" s="51" t="s">
        <v>528</v>
      </c>
      <c r="J556" s="52">
        <v>41.551988000000001</v>
      </c>
      <c r="K556" s="52">
        <v>39.229755550000007</v>
      </c>
      <c r="L556" s="52">
        <f t="shared" si="9"/>
        <v>-2.3222324499999942</v>
      </c>
    </row>
    <row r="557" spans="1:12" ht="15" x14ac:dyDescent="0.2">
      <c r="A557" s="7"/>
      <c r="B557" s="23"/>
      <c r="C557" s="23"/>
      <c r="D557" s="12"/>
      <c r="E557" s="12"/>
      <c r="F557" s="12"/>
      <c r="G557" s="39"/>
      <c r="H557" s="50">
        <v>144</v>
      </c>
      <c r="I557" s="51" t="s">
        <v>529</v>
      </c>
      <c r="J557" s="52">
        <v>80.580410000000001</v>
      </c>
      <c r="K557" s="52">
        <v>80.027255949999997</v>
      </c>
      <c r="L557" s="52">
        <f t="shared" si="9"/>
        <v>-0.55315405000000339</v>
      </c>
    </row>
    <row r="558" spans="1:12" ht="15" x14ac:dyDescent="0.2">
      <c r="A558" s="7"/>
      <c r="B558" s="23"/>
      <c r="C558" s="23"/>
      <c r="D558" s="12"/>
      <c r="E558" s="12"/>
      <c r="F558" s="12"/>
      <c r="G558" s="39"/>
      <c r="H558" s="50">
        <v>145</v>
      </c>
      <c r="I558" s="51" t="s">
        <v>530</v>
      </c>
      <c r="J558" s="52">
        <v>107.491215</v>
      </c>
      <c r="K558" s="52">
        <v>99.386270069999995</v>
      </c>
      <c r="L558" s="52">
        <f t="shared" si="9"/>
        <v>-8.104944930000002</v>
      </c>
    </row>
    <row r="559" spans="1:12" ht="15" x14ac:dyDescent="0.2">
      <c r="A559" s="7"/>
      <c r="B559" s="23"/>
      <c r="C559" s="23"/>
      <c r="D559" s="12"/>
      <c r="E559" s="12"/>
      <c r="F559" s="12"/>
      <c r="G559" s="39"/>
      <c r="H559" s="50">
        <v>146</v>
      </c>
      <c r="I559" s="51" t="s">
        <v>531</v>
      </c>
      <c r="J559" s="52">
        <v>79.982483000000002</v>
      </c>
      <c r="K559" s="52">
        <v>67.230899980000004</v>
      </c>
      <c r="L559" s="52">
        <f t="shared" si="9"/>
        <v>-12.751583019999998</v>
      </c>
    </row>
    <row r="560" spans="1:12" ht="15" x14ac:dyDescent="0.2">
      <c r="A560" s="7"/>
      <c r="B560" s="23"/>
      <c r="C560" s="23"/>
      <c r="D560" s="12"/>
      <c r="E560" s="12"/>
      <c r="F560" s="12"/>
      <c r="G560" s="39"/>
      <c r="H560" s="50">
        <v>147</v>
      </c>
      <c r="I560" s="51" t="s">
        <v>532</v>
      </c>
      <c r="J560" s="52">
        <v>79.331401</v>
      </c>
      <c r="K560" s="52">
        <v>79.568596120000009</v>
      </c>
      <c r="L560" s="52">
        <f t="shared" si="9"/>
        <v>0.23719512000000975</v>
      </c>
    </row>
    <row r="561" spans="1:12" ht="15" x14ac:dyDescent="0.2">
      <c r="A561" s="7"/>
      <c r="B561" s="23"/>
      <c r="C561" s="23"/>
      <c r="D561" s="12"/>
      <c r="E561" s="12"/>
      <c r="F561" s="12"/>
      <c r="G561" s="39"/>
      <c r="H561" s="50">
        <v>148</v>
      </c>
      <c r="I561" s="51" t="s">
        <v>533</v>
      </c>
      <c r="J561" s="52">
        <v>126.790502</v>
      </c>
      <c r="K561" s="52">
        <v>133.83630093999997</v>
      </c>
      <c r="L561" s="52">
        <f t="shared" si="9"/>
        <v>7.045798939999969</v>
      </c>
    </row>
    <row r="562" spans="1:12" ht="15" x14ac:dyDescent="0.2">
      <c r="A562" s="7"/>
      <c r="B562" s="23"/>
      <c r="C562" s="23"/>
      <c r="D562" s="12"/>
      <c r="E562" s="12"/>
      <c r="F562" s="12"/>
      <c r="G562" s="39"/>
      <c r="H562" s="50">
        <v>149</v>
      </c>
      <c r="I562" s="51" t="s">
        <v>534</v>
      </c>
      <c r="J562" s="52">
        <v>55.353316</v>
      </c>
      <c r="K562" s="52">
        <v>53.907545499999991</v>
      </c>
      <c r="L562" s="52">
        <f t="shared" si="9"/>
        <v>-1.445770500000009</v>
      </c>
    </row>
    <row r="563" spans="1:12" ht="15" x14ac:dyDescent="0.2">
      <c r="A563" s="7"/>
      <c r="B563" s="23"/>
      <c r="C563" s="23"/>
      <c r="D563" s="12"/>
      <c r="E563" s="12"/>
      <c r="F563" s="12"/>
      <c r="G563" s="39"/>
      <c r="H563" s="50">
        <v>150</v>
      </c>
      <c r="I563" s="51" t="s">
        <v>535</v>
      </c>
      <c r="J563" s="52">
        <v>164.902074</v>
      </c>
      <c r="K563" s="52">
        <v>167.92662490000001</v>
      </c>
      <c r="L563" s="52">
        <f t="shared" si="9"/>
        <v>3.0245509000000084</v>
      </c>
    </row>
    <row r="564" spans="1:12" ht="15" x14ac:dyDescent="0.2">
      <c r="A564" s="7"/>
      <c r="B564" s="23"/>
      <c r="C564" s="23"/>
      <c r="D564" s="12"/>
      <c r="E564" s="12"/>
      <c r="F564" s="12"/>
      <c r="G564" s="39"/>
      <c r="H564" s="50">
        <v>151</v>
      </c>
      <c r="I564" s="51" t="s">
        <v>536</v>
      </c>
      <c r="J564" s="52">
        <v>94.271206000000006</v>
      </c>
      <c r="K564" s="52">
        <v>101.66613974000001</v>
      </c>
      <c r="L564" s="52">
        <f t="shared" si="9"/>
        <v>7.394933739999999</v>
      </c>
    </row>
    <row r="565" spans="1:12" ht="15" x14ac:dyDescent="0.2">
      <c r="A565" s="7"/>
      <c r="B565" s="23"/>
      <c r="C565" s="23"/>
      <c r="D565" s="12"/>
      <c r="E565" s="12"/>
      <c r="F565" s="12"/>
      <c r="G565" s="39"/>
      <c r="H565" s="50">
        <v>152</v>
      </c>
      <c r="I565" s="51" t="s">
        <v>537</v>
      </c>
      <c r="J565" s="52">
        <v>93.347076000000001</v>
      </c>
      <c r="K565" s="52">
        <v>103.73462153999999</v>
      </c>
      <c r="L565" s="52">
        <f t="shared" si="9"/>
        <v>10.387545539999991</v>
      </c>
    </row>
    <row r="566" spans="1:12" ht="15" x14ac:dyDescent="0.2">
      <c r="A566" s="7"/>
      <c r="B566" s="23"/>
      <c r="C566" s="23"/>
      <c r="D566" s="12"/>
      <c r="E566" s="12"/>
      <c r="F566" s="12"/>
      <c r="G566" s="39"/>
      <c r="H566" s="50">
        <v>153</v>
      </c>
      <c r="I566" s="51" t="s">
        <v>538</v>
      </c>
      <c r="J566" s="52">
        <v>62.846032999999998</v>
      </c>
      <c r="K566" s="52">
        <v>63.909282340000004</v>
      </c>
      <c r="L566" s="52">
        <f t="shared" si="9"/>
        <v>1.0632493400000058</v>
      </c>
    </row>
    <row r="567" spans="1:12" ht="15" x14ac:dyDescent="0.2">
      <c r="A567" s="7"/>
      <c r="B567" s="23"/>
      <c r="C567" s="23"/>
      <c r="D567" s="12"/>
      <c r="E567" s="12"/>
      <c r="F567" s="12"/>
      <c r="G567" s="39"/>
      <c r="H567" s="50">
        <v>200</v>
      </c>
      <c r="I567" s="51" t="s">
        <v>539</v>
      </c>
      <c r="J567" s="52">
        <v>11.683688</v>
      </c>
      <c r="K567" s="52">
        <v>21.33199355</v>
      </c>
      <c r="L567" s="52">
        <f t="shared" si="9"/>
        <v>9.6483055499999999</v>
      </c>
    </row>
    <row r="568" spans="1:12" ht="15" x14ac:dyDescent="0.2">
      <c r="A568" s="7"/>
      <c r="B568" s="23"/>
      <c r="C568" s="23"/>
      <c r="D568" s="12"/>
      <c r="E568" s="12"/>
      <c r="F568" s="12"/>
      <c r="G568" s="39"/>
      <c r="H568" s="50">
        <v>212</v>
      </c>
      <c r="I568" s="51" t="s">
        <v>540</v>
      </c>
      <c r="J568" s="52">
        <v>7.3054560000000004</v>
      </c>
      <c r="K568" s="52">
        <v>549.28669279999986</v>
      </c>
      <c r="L568" s="52">
        <f t="shared" si="9"/>
        <v>541.98123679999981</v>
      </c>
    </row>
    <row r="569" spans="1:12" ht="15" x14ac:dyDescent="0.2">
      <c r="A569" s="7"/>
      <c r="B569" s="23"/>
      <c r="C569" s="23"/>
      <c r="D569" s="12"/>
      <c r="E569" s="12"/>
      <c r="F569" s="12"/>
      <c r="G569" s="39"/>
      <c r="H569" s="50">
        <v>214</v>
      </c>
      <c r="I569" s="51" t="s">
        <v>541</v>
      </c>
      <c r="J569" s="52">
        <v>4.2989920000000001</v>
      </c>
      <c r="K569" s="52">
        <v>7.2808714700000001</v>
      </c>
      <c r="L569" s="52">
        <f t="shared" si="9"/>
        <v>2.98187947</v>
      </c>
    </row>
    <row r="570" spans="1:12" ht="15" x14ac:dyDescent="0.2">
      <c r="A570" s="7"/>
      <c r="B570" s="23"/>
      <c r="C570" s="23"/>
      <c r="D570" s="12"/>
      <c r="E570" s="12"/>
      <c r="F570" s="12"/>
      <c r="G570" s="39"/>
      <c r="H570" s="50">
        <v>215</v>
      </c>
      <c r="I570" s="51" t="s">
        <v>542</v>
      </c>
      <c r="J570" s="52">
        <v>15514.958908000001</v>
      </c>
      <c r="K570" s="52">
        <v>14871.558472499999</v>
      </c>
      <c r="L570" s="52">
        <f t="shared" si="9"/>
        <v>-643.40043550000155</v>
      </c>
    </row>
    <row r="571" spans="1:12" ht="15" x14ac:dyDescent="0.2">
      <c r="A571" s="7"/>
      <c r="B571" s="23"/>
      <c r="C571" s="23"/>
      <c r="D571" s="12"/>
      <c r="E571" s="12"/>
      <c r="F571" s="12"/>
      <c r="G571" s="39"/>
      <c r="H571" s="50">
        <v>300</v>
      </c>
      <c r="I571" s="51" t="s">
        <v>543</v>
      </c>
      <c r="J571" s="52">
        <v>264.373108</v>
      </c>
      <c r="K571" s="52">
        <v>261.17100461999996</v>
      </c>
      <c r="L571" s="52">
        <f t="shared" si="9"/>
        <v>-3.2021033800000396</v>
      </c>
    </row>
    <row r="572" spans="1:12" ht="15" x14ac:dyDescent="0.2">
      <c r="A572" s="7"/>
      <c r="B572" s="23"/>
      <c r="C572" s="23"/>
      <c r="D572" s="12"/>
      <c r="E572" s="12"/>
      <c r="F572" s="12"/>
      <c r="G572" s="39"/>
      <c r="H572" s="50">
        <v>310</v>
      </c>
      <c r="I572" s="51" t="s">
        <v>544</v>
      </c>
      <c r="J572" s="52">
        <v>20.527003000000001</v>
      </c>
      <c r="K572" s="52">
        <v>254.78388818000002</v>
      </c>
      <c r="L572" s="52">
        <f t="shared" si="9"/>
        <v>234.25688518000001</v>
      </c>
    </row>
    <row r="573" spans="1:12" ht="15" x14ac:dyDescent="0.2">
      <c r="A573" s="7"/>
      <c r="B573" s="23"/>
      <c r="C573" s="23"/>
      <c r="D573" s="12"/>
      <c r="E573" s="12"/>
      <c r="F573" s="12"/>
      <c r="G573" s="39"/>
      <c r="H573" s="50">
        <v>311</v>
      </c>
      <c r="I573" s="51" t="s">
        <v>545</v>
      </c>
      <c r="J573" s="52">
        <v>16700.457586</v>
      </c>
      <c r="K573" s="52">
        <v>16460.208999859999</v>
      </c>
      <c r="L573" s="52">
        <f t="shared" si="9"/>
        <v>-240.24858614000186</v>
      </c>
    </row>
    <row r="574" spans="1:12" ht="15" x14ac:dyDescent="0.2">
      <c r="A574" s="7"/>
      <c r="B574" s="23"/>
      <c r="C574" s="23"/>
      <c r="D574" s="12"/>
      <c r="E574" s="12"/>
      <c r="F574" s="12"/>
      <c r="G574" s="39"/>
      <c r="H574" s="50">
        <v>312</v>
      </c>
      <c r="I574" s="51" t="s">
        <v>546</v>
      </c>
      <c r="J574" s="52">
        <v>6.6226390000000004</v>
      </c>
      <c r="K574" s="52">
        <v>11.741334450000002</v>
      </c>
      <c r="L574" s="52">
        <f t="shared" si="9"/>
        <v>5.1186954500000015</v>
      </c>
    </row>
    <row r="575" spans="1:12" ht="15" x14ac:dyDescent="0.2">
      <c r="A575" s="7"/>
      <c r="B575" s="23"/>
      <c r="C575" s="23"/>
      <c r="D575" s="12"/>
      <c r="E575" s="12"/>
      <c r="F575" s="12"/>
      <c r="G575" s="39"/>
      <c r="H575" s="50">
        <v>314</v>
      </c>
      <c r="I575" s="51" t="s">
        <v>547</v>
      </c>
      <c r="J575" s="52">
        <v>6.4204090000000003</v>
      </c>
      <c r="K575" s="52">
        <v>10.34501826</v>
      </c>
      <c r="L575" s="52">
        <f t="shared" si="9"/>
        <v>3.9246092599999995</v>
      </c>
    </row>
    <row r="576" spans="1:12" ht="15" x14ac:dyDescent="0.2">
      <c r="A576" s="7"/>
      <c r="B576" s="23"/>
      <c r="C576" s="23"/>
      <c r="D576" s="12"/>
      <c r="E576" s="12"/>
      <c r="F576" s="12"/>
      <c r="G576" s="39"/>
      <c r="H576" s="50">
        <v>315</v>
      </c>
      <c r="I576" s="51" t="s">
        <v>548</v>
      </c>
      <c r="J576" s="52">
        <v>7.432239</v>
      </c>
      <c r="K576" s="52">
        <v>11.758533829999998</v>
      </c>
      <c r="L576" s="52">
        <f t="shared" si="9"/>
        <v>4.3262948299999975</v>
      </c>
    </row>
    <row r="577" spans="1:12" ht="15" x14ac:dyDescent="0.2">
      <c r="A577" s="7"/>
      <c r="B577" s="23"/>
      <c r="C577" s="23"/>
      <c r="D577" s="12"/>
      <c r="E577" s="12"/>
      <c r="F577" s="12"/>
      <c r="G577" s="39"/>
      <c r="H577" s="50">
        <v>400</v>
      </c>
      <c r="I577" s="51" t="s">
        <v>549</v>
      </c>
      <c r="J577" s="52">
        <v>9.6547239999999999</v>
      </c>
      <c r="K577" s="52">
        <v>15.380899830000001</v>
      </c>
      <c r="L577" s="52">
        <f t="shared" si="9"/>
        <v>5.7261758300000007</v>
      </c>
    </row>
    <row r="578" spans="1:12" ht="15" x14ac:dyDescent="0.2">
      <c r="A578" s="7"/>
      <c r="B578" s="23"/>
      <c r="C578" s="23"/>
      <c r="D578" s="12"/>
      <c r="E578" s="12"/>
      <c r="F578" s="12"/>
      <c r="G578" s="39"/>
      <c r="H578" s="50">
        <v>410</v>
      </c>
      <c r="I578" s="51" t="s">
        <v>550</v>
      </c>
      <c r="J578" s="52">
        <v>5.7578800000000001</v>
      </c>
      <c r="K578" s="52">
        <v>12.561083459999999</v>
      </c>
      <c r="L578" s="52">
        <f t="shared" si="9"/>
        <v>6.8032034599999989</v>
      </c>
    </row>
    <row r="579" spans="1:12" ht="15" x14ac:dyDescent="0.2">
      <c r="A579" s="7"/>
      <c r="B579" s="23"/>
      <c r="C579" s="23"/>
      <c r="D579" s="12"/>
      <c r="E579" s="12"/>
      <c r="F579" s="12"/>
      <c r="G579" s="39"/>
      <c r="H579" s="50">
        <v>411</v>
      </c>
      <c r="I579" s="51" t="s">
        <v>551</v>
      </c>
      <c r="J579" s="52">
        <v>6.131602</v>
      </c>
      <c r="K579" s="52">
        <v>17.525879900000003</v>
      </c>
      <c r="L579" s="52">
        <f t="shared" si="9"/>
        <v>11.394277900000002</v>
      </c>
    </row>
    <row r="580" spans="1:12" ht="30" x14ac:dyDescent="0.2">
      <c r="A580" s="7"/>
      <c r="B580" s="23"/>
      <c r="C580" s="23"/>
      <c r="D580" s="12"/>
      <c r="E580" s="12"/>
      <c r="F580" s="12"/>
      <c r="G580" s="39"/>
      <c r="H580" s="50">
        <v>413</v>
      </c>
      <c r="I580" s="51" t="s">
        <v>552</v>
      </c>
      <c r="J580" s="52">
        <v>5.4087569999999996</v>
      </c>
      <c r="K580" s="52">
        <v>24.151003339999995</v>
      </c>
      <c r="L580" s="52">
        <f t="shared" si="9"/>
        <v>18.742246339999994</v>
      </c>
    </row>
    <row r="581" spans="1:12" ht="15" x14ac:dyDescent="0.2">
      <c r="A581" s="7"/>
      <c r="B581" s="23"/>
      <c r="C581" s="23"/>
      <c r="D581" s="12"/>
      <c r="E581" s="12"/>
      <c r="F581" s="12"/>
      <c r="G581" s="39"/>
      <c r="H581" s="50">
        <v>500</v>
      </c>
      <c r="I581" s="51" t="s">
        <v>293</v>
      </c>
      <c r="J581" s="52">
        <v>25.885307999999998</v>
      </c>
      <c r="K581" s="52">
        <v>25.896387399999998</v>
      </c>
      <c r="L581" s="52">
        <f t="shared" si="9"/>
        <v>1.107939999999985E-2</v>
      </c>
    </row>
    <row r="582" spans="1:12" ht="15" x14ac:dyDescent="0.2">
      <c r="A582" s="7"/>
      <c r="B582" s="23"/>
      <c r="C582" s="23"/>
      <c r="D582" s="12"/>
      <c r="E582" s="12"/>
      <c r="F582" s="12"/>
      <c r="G582" s="39"/>
      <c r="H582" s="50">
        <v>510</v>
      </c>
      <c r="I582" s="51" t="s">
        <v>553</v>
      </c>
      <c r="J582" s="52">
        <v>83.186029000000005</v>
      </c>
      <c r="K582" s="52">
        <v>85.990066179999971</v>
      </c>
      <c r="L582" s="52">
        <f t="shared" si="9"/>
        <v>2.8040371799999662</v>
      </c>
    </row>
    <row r="583" spans="1:12" ht="15" x14ac:dyDescent="0.2">
      <c r="A583" s="7"/>
      <c r="B583" s="23"/>
      <c r="C583" s="23"/>
      <c r="D583" s="12"/>
      <c r="E583" s="12"/>
      <c r="F583" s="12"/>
      <c r="G583" s="39"/>
      <c r="H583" s="50">
        <v>511</v>
      </c>
      <c r="I583" s="53" t="s">
        <v>554</v>
      </c>
      <c r="J583" s="52">
        <v>219.78489200000001</v>
      </c>
      <c r="K583" s="52">
        <v>187.46519803999999</v>
      </c>
      <c r="L583" s="52">
        <f t="shared" si="9"/>
        <v>-32.319693960000023</v>
      </c>
    </row>
    <row r="584" spans="1:12" ht="15" x14ac:dyDescent="0.2">
      <c r="A584" s="7"/>
      <c r="B584" s="23"/>
      <c r="C584" s="23"/>
      <c r="D584" s="12"/>
      <c r="E584" s="12"/>
      <c r="F584" s="12"/>
      <c r="G584" s="39"/>
      <c r="H584" s="50">
        <v>512</v>
      </c>
      <c r="I584" s="51" t="s">
        <v>555</v>
      </c>
      <c r="J584" s="52">
        <v>288.17504200000002</v>
      </c>
      <c r="K584" s="52">
        <v>258.15947409000006</v>
      </c>
      <c r="L584" s="52">
        <f t="shared" si="9"/>
        <v>-30.015567909999959</v>
      </c>
    </row>
    <row r="585" spans="1:12" ht="30" x14ac:dyDescent="0.2">
      <c r="A585" s="7"/>
      <c r="B585" s="23"/>
      <c r="C585" s="23"/>
      <c r="D585" s="12"/>
      <c r="E585" s="12"/>
      <c r="F585" s="12"/>
      <c r="G585" s="39"/>
      <c r="H585" s="50">
        <v>513</v>
      </c>
      <c r="I585" s="51" t="s">
        <v>85</v>
      </c>
      <c r="J585" s="52">
        <v>248.78649200000001</v>
      </c>
      <c r="K585" s="52">
        <v>226.49495342999995</v>
      </c>
      <c r="L585" s="52">
        <f t="shared" ref="L585:L648" si="10">+K585-J585</f>
        <v>-22.291538570000057</v>
      </c>
    </row>
    <row r="586" spans="1:12" ht="30" x14ac:dyDescent="0.2">
      <c r="A586" s="7"/>
      <c r="B586" s="23"/>
      <c r="C586" s="23"/>
      <c r="D586" s="12"/>
      <c r="E586" s="12"/>
      <c r="F586" s="12"/>
      <c r="G586" s="39"/>
      <c r="H586" s="50">
        <v>600</v>
      </c>
      <c r="I586" s="51" t="s">
        <v>556</v>
      </c>
      <c r="J586" s="52">
        <v>147.36998</v>
      </c>
      <c r="K586" s="52">
        <v>7.5341310699999999</v>
      </c>
      <c r="L586" s="52">
        <f t="shared" si="10"/>
        <v>-139.83584893</v>
      </c>
    </row>
    <row r="587" spans="1:12" ht="15" x14ac:dyDescent="0.2">
      <c r="A587" s="7"/>
      <c r="B587" s="23"/>
      <c r="C587" s="23"/>
      <c r="D587" s="12"/>
      <c r="E587" s="12"/>
      <c r="F587" s="12"/>
      <c r="G587" s="39"/>
      <c r="H587" s="50">
        <v>610</v>
      </c>
      <c r="I587" s="51" t="s">
        <v>557</v>
      </c>
      <c r="J587" s="52">
        <v>0.14530499999999999</v>
      </c>
      <c r="K587" s="52">
        <v>5.49258939</v>
      </c>
      <c r="L587" s="52">
        <f t="shared" si="10"/>
        <v>5.3472843900000004</v>
      </c>
    </row>
    <row r="588" spans="1:12" ht="15" x14ac:dyDescent="0.2">
      <c r="A588" s="7"/>
      <c r="B588" s="23"/>
      <c r="C588" s="23"/>
      <c r="D588" s="12"/>
      <c r="E588" s="12"/>
      <c r="F588" s="12"/>
      <c r="G588" s="39"/>
      <c r="H588" s="50">
        <v>611</v>
      </c>
      <c r="I588" s="51" t="s">
        <v>558</v>
      </c>
      <c r="J588" s="52">
        <v>0.189026</v>
      </c>
      <c r="K588" s="52">
        <v>7.2755779500000006</v>
      </c>
      <c r="L588" s="52">
        <f t="shared" si="10"/>
        <v>7.0865519500000005</v>
      </c>
    </row>
    <row r="589" spans="1:12" ht="15" x14ac:dyDescent="0.2">
      <c r="A589" s="7"/>
      <c r="B589" s="23"/>
      <c r="C589" s="23"/>
      <c r="D589" s="12"/>
      <c r="E589" s="12"/>
      <c r="F589" s="12"/>
      <c r="G589" s="39"/>
      <c r="H589" s="50">
        <v>612</v>
      </c>
      <c r="I589" s="51" t="s">
        <v>559</v>
      </c>
      <c r="J589" s="52">
        <v>0.26133000000000001</v>
      </c>
      <c r="K589" s="52">
        <v>12.556224559999999</v>
      </c>
      <c r="L589" s="52">
        <f t="shared" si="10"/>
        <v>12.294894559999999</v>
      </c>
    </row>
    <row r="590" spans="1:12" ht="15" x14ac:dyDescent="0.2">
      <c r="A590" s="7"/>
      <c r="B590" s="23"/>
      <c r="C590" s="23"/>
      <c r="D590" s="12"/>
      <c r="E590" s="12"/>
      <c r="F590" s="12"/>
      <c r="G590" s="39"/>
      <c r="H590" s="50">
        <v>700</v>
      </c>
      <c r="I590" s="51" t="s">
        <v>560</v>
      </c>
      <c r="J590" s="52">
        <v>70.287526</v>
      </c>
      <c r="K590" s="52">
        <v>83.900904760000003</v>
      </c>
      <c r="L590" s="52">
        <f t="shared" si="10"/>
        <v>13.613378760000003</v>
      </c>
    </row>
    <row r="591" spans="1:12" ht="15" x14ac:dyDescent="0.2">
      <c r="A591" s="7"/>
      <c r="B591" s="23"/>
      <c r="C591" s="23"/>
      <c r="D591" s="12"/>
      <c r="E591" s="12"/>
      <c r="F591" s="12"/>
      <c r="G591" s="39"/>
      <c r="H591" s="50">
        <v>710</v>
      </c>
      <c r="I591" s="51" t="s">
        <v>1339</v>
      </c>
      <c r="J591" s="52">
        <v>8.9999999999999993E-3</v>
      </c>
      <c r="K591" s="52">
        <v>0.15</v>
      </c>
      <c r="L591" s="52">
        <f t="shared" si="10"/>
        <v>0.14099999999999999</v>
      </c>
    </row>
    <row r="592" spans="1:12" ht="15" x14ac:dyDescent="0.2">
      <c r="A592" s="7"/>
      <c r="B592" s="23"/>
      <c r="C592" s="23"/>
      <c r="D592" s="12"/>
      <c r="E592" s="12"/>
      <c r="F592" s="12"/>
      <c r="G592" s="39"/>
      <c r="H592" s="50">
        <v>711</v>
      </c>
      <c r="I592" s="51" t="s">
        <v>561</v>
      </c>
      <c r="J592" s="52">
        <v>6.0384E-2</v>
      </c>
      <c r="K592" s="52">
        <v>0.49146195000000009</v>
      </c>
      <c r="L592" s="52">
        <f t="shared" si="10"/>
        <v>0.4310779500000001</v>
      </c>
    </row>
    <row r="593" spans="1:12" ht="15" x14ac:dyDescent="0.2">
      <c r="A593" s="7"/>
      <c r="B593" s="23"/>
      <c r="C593" s="23"/>
      <c r="D593" s="12"/>
      <c r="E593" s="12"/>
      <c r="F593" s="12"/>
      <c r="G593" s="54" t="s">
        <v>224</v>
      </c>
      <c r="H593" s="69"/>
      <c r="I593" s="70"/>
      <c r="J593" s="71">
        <v>7437.04439</v>
      </c>
      <c r="K593" s="71">
        <v>8244.3568136600006</v>
      </c>
      <c r="L593" s="71">
        <f t="shared" si="10"/>
        <v>807.3124236600006</v>
      </c>
    </row>
    <row r="594" spans="1:12" ht="15" x14ac:dyDescent="0.2">
      <c r="A594" s="7"/>
      <c r="B594" s="23"/>
      <c r="C594" s="23"/>
      <c r="D594" s="12"/>
      <c r="E594" s="12"/>
      <c r="F594" s="12"/>
      <c r="G594" s="39"/>
      <c r="H594" s="47" t="s">
        <v>227</v>
      </c>
      <c r="I594" s="85" t="s">
        <v>562</v>
      </c>
      <c r="J594" s="49">
        <v>5042.0932339999999</v>
      </c>
      <c r="K594" s="49">
        <v>5701.5117928899999</v>
      </c>
      <c r="L594" s="49">
        <f t="shared" si="10"/>
        <v>659.41855888999999</v>
      </c>
    </row>
    <row r="595" spans="1:12" ht="15" x14ac:dyDescent="0.2">
      <c r="A595" s="7"/>
      <c r="B595" s="23"/>
      <c r="C595" s="23"/>
      <c r="D595" s="12"/>
      <c r="E595" s="12"/>
      <c r="F595" s="12"/>
      <c r="G595" s="39"/>
      <c r="H595" s="50" t="s">
        <v>229</v>
      </c>
      <c r="I595" s="51" t="s">
        <v>563</v>
      </c>
      <c r="J595" s="52">
        <v>56.434677999999998</v>
      </c>
      <c r="K595" s="52">
        <v>67.267637010000001</v>
      </c>
      <c r="L595" s="52">
        <f t="shared" si="10"/>
        <v>10.832959010000003</v>
      </c>
    </row>
    <row r="596" spans="1:12" ht="15" x14ac:dyDescent="0.2">
      <c r="A596" s="7"/>
      <c r="B596" s="23"/>
      <c r="C596" s="23"/>
      <c r="D596" s="12"/>
      <c r="E596" s="12"/>
      <c r="F596" s="12"/>
      <c r="G596" s="39"/>
      <c r="H596" s="50" t="s">
        <v>231</v>
      </c>
      <c r="I596" s="51" t="s">
        <v>564</v>
      </c>
      <c r="J596" s="52">
        <v>109.05926599999999</v>
      </c>
      <c r="K596" s="52">
        <v>103.86842219999994</v>
      </c>
      <c r="L596" s="52">
        <f t="shared" si="10"/>
        <v>-5.190843800000053</v>
      </c>
    </row>
    <row r="597" spans="1:12" ht="15" x14ac:dyDescent="0.2">
      <c r="A597" s="7"/>
      <c r="B597" s="23"/>
      <c r="C597" s="23"/>
      <c r="D597" s="12"/>
      <c r="E597" s="12"/>
      <c r="F597" s="12"/>
      <c r="G597" s="39"/>
      <c r="H597" s="50" t="s">
        <v>353</v>
      </c>
      <c r="I597" s="51" t="s">
        <v>565</v>
      </c>
      <c r="J597" s="52">
        <v>96.411398000000005</v>
      </c>
      <c r="K597" s="52">
        <v>174.12598715999999</v>
      </c>
      <c r="L597" s="52">
        <f t="shared" si="10"/>
        <v>77.714589159999989</v>
      </c>
    </row>
    <row r="598" spans="1:12" ht="15" x14ac:dyDescent="0.2">
      <c r="A598" s="7"/>
      <c r="B598" s="23"/>
      <c r="C598" s="23"/>
      <c r="D598" s="12"/>
      <c r="E598" s="12"/>
      <c r="F598" s="12"/>
      <c r="G598" s="39"/>
      <c r="H598" s="50" t="s">
        <v>409</v>
      </c>
      <c r="I598" s="51" t="s">
        <v>566</v>
      </c>
      <c r="J598" s="52">
        <v>2133.0458140000001</v>
      </c>
      <c r="K598" s="52">
        <v>2197.5829744000002</v>
      </c>
      <c r="L598" s="52">
        <f t="shared" si="10"/>
        <v>64.537160400000175</v>
      </c>
    </row>
    <row r="599" spans="1:12" ht="15" x14ac:dyDescent="0.2">
      <c r="A599" s="7"/>
      <c r="B599" s="23"/>
      <c r="C599" s="23"/>
      <c r="D599" s="12"/>
      <c r="E599" s="12"/>
      <c r="F599" s="12"/>
      <c r="G599" s="54" t="s">
        <v>237</v>
      </c>
      <c r="H599" s="69"/>
      <c r="I599" s="70"/>
      <c r="J599" s="71">
        <v>26401.526365999998</v>
      </c>
      <c r="K599" s="71">
        <v>26855.167729599998</v>
      </c>
      <c r="L599" s="71">
        <f t="shared" si="10"/>
        <v>453.64136359999975</v>
      </c>
    </row>
    <row r="600" spans="1:12" ht="15" x14ac:dyDescent="0.2">
      <c r="A600" s="7"/>
      <c r="B600" s="23"/>
      <c r="C600" s="23"/>
      <c r="D600" s="12"/>
      <c r="E600" s="12"/>
      <c r="F600" s="12"/>
      <c r="G600" s="39"/>
      <c r="H600" s="47" t="s">
        <v>567</v>
      </c>
      <c r="I600" s="48" t="s">
        <v>568</v>
      </c>
      <c r="J600" s="49">
        <v>3342.5003350000002</v>
      </c>
      <c r="K600" s="49">
        <v>3436.9600315599996</v>
      </c>
      <c r="L600" s="49">
        <f t="shared" si="10"/>
        <v>94.459696559999429</v>
      </c>
    </row>
    <row r="601" spans="1:12" ht="30" x14ac:dyDescent="0.2">
      <c r="A601" s="7"/>
      <c r="B601" s="23"/>
      <c r="C601" s="23"/>
      <c r="D601" s="12"/>
      <c r="E601" s="12"/>
      <c r="F601" s="12"/>
      <c r="G601" s="39"/>
      <c r="H601" s="50" t="s">
        <v>569</v>
      </c>
      <c r="I601" s="51" t="s">
        <v>570</v>
      </c>
      <c r="J601" s="52">
        <v>17.233787</v>
      </c>
      <c r="K601" s="52">
        <v>19.359886200000002</v>
      </c>
      <c r="L601" s="52">
        <f t="shared" si="10"/>
        <v>2.1260992000000023</v>
      </c>
    </row>
    <row r="602" spans="1:12" ht="15" x14ac:dyDescent="0.2">
      <c r="A602" s="7"/>
      <c r="B602" s="23"/>
      <c r="C602" s="23"/>
      <c r="D602" s="12"/>
      <c r="E602" s="12"/>
      <c r="F602" s="12"/>
      <c r="G602" s="39"/>
      <c r="H602" s="50" t="s">
        <v>571</v>
      </c>
      <c r="I602" s="51" t="s">
        <v>572</v>
      </c>
      <c r="J602" s="52">
        <v>280.40772500000003</v>
      </c>
      <c r="K602" s="52">
        <v>299.0503274900002</v>
      </c>
      <c r="L602" s="52">
        <f t="shared" si="10"/>
        <v>18.642602490000172</v>
      </c>
    </row>
    <row r="603" spans="1:12" ht="30" x14ac:dyDescent="0.2">
      <c r="A603" s="7"/>
      <c r="B603" s="23"/>
      <c r="C603" s="23"/>
      <c r="D603" s="12"/>
      <c r="E603" s="12"/>
      <c r="F603" s="12"/>
      <c r="G603" s="39"/>
      <c r="H603" s="50" t="s">
        <v>573</v>
      </c>
      <c r="I603" s="51" t="s">
        <v>574</v>
      </c>
      <c r="J603" s="52">
        <v>34.948211000000001</v>
      </c>
      <c r="K603" s="52">
        <v>42.509237340000006</v>
      </c>
      <c r="L603" s="52">
        <f t="shared" si="10"/>
        <v>7.5610263400000051</v>
      </c>
    </row>
    <row r="604" spans="1:12" ht="15" x14ac:dyDescent="0.2">
      <c r="A604" s="7"/>
      <c r="B604" s="23"/>
      <c r="C604" s="23"/>
      <c r="D604" s="12"/>
      <c r="E604" s="12"/>
      <c r="F604" s="12"/>
      <c r="G604" s="39"/>
      <c r="H604" s="50" t="s">
        <v>575</v>
      </c>
      <c r="I604" s="51" t="s">
        <v>576</v>
      </c>
      <c r="J604" s="52">
        <v>1607.704054</v>
      </c>
      <c r="K604" s="52">
        <v>1606.6698696499993</v>
      </c>
      <c r="L604" s="52">
        <f t="shared" si="10"/>
        <v>-1.0341843500007144</v>
      </c>
    </row>
    <row r="605" spans="1:12" ht="15" x14ac:dyDescent="0.2">
      <c r="A605" s="7"/>
      <c r="B605" s="23"/>
      <c r="C605" s="23"/>
      <c r="D605" s="12"/>
      <c r="E605" s="12"/>
      <c r="F605" s="12"/>
      <c r="G605" s="39"/>
      <c r="H605" s="50" t="s">
        <v>577</v>
      </c>
      <c r="I605" s="51" t="s">
        <v>578</v>
      </c>
      <c r="J605" s="52">
        <v>64.076430999999999</v>
      </c>
      <c r="K605" s="52">
        <v>65.803458719999995</v>
      </c>
      <c r="L605" s="52">
        <f t="shared" si="10"/>
        <v>1.7270277199999953</v>
      </c>
    </row>
    <row r="606" spans="1:12" ht="30" x14ac:dyDescent="0.2">
      <c r="A606" s="7"/>
      <c r="B606" s="23"/>
      <c r="C606" s="23"/>
      <c r="D606" s="12"/>
      <c r="E606" s="12"/>
      <c r="F606" s="12"/>
      <c r="G606" s="39"/>
      <c r="H606" s="50" t="s">
        <v>579</v>
      </c>
      <c r="I606" s="51" t="s">
        <v>580</v>
      </c>
      <c r="J606" s="52">
        <v>1416.0271310000001</v>
      </c>
      <c r="K606" s="52">
        <v>1574.0524086200001</v>
      </c>
      <c r="L606" s="52">
        <f t="shared" si="10"/>
        <v>158.02527762</v>
      </c>
    </row>
    <row r="607" spans="1:12" ht="15" x14ac:dyDescent="0.2">
      <c r="A607" s="7"/>
      <c r="B607" s="23"/>
      <c r="C607" s="23"/>
      <c r="D607" s="12"/>
      <c r="E607" s="12"/>
      <c r="F607" s="12"/>
      <c r="G607" s="39"/>
      <c r="H607" s="50" t="s">
        <v>581</v>
      </c>
      <c r="I607" s="51" t="s">
        <v>582</v>
      </c>
      <c r="J607" s="52">
        <v>11957.178811</v>
      </c>
      <c r="K607" s="52">
        <v>12092.415671000001</v>
      </c>
      <c r="L607" s="52">
        <f t="shared" si="10"/>
        <v>135.23686000000089</v>
      </c>
    </row>
    <row r="608" spans="1:12" ht="15" x14ac:dyDescent="0.2">
      <c r="A608" s="7"/>
      <c r="B608" s="23"/>
      <c r="C608" s="23"/>
      <c r="D608" s="12"/>
      <c r="E608" s="12"/>
      <c r="F608" s="12"/>
      <c r="G608" s="39"/>
      <c r="H608" s="50" t="s">
        <v>583</v>
      </c>
      <c r="I608" s="51" t="s">
        <v>584</v>
      </c>
      <c r="J608" s="52">
        <v>517.66880400000002</v>
      </c>
      <c r="K608" s="52">
        <v>554.56576202000008</v>
      </c>
      <c r="L608" s="52">
        <f t="shared" si="10"/>
        <v>36.896958020000056</v>
      </c>
    </row>
    <row r="609" spans="1:12" ht="15" x14ac:dyDescent="0.2">
      <c r="A609" s="7"/>
      <c r="B609" s="23"/>
      <c r="C609" s="23"/>
      <c r="D609" s="12"/>
      <c r="E609" s="12"/>
      <c r="F609" s="12"/>
      <c r="G609" s="39"/>
      <c r="H609" s="50" t="s">
        <v>585</v>
      </c>
      <c r="I609" s="51" t="s">
        <v>586</v>
      </c>
      <c r="J609" s="52">
        <v>2352.389682</v>
      </c>
      <c r="K609" s="52">
        <v>2352.389682</v>
      </c>
      <c r="L609" s="52">
        <f t="shared" si="10"/>
        <v>0</v>
      </c>
    </row>
    <row r="610" spans="1:12" ht="15" x14ac:dyDescent="0.2">
      <c r="A610" s="7"/>
      <c r="B610" s="23"/>
      <c r="C610" s="23"/>
      <c r="D610" s="12"/>
      <c r="E610" s="12"/>
      <c r="F610" s="12"/>
      <c r="G610" s="39"/>
      <c r="H610" s="50" t="s">
        <v>587</v>
      </c>
      <c r="I610" s="51" t="s">
        <v>588</v>
      </c>
      <c r="J610" s="52">
        <v>4811.3913949999996</v>
      </c>
      <c r="K610" s="52">
        <v>4811.3913949999996</v>
      </c>
      <c r="L610" s="52">
        <f t="shared" si="10"/>
        <v>0</v>
      </c>
    </row>
    <row r="611" spans="1:12" ht="15" x14ac:dyDescent="0.2">
      <c r="A611" s="7"/>
      <c r="B611" s="23"/>
      <c r="C611" s="23"/>
      <c r="D611" s="12"/>
      <c r="E611" s="93">
        <v>9</v>
      </c>
      <c r="F611" s="94" t="s">
        <v>589</v>
      </c>
      <c r="G611" s="95"/>
      <c r="H611" s="97"/>
      <c r="I611" s="98"/>
      <c r="J611" s="96">
        <v>77411.447232000006</v>
      </c>
      <c r="K611" s="96">
        <v>72533.890522290007</v>
      </c>
      <c r="L611" s="96">
        <f t="shared" si="10"/>
        <v>-4877.5567097099993</v>
      </c>
    </row>
    <row r="612" spans="1:12" ht="15" x14ac:dyDescent="0.2">
      <c r="A612" s="7"/>
      <c r="B612" s="23"/>
      <c r="C612" s="23"/>
      <c r="D612" s="12"/>
      <c r="E612" s="12"/>
      <c r="F612" s="12"/>
      <c r="G612" s="54" t="s">
        <v>2</v>
      </c>
      <c r="H612" s="69"/>
      <c r="I612" s="70"/>
      <c r="J612" s="71">
        <v>67364.670362000004</v>
      </c>
      <c r="K612" s="71">
        <v>60097.28443723001</v>
      </c>
      <c r="L612" s="71">
        <f t="shared" si="10"/>
        <v>-7267.3859247699947</v>
      </c>
    </row>
    <row r="613" spans="1:12" ht="15" x14ac:dyDescent="0.2">
      <c r="A613" s="7"/>
      <c r="B613" s="23"/>
      <c r="C613" s="23"/>
      <c r="D613" s="12"/>
      <c r="E613" s="12"/>
      <c r="F613" s="12"/>
      <c r="G613" s="39"/>
      <c r="H613" s="47">
        <v>100</v>
      </c>
      <c r="I613" s="48" t="s">
        <v>307</v>
      </c>
      <c r="J613" s="49">
        <v>72.249968999999993</v>
      </c>
      <c r="K613" s="49">
        <v>87.02601700000001</v>
      </c>
      <c r="L613" s="49">
        <f t="shared" si="10"/>
        <v>14.776048000000017</v>
      </c>
    </row>
    <row r="614" spans="1:12" ht="15" x14ac:dyDescent="0.2">
      <c r="A614" s="7"/>
      <c r="B614" s="23"/>
      <c r="C614" s="23"/>
      <c r="D614" s="12"/>
      <c r="E614" s="12"/>
      <c r="F614" s="12"/>
      <c r="G614" s="39"/>
      <c r="H614" s="50">
        <v>102</v>
      </c>
      <c r="I614" s="51" t="s">
        <v>590</v>
      </c>
      <c r="J614" s="52">
        <v>31.282596999999999</v>
      </c>
      <c r="K614" s="52">
        <v>25.502949219999998</v>
      </c>
      <c r="L614" s="52">
        <f t="shared" si="10"/>
        <v>-5.7796477800000012</v>
      </c>
    </row>
    <row r="615" spans="1:12" ht="15" x14ac:dyDescent="0.2">
      <c r="A615" s="7"/>
      <c r="B615" s="23"/>
      <c r="C615" s="23"/>
      <c r="D615" s="12"/>
      <c r="E615" s="12"/>
      <c r="F615" s="12"/>
      <c r="G615" s="39"/>
      <c r="H615" s="50">
        <v>110</v>
      </c>
      <c r="I615" s="51" t="s">
        <v>108</v>
      </c>
      <c r="J615" s="52">
        <v>115.436663</v>
      </c>
      <c r="K615" s="52">
        <v>111.29973398999999</v>
      </c>
      <c r="L615" s="52">
        <f t="shared" si="10"/>
        <v>-4.1369290100000029</v>
      </c>
    </row>
    <row r="616" spans="1:12" ht="15" x14ac:dyDescent="0.2">
      <c r="A616" s="7"/>
      <c r="B616" s="23"/>
      <c r="C616" s="23"/>
      <c r="D616" s="12"/>
      <c r="E616" s="12"/>
      <c r="F616" s="12"/>
      <c r="G616" s="39"/>
      <c r="H616" s="50">
        <v>111</v>
      </c>
      <c r="I616" s="51" t="s">
        <v>118</v>
      </c>
      <c r="J616" s="52">
        <v>107.530365</v>
      </c>
      <c r="K616" s="52">
        <v>101.49609056999999</v>
      </c>
      <c r="L616" s="52">
        <f t="shared" si="10"/>
        <v>-6.0342744300000106</v>
      </c>
    </row>
    <row r="617" spans="1:12" ht="15" x14ac:dyDescent="0.2">
      <c r="A617" s="7"/>
      <c r="B617" s="23"/>
      <c r="C617" s="23"/>
      <c r="D617" s="12"/>
      <c r="E617" s="12"/>
      <c r="F617" s="12"/>
      <c r="G617" s="39"/>
      <c r="H617" s="50">
        <v>114</v>
      </c>
      <c r="I617" s="51" t="s">
        <v>591</v>
      </c>
      <c r="J617" s="52">
        <v>35.136577000000003</v>
      </c>
      <c r="K617" s="52">
        <v>30.394758780000004</v>
      </c>
      <c r="L617" s="52">
        <f t="shared" si="10"/>
        <v>-4.741818219999999</v>
      </c>
    </row>
    <row r="618" spans="1:12" ht="15" x14ac:dyDescent="0.2">
      <c r="A618" s="7"/>
      <c r="B618" s="23"/>
      <c r="C618" s="23"/>
      <c r="D618" s="12"/>
      <c r="E618" s="12"/>
      <c r="F618" s="12"/>
      <c r="G618" s="39"/>
      <c r="H618" s="50">
        <v>200</v>
      </c>
      <c r="I618" s="51" t="s">
        <v>592</v>
      </c>
      <c r="J618" s="52">
        <v>44.809362999999998</v>
      </c>
      <c r="K618" s="52">
        <v>48.855428989999986</v>
      </c>
      <c r="L618" s="52">
        <f t="shared" si="10"/>
        <v>4.0460659899999882</v>
      </c>
    </row>
    <row r="619" spans="1:12" ht="15" x14ac:dyDescent="0.2">
      <c r="A619" s="7"/>
      <c r="B619" s="23"/>
      <c r="C619" s="23"/>
      <c r="D619" s="12"/>
      <c r="E619" s="12"/>
      <c r="F619" s="12"/>
      <c r="G619" s="39"/>
      <c r="H619" s="50">
        <v>210</v>
      </c>
      <c r="I619" s="51" t="s">
        <v>593</v>
      </c>
      <c r="J619" s="52">
        <v>9010.8891110000004</v>
      </c>
      <c r="K619" s="52">
        <v>642.95582594999973</v>
      </c>
      <c r="L619" s="52">
        <f t="shared" si="10"/>
        <v>-8367.9332850500014</v>
      </c>
    </row>
    <row r="620" spans="1:12" ht="15" x14ac:dyDescent="0.2">
      <c r="A620" s="7"/>
      <c r="B620" s="23"/>
      <c r="C620" s="23"/>
      <c r="D620" s="12"/>
      <c r="E620" s="12"/>
      <c r="F620" s="12"/>
      <c r="G620" s="39"/>
      <c r="H620" s="50">
        <v>211</v>
      </c>
      <c r="I620" s="51" t="s">
        <v>594</v>
      </c>
      <c r="J620" s="52">
        <v>16357.341656000001</v>
      </c>
      <c r="K620" s="52">
        <v>914.40981867999994</v>
      </c>
      <c r="L620" s="52">
        <f t="shared" si="10"/>
        <v>-15442.93183732</v>
      </c>
    </row>
    <row r="621" spans="1:12" ht="15" x14ac:dyDescent="0.2">
      <c r="A621" s="7"/>
      <c r="B621" s="23"/>
      <c r="C621" s="23"/>
      <c r="D621" s="12"/>
      <c r="E621" s="12"/>
      <c r="F621" s="12"/>
      <c r="G621" s="39"/>
      <c r="H621" s="50">
        <v>212</v>
      </c>
      <c r="I621" s="51" t="s">
        <v>595</v>
      </c>
      <c r="J621" s="52">
        <v>364.34644300000002</v>
      </c>
      <c r="K621" s="52">
        <v>424.55062176999991</v>
      </c>
      <c r="L621" s="52">
        <f t="shared" si="10"/>
        <v>60.204178769999885</v>
      </c>
    </row>
    <row r="622" spans="1:12" ht="15" x14ac:dyDescent="0.2">
      <c r="A622" s="7"/>
      <c r="B622" s="23"/>
      <c r="C622" s="23"/>
      <c r="D622" s="12"/>
      <c r="E622" s="12"/>
      <c r="F622" s="12"/>
      <c r="G622" s="39"/>
      <c r="H622" s="50">
        <v>214</v>
      </c>
      <c r="I622" s="51" t="s">
        <v>596</v>
      </c>
      <c r="J622" s="52">
        <v>61.607379999999999</v>
      </c>
      <c r="K622" s="52">
        <v>343.10176801</v>
      </c>
      <c r="L622" s="52">
        <f t="shared" si="10"/>
        <v>281.49438801000002</v>
      </c>
    </row>
    <row r="623" spans="1:12" ht="15" x14ac:dyDescent="0.2">
      <c r="A623" s="7"/>
      <c r="B623" s="23"/>
      <c r="C623" s="23"/>
      <c r="D623" s="12"/>
      <c r="E623" s="12"/>
      <c r="F623" s="12"/>
      <c r="G623" s="39"/>
      <c r="H623" s="50">
        <v>300</v>
      </c>
      <c r="I623" s="51" t="s">
        <v>597</v>
      </c>
      <c r="J623" s="52">
        <v>51.365468</v>
      </c>
      <c r="K623" s="52">
        <v>61.544373149999998</v>
      </c>
      <c r="L623" s="52">
        <f t="shared" si="10"/>
        <v>10.178905149999999</v>
      </c>
    </row>
    <row r="624" spans="1:12" ht="15" x14ac:dyDescent="0.2">
      <c r="A624" s="7"/>
      <c r="B624" s="23"/>
      <c r="C624" s="23"/>
      <c r="D624" s="12"/>
      <c r="E624" s="12"/>
      <c r="F624" s="12"/>
      <c r="G624" s="39"/>
      <c r="H624" s="50">
        <v>311</v>
      </c>
      <c r="I624" s="51" t="s">
        <v>598</v>
      </c>
      <c r="J624" s="52">
        <v>11901.730567000001</v>
      </c>
      <c r="K624" s="52">
        <v>3457.3419013899997</v>
      </c>
      <c r="L624" s="52">
        <f t="shared" si="10"/>
        <v>-8444.3886656100003</v>
      </c>
    </row>
    <row r="625" spans="1:12" ht="15" x14ac:dyDescent="0.2">
      <c r="A625" s="7"/>
      <c r="B625" s="23"/>
      <c r="C625" s="23"/>
      <c r="D625" s="12"/>
      <c r="E625" s="12"/>
      <c r="F625" s="12"/>
      <c r="G625" s="39"/>
      <c r="H625" s="50">
        <v>312</v>
      </c>
      <c r="I625" s="51" t="s">
        <v>599</v>
      </c>
      <c r="J625" s="52">
        <v>326.83472699999999</v>
      </c>
      <c r="K625" s="52">
        <v>211.49936531000003</v>
      </c>
      <c r="L625" s="52">
        <f t="shared" si="10"/>
        <v>-115.33536168999996</v>
      </c>
    </row>
    <row r="626" spans="1:12" ht="30" x14ac:dyDescent="0.2">
      <c r="A626" s="7"/>
      <c r="B626" s="23"/>
      <c r="C626" s="23"/>
      <c r="D626" s="12"/>
      <c r="E626" s="12"/>
      <c r="F626" s="12"/>
      <c r="G626" s="39"/>
      <c r="H626" s="50">
        <v>313</v>
      </c>
      <c r="I626" s="51" t="s">
        <v>600</v>
      </c>
      <c r="J626" s="52">
        <v>147.460812</v>
      </c>
      <c r="K626" s="52">
        <v>182.02608724999999</v>
      </c>
      <c r="L626" s="52">
        <f t="shared" si="10"/>
        <v>34.565275249999985</v>
      </c>
    </row>
    <row r="627" spans="1:12" ht="15" x14ac:dyDescent="0.2">
      <c r="A627" s="7"/>
      <c r="B627" s="23"/>
      <c r="C627" s="23"/>
      <c r="D627" s="12"/>
      <c r="E627" s="12"/>
      <c r="F627" s="12"/>
      <c r="G627" s="39"/>
      <c r="H627" s="50">
        <v>400</v>
      </c>
      <c r="I627" s="51" t="s">
        <v>601</v>
      </c>
      <c r="J627" s="52">
        <v>199.90471600000001</v>
      </c>
      <c r="K627" s="52">
        <v>318.46153572000003</v>
      </c>
      <c r="L627" s="52">
        <f t="shared" si="10"/>
        <v>118.55681972000002</v>
      </c>
    </row>
    <row r="628" spans="1:12" ht="30" x14ac:dyDescent="0.2">
      <c r="A628" s="7"/>
      <c r="B628" s="23"/>
      <c r="C628" s="23"/>
      <c r="D628" s="12"/>
      <c r="E628" s="12"/>
      <c r="F628" s="12"/>
      <c r="G628" s="39"/>
      <c r="H628" s="50">
        <v>411</v>
      </c>
      <c r="I628" s="51" t="s">
        <v>602</v>
      </c>
      <c r="J628" s="52">
        <v>58.608592000000002</v>
      </c>
      <c r="K628" s="52">
        <v>66.556024669999999</v>
      </c>
      <c r="L628" s="52">
        <f t="shared" si="10"/>
        <v>7.9474326699999978</v>
      </c>
    </row>
    <row r="629" spans="1:12" ht="15" x14ac:dyDescent="0.2">
      <c r="A629" s="7"/>
      <c r="B629" s="23"/>
      <c r="C629" s="23"/>
      <c r="D629" s="12"/>
      <c r="E629" s="12"/>
      <c r="F629" s="12"/>
      <c r="G629" s="39"/>
      <c r="H629" s="50">
        <v>414</v>
      </c>
      <c r="I629" s="51" t="s">
        <v>603</v>
      </c>
      <c r="J629" s="52">
        <v>1.226912</v>
      </c>
      <c r="K629" s="52">
        <v>1.05290437</v>
      </c>
      <c r="L629" s="52">
        <f t="shared" si="10"/>
        <v>-0.17400762999999997</v>
      </c>
    </row>
    <row r="630" spans="1:12" ht="15" x14ac:dyDescent="0.2">
      <c r="A630" s="7"/>
      <c r="B630" s="23"/>
      <c r="C630" s="23"/>
      <c r="D630" s="12"/>
      <c r="E630" s="12"/>
      <c r="F630" s="12"/>
      <c r="G630" s="39"/>
      <c r="H630" s="50">
        <v>415</v>
      </c>
      <c r="I630" s="51" t="s">
        <v>604</v>
      </c>
      <c r="J630" s="52">
        <v>19.023963999999999</v>
      </c>
      <c r="K630" s="52">
        <v>31.485790350000006</v>
      </c>
      <c r="L630" s="52">
        <f t="shared" si="10"/>
        <v>12.461826350000006</v>
      </c>
    </row>
    <row r="631" spans="1:12" ht="15" x14ac:dyDescent="0.2">
      <c r="A631" s="7"/>
      <c r="B631" s="23"/>
      <c r="C631" s="23"/>
      <c r="D631" s="12"/>
      <c r="E631" s="12"/>
      <c r="F631" s="12"/>
      <c r="G631" s="39"/>
      <c r="H631" s="50">
        <v>600</v>
      </c>
      <c r="I631" s="51" t="s">
        <v>605</v>
      </c>
      <c r="J631" s="52">
        <v>34.693418999999999</v>
      </c>
      <c r="K631" s="52">
        <v>61.69236330999999</v>
      </c>
      <c r="L631" s="52">
        <f t="shared" si="10"/>
        <v>26.998944309999992</v>
      </c>
    </row>
    <row r="632" spans="1:12" ht="15" x14ac:dyDescent="0.2">
      <c r="A632" s="7"/>
      <c r="B632" s="23"/>
      <c r="C632" s="23"/>
      <c r="D632" s="12"/>
      <c r="E632" s="12"/>
      <c r="F632" s="12"/>
      <c r="G632" s="39"/>
      <c r="H632" s="50">
        <v>611</v>
      </c>
      <c r="I632" s="51" t="s">
        <v>1340</v>
      </c>
      <c r="J632" s="52">
        <v>9.2356599999999993</v>
      </c>
      <c r="K632" s="52">
        <v>3.6840069999999998</v>
      </c>
      <c r="L632" s="52">
        <f t="shared" si="10"/>
        <v>-5.5516529999999999</v>
      </c>
    </row>
    <row r="633" spans="1:12" ht="15" x14ac:dyDescent="0.2">
      <c r="A633" s="7"/>
      <c r="B633" s="23"/>
      <c r="C633" s="23"/>
      <c r="D633" s="12"/>
      <c r="E633" s="12"/>
      <c r="F633" s="12"/>
      <c r="G633" s="39"/>
      <c r="H633" s="50">
        <v>621</v>
      </c>
      <c r="I633" s="51" t="s">
        <v>606</v>
      </c>
      <c r="J633" s="52">
        <v>81.944210999999996</v>
      </c>
      <c r="K633" s="52">
        <v>133.47051796000005</v>
      </c>
      <c r="L633" s="52">
        <f t="shared" si="10"/>
        <v>51.526306960000056</v>
      </c>
    </row>
    <row r="634" spans="1:12" ht="15" x14ac:dyDescent="0.2">
      <c r="A634" s="7"/>
      <c r="B634" s="23"/>
      <c r="C634" s="23"/>
      <c r="D634" s="12"/>
      <c r="E634" s="12"/>
      <c r="F634" s="12"/>
      <c r="G634" s="39"/>
      <c r="H634" s="50">
        <v>622</v>
      </c>
      <c r="I634" s="51" t="s">
        <v>607</v>
      </c>
      <c r="J634" s="52">
        <v>584.257071</v>
      </c>
      <c r="K634" s="52">
        <v>986.8697318299993</v>
      </c>
      <c r="L634" s="52">
        <f t="shared" si="10"/>
        <v>402.6126608299993</v>
      </c>
    </row>
    <row r="635" spans="1:12" ht="15" x14ac:dyDescent="0.2">
      <c r="A635" s="7"/>
      <c r="B635" s="23"/>
      <c r="C635" s="23"/>
      <c r="D635" s="12"/>
      <c r="E635" s="12"/>
      <c r="F635" s="12"/>
      <c r="G635" s="39"/>
      <c r="H635" s="50">
        <v>623</v>
      </c>
      <c r="I635" s="51" t="s">
        <v>608</v>
      </c>
      <c r="J635" s="52">
        <v>433.51496600000002</v>
      </c>
      <c r="K635" s="52">
        <v>946.77095099000007</v>
      </c>
      <c r="L635" s="52">
        <f t="shared" si="10"/>
        <v>513.25598499000012</v>
      </c>
    </row>
    <row r="636" spans="1:12" ht="15" x14ac:dyDescent="0.2">
      <c r="A636" s="7"/>
      <c r="B636" s="23"/>
      <c r="C636" s="23"/>
      <c r="D636" s="12"/>
      <c r="E636" s="12"/>
      <c r="F636" s="12"/>
      <c r="G636" s="39"/>
      <c r="H636" s="50">
        <v>624</v>
      </c>
      <c r="I636" s="51" t="s">
        <v>609</v>
      </c>
      <c r="J636" s="52">
        <v>101.333057</v>
      </c>
      <c r="K636" s="52">
        <v>813.06463243000042</v>
      </c>
      <c r="L636" s="52">
        <f t="shared" si="10"/>
        <v>711.73157543000048</v>
      </c>
    </row>
    <row r="637" spans="1:12" ht="15" x14ac:dyDescent="0.2">
      <c r="A637" s="7"/>
      <c r="B637" s="23"/>
      <c r="C637" s="23"/>
      <c r="D637" s="12"/>
      <c r="E637" s="12"/>
      <c r="F637" s="12"/>
      <c r="G637" s="39"/>
      <c r="H637" s="50">
        <v>625</v>
      </c>
      <c r="I637" s="51" t="s">
        <v>610</v>
      </c>
      <c r="J637" s="52">
        <v>104.554948</v>
      </c>
      <c r="K637" s="52">
        <v>312.74088660999985</v>
      </c>
      <c r="L637" s="52">
        <f t="shared" si="10"/>
        <v>208.18593860999985</v>
      </c>
    </row>
    <row r="638" spans="1:12" ht="15" x14ac:dyDescent="0.2">
      <c r="A638" s="7"/>
      <c r="B638" s="23"/>
      <c r="C638" s="23"/>
      <c r="D638" s="12"/>
      <c r="E638" s="12"/>
      <c r="F638" s="12"/>
      <c r="G638" s="39"/>
      <c r="H638" s="50">
        <v>626</v>
      </c>
      <c r="I638" s="51" t="s">
        <v>611</v>
      </c>
      <c r="J638" s="52">
        <v>86.709074000000001</v>
      </c>
      <c r="K638" s="52">
        <v>331.64161485000028</v>
      </c>
      <c r="L638" s="52">
        <f t="shared" si="10"/>
        <v>244.93254085000029</v>
      </c>
    </row>
    <row r="639" spans="1:12" ht="15" x14ac:dyDescent="0.2">
      <c r="A639" s="7"/>
      <c r="B639" s="23"/>
      <c r="C639" s="23"/>
      <c r="D639" s="12"/>
      <c r="E639" s="12"/>
      <c r="F639" s="12"/>
      <c r="G639" s="39"/>
      <c r="H639" s="50">
        <v>627</v>
      </c>
      <c r="I639" s="51" t="s">
        <v>612</v>
      </c>
      <c r="J639" s="52">
        <v>668.68795899999998</v>
      </c>
      <c r="K639" s="52">
        <v>2780.0404492100006</v>
      </c>
      <c r="L639" s="52">
        <f t="shared" si="10"/>
        <v>2111.3524902100007</v>
      </c>
    </row>
    <row r="640" spans="1:12" ht="15" x14ac:dyDescent="0.2">
      <c r="A640" s="7"/>
      <c r="B640" s="23"/>
      <c r="C640" s="23"/>
      <c r="D640" s="12"/>
      <c r="E640" s="12"/>
      <c r="F640" s="12"/>
      <c r="G640" s="39"/>
      <c r="H640" s="50">
        <v>628</v>
      </c>
      <c r="I640" s="51" t="s">
        <v>613</v>
      </c>
      <c r="J640" s="52">
        <v>91.044802000000004</v>
      </c>
      <c r="K640" s="52">
        <v>286.28659468000001</v>
      </c>
      <c r="L640" s="52">
        <f t="shared" si="10"/>
        <v>195.24179268</v>
      </c>
    </row>
    <row r="641" spans="1:12" ht="15" x14ac:dyDescent="0.2">
      <c r="A641" s="7"/>
      <c r="B641" s="23"/>
      <c r="C641" s="23"/>
      <c r="D641" s="12"/>
      <c r="E641" s="12"/>
      <c r="F641" s="12"/>
      <c r="G641" s="39"/>
      <c r="H641" s="50">
        <v>630</v>
      </c>
      <c r="I641" s="51" t="s">
        <v>614</v>
      </c>
      <c r="J641" s="52">
        <v>693.61369100000002</v>
      </c>
      <c r="K641" s="52">
        <v>1222.3269455100001</v>
      </c>
      <c r="L641" s="52">
        <f t="shared" si="10"/>
        <v>528.71325451000007</v>
      </c>
    </row>
    <row r="642" spans="1:12" ht="15" x14ac:dyDescent="0.2">
      <c r="A642" s="7"/>
      <c r="B642" s="23"/>
      <c r="C642" s="23"/>
      <c r="D642" s="12"/>
      <c r="E642" s="12"/>
      <c r="F642" s="12"/>
      <c r="G642" s="39"/>
      <c r="H642" s="50">
        <v>631</v>
      </c>
      <c r="I642" s="51" t="s">
        <v>615</v>
      </c>
      <c r="J642" s="52">
        <v>492.19016099999999</v>
      </c>
      <c r="K642" s="52">
        <v>2725.4550499400016</v>
      </c>
      <c r="L642" s="52">
        <f t="shared" si="10"/>
        <v>2233.2648889400016</v>
      </c>
    </row>
    <row r="643" spans="1:12" ht="15" x14ac:dyDescent="0.2">
      <c r="A643" s="7"/>
      <c r="B643" s="23"/>
      <c r="C643" s="23"/>
      <c r="D643" s="12"/>
      <c r="E643" s="12"/>
      <c r="F643" s="12"/>
      <c r="G643" s="39"/>
      <c r="H643" s="50">
        <v>632</v>
      </c>
      <c r="I643" s="51" t="s">
        <v>616</v>
      </c>
      <c r="J643" s="52">
        <v>3017.1554259999998</v>
      </c>
      <c r="K643" s="52">
        <v>4426.6228706199972</v>
      </c>
      <c r="L643" s="52">
        <f t="shared" si="10"/>
        <v>1409.4674446199974</v>
      </c>
    </row>
    <row r="644" spans="1:12" ht="15" x14ac:dyDescent="0.2">
      <c r="A644" s="7"/>
      <c r="B644" s="23"/>
      <c r="C644" s="23"/>
      <c r="D644" s="12"/>
      <c r="E644" s="12"/>
      <c r="F644" s="12"/>
      <c r="G644" s="39"/>
      <c r="H644" s="50">
        <v>633</v>
      </c>
      <c r="I644" s="51" t="s">
        <v>617</v>
      </c>
      <c r="J644" s="52">
        <v>1197.508194</v>
      </c>
      <c r="K644" s="52">
        <v>3405.8484580100017</v>
      </c>
      <c r="L644" s="52">
        <f t="shared" si="10"/>
        <v>2208.3402640100016</v>
      </c>
    </row>
    <row r="645" spans="1:12" ht="15" x14ac:dyDescent="0.2">
      <c r="A645" s="7"/>
      <c r="B645" s="23"/>
      <c r="C645" s="23"/>
      <c r="D645" s="12"/>
      <c r="E645" s="12"/>
      <c r="F645" s="12"/>
      <c r="G645" s="39"/>
      <c r="H645" s="50">
        <v>634</v>
      </c>
      <c r="I645" s="51" t="s">
        <v>618</v>
      </c>
      <c r="J645" s="52">
        <v>99.717025000000007</v>
      </c>
      <c r="K645" s="52">
        <v>600.98016329000006</v>
      </c>
      <c r="L645" s="52">
        <f t="shared" si="10"/>
        <v>501.26313829000003</v>
      </c>
    </row>
    <row r="646" spans="1:12" ht="15" x14ac:dyDescent="0.2">
      <c r="A646" s="7"/>
      <c r="B646" s="23"/>
      <c r="C646" s="23"/>
      <c r="D646" s="12"/>
      <c r="E646" s="12"/>
      <c r="F646" s="12"/>
      <c r="G646" s="39"/>
      <c r="H646" s="50">
        <v>635</v>
      </c>
      <c r="I646" s="51" t="s">
        <v>619</v>
      </c>
      <c r="J646" s="52">
        <v>107.876992</v>
      </c>
      <c r="K646" s="52">
        <v>998.81586711000068</v>
      </c>
      <c r="L646" s="52">
        <f t="shared" si="10"/>
        <v>890.93887511000071</v>
      </c>
    </row>
    <row r="647" spans="1:12" ht="15" x14ac:dyDescent="0.2">
      <c r="A647" s="7"/>
      <c r="B647" s="23"/>
      <c r="C647" s="23"/>
      <c r="D647" s="12"/>
      <c r="E647" s="12"/>
      <c r="F647" s="12"/>
      <c r="G647" s="39"/>
      <c r="H647" s="50">
        <v>636</v>
      </c>
      <c r="I647" s="51" t="s">
        <v>620</v>
      </c>
      <c r="J647" s="52">
        <v>324.775847</v>
      </c>
      <c r="K647" s="52">
        <v>718.9475271500005</v>
      </c>
      <c r="L647" s="52">
        <f t="shared" si="10"/>
        <v>394.1716801500005</v>
      </c>
    </row>
    <row r="648" spans="1:12" ht="15" x14ac:dyDescent="0.2">
      <c r="A648" s="7"/>
      <c r="B648" s="23"/>
      <c r="C648" s="23"/>
      <c r="D648" s="12"/>
      <c r="E648" s="12"/>
      <c r="F648" s="12"/>
      <c r="G648" s="39"/>
      <c r="H648" s="50">
        <v>637</v>
      </c>
      <c r="I648" s="51" t="s">
        <v>621</v>
      </c>
      <c r="J648" s="52">
        <v>101.906498</v>
      </c>
      <c r="K648" s="52">
        <v>162.28399617999989</v>
      </c>
      <c r="L648" s="52">
        <f t="shared" si="10"/>
        <v>60.37749817999989</v>
      </c>
    </row>
    <row r="649" spans="1:12" ht="15" x14ac:dyDescent="0.2">
      <c r="A649" s="7"/>
      <c r="B649" s="23"/>
      <c r="C649" s="23"/>
      <c r="D649" s="12"/>
      <c r="E649" s="12"/>
      <c r="F649" s="12"/>
      <c r="G649" s="39"/>
      <c r="H649" s="50">
        <v>638</v>
      </c>
      <c r="I649" s="51" t="s">
        <v>622</v>
      </c>
      <c r="J649" s="52">
        <v>81.803366999999994</v>
      </c>
      <c r="K649" s="52">
        <v>734.35140172999979</v>
      </c>
      <c r="L649" s="52">
        <f t="shared" ref="L649:L712" si="11">+K649-J649</f>
        <v>652.54803472999981</v>
      </c>
    </row>
    <row r="650" spans="1:12" ht="15" x14ac:dyDescent="0.2">
      <c r="A650" s="7"/>
      <c r="B650" s="23"/>
      <c r="C650" s="23"/>
      <c r="D650" s="12"/>
      <c r="E650" s="12"/>
      <c r="F650" s="12"/>
      <c r="G650" s="39"/>
      <c r="H650" s="50">
        <v>639</v>
      </c>
      <c r="I650" s="51" t="s">
        <v>623</v>
      </c>
      <c r="J650" s="52">
        <v>144.37934899999999</v>
      </c>
      <c r="K650" s="52">
        <v>1689.0038094299994</v>
      </c>
      <c r="L650" s="52">
        <f t="shared" si="11"/>
        <v>1544.6244604299993</v>
      </c>
    </row>
    <row r="651" spans="1:12" ht="15" x14ac:dyDescent="0.2">
      <c r="A651" s="7"/>
      <c r="B651" s="23"/>
      <c r="C651" s="23"/>
      <c r="D651" s="12"/>
      <c r="E651" s="12"/>
      <c r="F651" s="12"/>
      <c r="G651" s="39"/>
      <c r="H651" s="50">
        <v>640</v>
      </c>
      <c r="I651" s="51" t="s">
        <v>624</v>
      </c>
      <c r="J651" s="52">
        <v>4100.395552</v>
      </c>
      <c r="K651" s="52">
        <v>8703.0901025099938</v>
      </c>
      <c r="L651" s="52">
        <f t="shared" si="11"/>
        <v>4602.6945505099939</v>
      </c>
    </row>
    <row r="652" spans="1:12" ht="15" x14ac:dyDescent="0.2">
      <c r="A652" s="7"/>
      <c r="B652" s="23"/>
      <c r="C652" s="23"/>
      <c r="D652" s="12"/>
      <c r="E652" s="12"/>
      <c r="F652" s="12"/>
      <c r="G652" s="39"/>
      <c r="H652" s="50">
        <v>641</v>
      </c>
      <c r="I652" s="51" t="s">
        <v>625</v>
      </c>
      <c r="J652" s="52">
        <v>1116.284688</v>
      </c>
      <c r="K652" s="52">
        <v>1467.0151196700006</v>
      </c>
      <c r="L652" s="52">
        <f t="shared" si="11"/>
        <v>350.7304316700006</v>
      </c>
    </row>
    <row r="653" spans="1:12" ht="15" x14ac:dyDescent="0.2">
      <c r="A653" s="7"/>
      <c r="B653" s="23"/>
      <c r="C653" s="23"/>
      <c r="D653" s="12"/>
      <c r="E653" s="12"/>
      <c r="F653" s="12"/>
      <c r="G653" s="39"/>
      <c r="H653" s="50">
        <v>642</v>
      </c>
      <c r="I653" s="51" t="s">
        <v>626</v>
      </c>
      <c r="J653" s="52">
        <v>1519.8237200000001</v>
      </c>
      <c r="K653" s="52">
        <v>185.14449003999994</v>
      </c>
      <c r="L653" s="52">
        <f t="shared" si="11"/>
        <v>-1334.6792299600002</v>
      </c>
    </row>
    <row r="654" spans="1:12" ht="15" x14ac:dyDescent="0.2">
      <c r="A654" s="7"/>
      <c r="B654" s="23"/>
      <c r="C654" s="23"/>
      <c r="D654" s="12"/>
      <c r="E654" s="12"/>
      <c r="F654" s="12"/>
      <c r="G654" s="39"/>
      <c r="H654" s="50">
        <v>643</v>
      </c>
      <c r="I654" s="51" t="s">
        <v>627</v>
      </c>
      <c r="J654" s="52">
        <v>5434.8630279999998</v>
      </c>
      <c r="K654" s="52">
        <v>4534.3853372899976</v>
      </c>
      <c r="L654" s="52">
        <f t="shared" si="11"/>
        <v>-900.47769071000221</v>
      </c>
    </row>
    <row r="655" spans="1:12" ht="15" x14ac:dyDescent="0.2">
      <c r="A655" s="7"/>
      <c r="B655" s="23"/>
      <c r="C655" s="23"/>
      <c r="D655" s="12"/>
      <c r="E655" s="12"/>
      <c r="F655" s="12"/>
      <c r="G655" s="39"/>
      <c r="H655" s="50">
        <v>644</v>
      </c>
      <c r="I655" s="51" t="s">
        <v>628</v>
      </c>
      <c r="J655" s="52">
        <v>3932.2410570000002</v>
      </c>
      <c r="K655" s="52">
        <v>5359.2956724099995</v>
      </c>
      <c r="L655" s="52">
        <f t="shared" si="11"/>
        <v>1427.0546154099993</v>
      </c>
    </row>
    <row r="656" spans="1:12" ht="15" x14ac:dyDescent="0.2">
      <c r="A656" s="7"/>
      <c r="B656" s="23"/>
      <c r="C656" s="23"/>
      <c r="D656" s="12"/>
      <c r="E656" s="12"/>
      <c r="F656" s="12"/>
      <c r="G656" s="39"/>
      <c r="H656" s="50">
        <v>645</v>
      </c>
      <c r="I656" s="51" t="s">
        <v>629</v>
      </c>
      <c r="J656" s="52">
        <v>698.69512699999996</v>
      </c>
      <c r="K656" s="52">
        <v>1081.6117538200003</v>
      </c>
      <c r="L656" s="52">
        <f t="shared" si="11"/>
        <v>382.91662682000037</v>
      </c>
    </row>
    <row r="657" spans="1:12" ht="15" x14ac:dyDescent="0.2">
      <c r="A657" s="7"/>
      <c r="B657" s="23"/>
      <c r="C657" s="23"/>
      <c r="D657" s="12"/>
      <c r="E657" s="12"/>
      <c r="F657" s="12"/>
      <c r="G657" s="39"/>
      <c r="H657" s="50">
        <v>646</v>
      </c>
      <c r="I657" s="51" t="s">
        <v>630</v>
      </c>
      <c r="J657" s="52">
        <v>100.387016</v>
      </c>
      <c r="K657" s="52">
        <v>500.85943532000044</v>
      </c>
      <c r="L657" s="52">
        <f t="shared" si="11"/>
        <v>400.47241932000043</v>
      </c>
    </row>
    <row r="658" spans="1:12" ht="15" x14ac:dyDescent="0.2">
      <c r="A658" s="7"/>
      <c r="B658" s="23"/>
      <c r="C658" s="23"/>
      <c r="D658" s="12"/>
      <c r="E658" s="12"/>
      <c r="F658" s="12"/>
      <c r="G658" s="39"/>
      <c r="H658" s="50">
        <v>647</v>
      </c>
      <c r="I658" s="51" t="s">
        <v>631</v>
      </c>
      <c r="J658" s="52">
        <v>448.81916100000001</v>
      </c>
      <c r="K658" s="52">
        <v>1261.8781314599989</v>
      </c>
      <c r="L658" s="52">
        <f t="shared" si="11"/>
        <v>813.05897045999893</v>
      </c>
    </row>
    <row r="659" spans="1:12" ht="15" x14ac:dyDescent="0.2">
      <c r="A659" s="7"/>
      <c r="B659" s="23"/>
      <c r="C659" s="23"/>
      <c r="D659" s="12"/>
      <c r="E659" s="12"/>
      <c r="F659" s="12"/>
      <c r="G659" s="39"/>
      <c r="H659" s="50">
        <v>648</v>
      </c>
      <c r="I659" s="51" t="s">
        <v>632</v>
      </c>
      <c r="J659" s="52">
        <v>100.16096899999999</v>
      </c>
      <c r="K659" s="52">
        <v>939.67507795999984</v>
      </c>
      <c r="L659" s="52">
        <f t="shared" si="11"/>
        <v>839.51410895999982</v>
      </c>
    </row>
    <row r="660" spans="1:12" ht="15" x14ac:dyDescent="0.2">
      <c r="A660" s="7"/>
      <c r="B660" s="23"/>
      <c r="C660" s="23"/>
      <c r="D660" s="12"/>
      <c r="E660" s="12"/>
      <c r="F660" s="12"/>
      <c r="G660" s="39"/>
      <c r="H660" s="50">
        <v>649</v>
      </c>
      <c r="I660" s="51" t="s">
        <v>633</v>
      </c>
      <c r="J660" s="52">
        <v>82.978582000000003</v>
      </c>
      <c r="K660" s="52">
        <v>134.32634454999999</v>
      </c>
      <c r="L660" s="52">
        <f t="shared" si="11"/>
        <v>51.347762549999985</v>
      </c>
    </row>
    <row r="661" spans="1:12" ht="15" x14ac:dyDescent="0.2">
      <c r="A661" s="7"/>
      <c r="B661" s="23"/>
      <c r="C661" s="23"/>
      <c r="D661" s="12"/>
      <c r="E661" s="12"/>
      <c r="F661" s="12"/>
      <c r="G661" s="39"/>
      <c r="H661" s="50">
        <v>650</v>
      </c>
      <c r="I661" s="51" t="s">
        <v>634</v>
      </c>
      <c r="J661" s="52">
        <v>1250.2623209999999</v>
      </c>
      <c r="K661" s="52">
        <v>2412.5755194399999</v>
      </c>
      <c r="L661" s="52">
        <f t="shared" si="11"/>
        <v>1162.31319844</v>
      </c>
    </row>
    <row r="662" spans="1:12" ht="15" x14ac:dyDescent="0.2">
      <c r="A662" s="7"/>
      <c r="B662" s="23"/>
      <c r="C662" s="23"/>
      <c r="D662" s="12"/>
      <c r="E662" s="12"/>
      <c r="F662" s="12"/>
      <c r="G662" s="39"/>
      <c r="H662" s="50">
        <v>651</v>
      </c>
      <c r="I662" s="51" t="s">
        <v>635</v>
      </c>
      <c r="J662" s="52">
        <v>86.353083999999996</v>
      </c>
      <c r="K662" s="52">
        <v>330.00539439000033</v>
      </c>
      <c r="L662" s="52">
        <f t="shared" si="11"/>
        <v>243.65231039000034</v>
      </c>
    </row>
    <row r="663" spans="1:12" ht="15" x14ac:dyDescent="0.2">
      <c r="A663" s="7"/>
      <c r="B663" s="23"/>
      <c r="C663" s="23"/>
      <c r="D663" s="12"/>
      <c r="E663" s="12"/>
      <c r="F663" s="12"/>
      <c r="G663" s="39"/>
      <c r="H663" s="50">
        <v>652</v>
      </c>
      <c r="I663" s="51" t="s">
        <v>636</v>
      </c>
      <c r="J663" s="52">
        <v>89.532256000000004</v>
      </c>
      <c r="K663" s="52">
        <v>571.66413985000054</v>
      </c>
      <c r="L663" s="52">
        <f t="shared" si="11"/>
        <v>482.13188385000052</v>
      </c>
    </row>
    <row r="664" spans="1:12" ht="15" x14ac:dyDescent="0.2">
      <c r="A664" s="7"/>
      <c r="B664" s="23"/>
      <c r="C664" s="23"/>
      <c r="D664" s="12"/>
      <c r="E664" s="12"/>
      <c r="F664" s="12"/>
      <c r="G664" s="39"/>
      <c r="H664" s="50">
        <v>700</v>
      </c>
      <c r="I664" s="51" t="s">
        <v>293</v>
      </c>
      <c r="J664" s="52">
        <v>52.027956000000003</v>
      </c>
      <c r="K664" s="52">
        <v>44.894021070000001</v>
      </c>
      <c r="L664" s="52">
        <f t="shared" si="11"/>
        <v>-7.1339349300000023</v>
      </c>
    </row>
    <row r="665" spans="1:12" ht="15" x14ac:dyDescent="0.2">
      <c r="A665" s="7"/>
      <c r="B665" s="23"/>
      <c r="C665" s="23"/>
      <c r="D665" s="12"/>
      <c r="E665" s="12"/>
      <c r="F665" s="12"/>
      <c r="G665" s="39"/>
      <c r="H665" s="50">
        <v>710</v>
      </c>
      <c r="I665" s="51" t="s">
        <v>399</v>
      </c>
      <c r="J665" s="52">
        <v>103.722983</v>
      </c>
      <c r="K665" s="52">
        <v>94.871982389999999</v>
      </c>
      <c r="L665" s="52">
        <f t="shared" si="11"/>
        <v>-8.8510006099999998</v>
      </c>
    </row>
    <row r="666" spans="1:12" ht="15" x14ac:dyDescent="0.2">
      <c r="A666" s="7"/>
      <c r="B666" s="23"/>
      <c r="C666" s="23"/>
      <c r="D666" s="12"/>
      <c r="E666" s="12"/>
      <c r="F666" s="12"/>
      <c r="G666" s="39"/>
      <c r="H666" s="50">
        <v>711</v>
      </c>
      <c r="I666" s="51" t="s">
        <v>86</v>
      </c>
      <c r="J666" s="52">
        <v>323.52534700000001</v>
      </c>
      <c r="K666" s="52">
        <v>886.27565997000011</v>
      </c>
      <c r="L666" s="52">
        <f t="shared" si="11"/>
        <v>562.7503129700001</v>
      </c>
    </row>
    <row r="667" spans="1:12" ht="15" x14ac:dyDescent="0.2">
      <c r="A667" s="7"/>
      <c r="B667" s="23"/>
      <c r="C667" s="23"/>
      <c r="D667" s="12"/>
      <c r="E667" s="12"/>
      <c r="F667" s="12"/>
      <c r="G667" s="39"/>
      <c r="H667" s="50">
        <v>712</v>
      </c>
      <c r="I667" s="51" t="s">
        <v>637</v>
      </c>
      <c r="J667" s="52">
        <v>181.415584</v>
      </c>
      <c r="K667" s="52">
        <v>947.66420753999989</v>
      </c>
      <c r="L667" s="52">
        <f t="shared" si="11"/>
        <v>766.24862353999993</v>
      </c>
    </row>
    <row r="668" spans="1:12" ht="15" x14ac:dyDescent="0.2">
      <c r="A668" s="7"/>
      <c r="B668" s="23"/>
      <c r="C668" s="23"/>
      <c r="D668" s="12"/>
      <c r="E668" s="12"/>
      <c r="F668" s="12"/>
      <c r="G668" s="39"/>
      <c r="H668" s="50">
        <v>713</v>
      </c>
      <c r="I668" s="51" t="s">
        <v>638</v>
      </c>
      <c r="J668" s="52">
        <v>379.49433199999999</v>
      </c>
      <c r="K668" s="52">
        <v>241.59321453999996</v>
      </c>
      <c r="L668" s="52">
        <f t="shared" si="11"/>
        <v>-137.90111746000002</v>
      </c>
    </row>
    <row r="669" spans="1:12" ht="15" x14ac:dyDescent="0.2">
      <c r="A669" s="7"/>
      <c r="B669" s="23"/>
      <c r="C669" s="23"/>
      <c r="D669" s="12"/>
      <c r="E669" s="12"/>
      <c r="F669" s="12"/>
      <c r="G669" s="54" t="s">
        <v>224</v>
      </c>
      <c r="H669" s="69"/>
      <c r="I669" s="70"/>
      <c r="J669" s="71">
        <v>4091.215549</v>
      </c>
      <c r="K669" s="71">
        <v>5381.4002912099968</v>
      </c>
      <c r="L669" s="71">
        <f t="shared" si="11"/>
        <v>1290.1847422099968</v>
      </c>
    </row>
    <row r="670" spans="1:12" ht="15" x14ac:dyDescent="0.2">
      <c r="A670" s="7"/>
      <c r="B670" s="23"/>
      <c r="C670" s="23"/>
      <c r="D670" s="12"/>
      <c r="E670" s="12"/>
      <c r="F670" s="12"/>
      <c r="G670" s="39"/>
      <c r="H670" s="47" t="s">
        <v>225</v>
      </c>
      <c r="I670" s="48" t="s">
        <v>639</v>
      </c>
      <c r="J670" s="49">
        <v>163.07631799999999</v>
      </c>
      <c r="K670" s="49">
        <v>207.37918185999996</v>
      </c>
      <c r="L670" s="49">
        <f t="shared" si="11"/>
        <v>44.302863859999974</v>
      </c>
    </row>
    <row r="671" spans="1:12" ht="15" x14ac:dyDescent="0.2">
      <c r="A671" s="7"/>
      <c r="B671" s="23"/>
      <c r="C671" s="23"/>
      <c r="D671" s="12"/>
      <c r="E671" s="12"/>
      <c r="F671" s="12"/>
      <c r="G671" s="39"/>
      <c r="H671" s="50" t="s">
        <v>229</v>
      </c>
      <c r="I671" s="51" t="s">
        <v>640</v>
      </c>
      <c r="J671" s="52">
        <v>3200.1208689999999</v>
      </c>
      <c r="K671" s="52">
        <v>4214.5441982799975</v>
      </c>
      <c r="L671" s="52">
        <f t="shared" si="11"/>
        <v>1014.4233292799977</v>
      </c>
    </row>
    <row r="672" spans="1:12" ht="15" x14ac:dyDescent="0.2">
      <c r="A672" s="7"/>
      <c r="B672" s="23"/>
      <c r="C672" s="23"/>
      <c r="D672" s="12"/>
      <c r="E672" s="12"/>
      <c r="F672" s="12"/>
      <c r="G672" s="39"/>
      <c r="H672" s="50" t="s">
        <v>231</v>
      </c>
      <c r="I672" s="51" t="s">
        <v>641</v>
      </c>
      <c r="J672" s="52">
        <v>49.321897</v>
      </c>
      <c r="K672" s="52">
        <v>54.825836870000003</v>
      </c>
      <c r="L672" s="52">
        <f t="shared" si="11"/>
        <v>5.5039398700000035</v>
      </c>
    </row>
    <row r="673" spans="1:12" ht="15" x14ac:dyDescent="0.2">
      <c r="A673" s="7"/>
      <c r="B673" s="23"/>
      <c r="C673" s="23"/>
      <c r="D673" s="12"/>
      <c r="E673" s="12"/>
      <c r="F673" s="12"/>
      <c r="G673" s="39"/>
      <c r="H673" s="50" t="s">
        <v>233</v>
      </c>
      <c r="I673" s="51" t="s">
        <v>642</v>
      </c>
      <c r="J673" s="52">
        <v>678.69646499999999</v>
      </c>
      <c r="K673" s="52">
        <v>904.65107420000004</v>
      </c>
      <c r="L673" s="52">
        <f t="shared" si="11"/>
        <v>225.95460920000005</v>
      </c>
    </row>
    <row r="674" spans="1:12" ht="15" x14ac:dyDescent="0.2">
      <c r="A674" s="7"/>
      <c r="B674" s="23"/>
      <c r="C674" s="23"/>
      <c r="D674" s="12"/>
      <c r="E674" s="12"/>
      <c r="F674" s="12"/>
      <c r="G674" s="54" t="s">
        <v>237</v>
      </c>
      <c r="H674" s="69"/>
      <c r="I674" s="70"/>
      <c r="J674" s="71">
        <v>5955.5613210000001</v>
      </c>
      <c r="K674" s="71">
        <v>7055.2057938499993</v>
      </c>
      <c r="L674" s="71">
        <f t="shared" si="11"/>
        <v>1099.6444728499991</v>
      </c>
    </row>
    <row r="675" spans="1:12" ht="15" x14ac:dyDescent="0.2">
      <c r="A675" s="7"/>
      <c r="B675" s="23"/>
      <c r="C675" s="23"/>
      <c r="D675" s="12"/>
      <c r="E675" s="12"/>
      <c r="F675" s="12"/>
      <c r="G675" s="39"/>
      <c r="H675" s="47" t="s">
        <v>643</v>
      </c>
      <c r="I675" s="48" t="s">
        <v>644</v>
      </c>
      <c r="J675" s="49">
        <v>141.40839399999999</v>
      </c>
      <c r="K675" s="49">
        <v>115.80921389000002</v>
      </c>
      <c r="L675" s="49">
        <f t="shared" si="11"/>
        <v>-25.599180109999963</v>
      </c>
    </row>
    <row r="676" spans="1:12" ht="15" x14ac:dyDescent="0.2">
      <c r="A676" s="7"/>
      <c r="B676" s="23"/>
      <c r="C676" s="23"/>
      <c r="D676" s="12"/>
      <c r="E676" s="12"/>
      <c r="F676" s="12"/>
      <c r="G676" s="39"/>
      <c r="H676" s="50" t="s">
        <v>645</v>
      </c>
      <c r="I676" s="51" t="s">
        <v>646</v>
      </c>
      <c r="J676" s="52">
        <v>2843.4838679999998</v>
      </c>
      <c r="K676" s="52">
        <v>3589.4398097699996</v>
      </c>
      <c r="L676" s="52">
        <f t="shared" si="11"/>
        <v>745.95594176999975</v>
      </c>
    </row>
    <row r="677" spans="1:12" ht="15" x14ac:dyDescent="0.2">
      <c r="A677" s="7"/>
      <c r="B677" s="23"/>
      <c r="C677" s="23"/>
      <c r="D677" s="12"/>
      <c r="E677" s="12"/>
      <c r="F677" s="12"/>
      <c r="G677" s="39"/>
      <c r="H677" s="50" t="s">
        <v>2205</v>
      </c>
      <c r="I677" s="51" t="s">
        <v>2206</v>
      </c>
      <c r="J677" s="52">
        <v>0</v>
      </c>
      <c r="K677" s="52">
        <v>476.28480500000001</v>
      </c>
      <c r="L677" s="52">
        <f t="shared" si="11"/>
        <v>476.28480500000001</v>
      </c>
    </row>
    <row r="678" spans="1:12" ht="15" x14ac:dyDescent="0.2">
      <c r="A678" s="7"/>
      <c r="B678" s="23"/>
      <c r="C678" s="23"/>
      <c r="D678" s="12"/>
      <c r="E678" s="12"/>
      <c r="F678" s="12"/>
      <c r="G678" s="39"/>
      <c r="H678" s="50" t="s">
        <v>647</v>
      </c>
      <c r="I678" s="51" t="s">
        <v>648</v>
      </c>
      <c r="J678" s="52">
        <v>68.992441999999997</v>
      </c>
      <c r="K678" s="52">
        <v>70.057391920000043</v>
      </c>
      <c r="L678" s="52">
        <f t="shared" si="11"/>
        <v>1.0649499200000463</v>
      </c>
    </row>
    <row r="679" spans="1:12" ht="15" x14ac:dyDescent="0.2">
      <c r="A679" s="7"/>
      <c r="B679" s="23"/>
      <c r="C679" s="23"/>
      <c r="D679" s="12"/>
      <c r="E679" s="12"/>
      <c r="F679" s="12"/>
      <c r="G679" s="39"/>
      <c r="H679" s="50" t="s">
        <v>649</v>
      </c>
      <c r="I679" s="51" t="s">
        <v>1341</v>
      </c>
      <c r="J679" s="52">
        <v>1173.344073</v>
      </c>
      <c r="K679" s="52">
        <v>1930.1609475999999</v>
      </c>
      <c r="L679" s="52">
        <f t="shared" si="11"/>
        <v>756.81687459999989</v>
      </c>
    </row>
    <row r="680" spans="1:12" ht="15" x14ac:dyDescent="0.2">
      <c r="A680" s="7"/>
      <c r="B680" s="23"/>
      <c r="C680" s="23"/>
      <c r="D680" s="12"/>
      <c r="E680" s="12"/>
      <c r="F680" s="12"/>
      <c r="G680" s="39"/>
      <c r="H680" s="50" t="s">
        <v>650</v>
      </c>
      <c r="I680" s="51" t="s">
        <v>651</v>
      </c>
      <c r="J680" s="52">
        <v>259.72952299999997</v>
      </c>
      <c r="K680" s="52">
        <v>92.227107669999995</v>
      </c>
      <c r="L680" s="52">
        <f t="shared" si="11"/>
        <v>-167.50241532999996</v>
      </c>
    </row>
    <row r="681" spans="1:12" ht="15" x14ac:dyDescent="0.2">
      <c r="A681" s="7"/>
      <c r="B681" s="23"/>
      <c r="C681" s="23"/>
      <c r="D681" s="12"/>
      <c r="E681" s="12"/>
      <c r="F681" s="12"/>
      <c r="G681" s="39"/>
      <c r="H681" s="50" t="s">
        <v>652</v>
      </c>
      <c r="I681" s="51" t="s">
        <v>653</v>
      </c>
      <c r="J681" s="52">
        <v>1468.6030209999999</v>
      </c>
      <c r="K681" s="52">
        <v>781.22651800000006</v>
      </c>
      <c r="L681" s="52">
        <f t="shared" si="11"/>
        <v>-687.37650299999984</v>
      </c>
    </row>
    <row r="682" spans="1:12" ht="15" x14ac:dyDescent="0.2">
      <c r="A682" s="7"/>
      <c r="B682" s="23"/>
      <c r="C682" s="23"/>
      <c r="D682" s="12"/>
      <c r="E682" s="93">
        <v>10</v>
      </c>
      <c r="F682" s="94" t="s">
        <v>654</v>
      </c>
      <c r="G682" s="95"/>
      <c r="H682" s="97"/>
      <c r="I682" s="98"/>
      <c r="J682" s="96">
        <v>3778.113707</v>
      </c>
      <c r="K682" s="96">
        <v>3684.2795669299994</v>
      </c>
      <c r="L682" s="96">
        <f t="shared" si="11"/>
        <v>-93.834140070000558</v>
      </c>
    </row>
    <row r="683" spans="1:12" ht="15" x14ac:dyDescent="0.2">
      <c r="A683" s="7"/>
      <c r="B683" s="23"/>
      <c r="C683" s="23"/>
      <c r="D683" s="12"/>
      <c r="E683" s="12"/>
      <c r="F683" s="12"/>
      <c r="G683" s="54" t="s">
        <v>2</v>
      </c>
      <c r="H683" s="69"/>
      <c r="I683" s="70"/>
      <c r="J683" s="71">
        <v>2168.6045079999999</v>
      </c>
      <c r="K683" s="71">
        <v>1989.8393411599998</v>
      </c>
      <c r="L683" s="71">
        <f t="shared" si="11"/>
        <v>-178.76516684000012</v>
      </c>
    </row>
    <row r="684" spans="1:12" ht="15" x14ac:dyDescent="0.2">
      <c r="A684" s="7"/>
      <c r="B684" s="23"/>
      <c r="C684" s="23"/>
      <c r="D684" s="12"/>
      <c r="E684" s="12"/>
      <c r="F684" s="12"/>
      <c r="G684" s="39"/>
      <c r="H684" s="47">
        <v>100</v>
      </c>
      <c r="I684" s="48" t="s">
        <v>307</v>
      </c>
      <c r="J684" s="49">
        <v>81.266769999999994</v>
      </c>
      <c r="K684" s="49">
        <v>73.156463539999962</v>
      </c>
      <c r="L684" s="49">
        <f t="shared" si="11"/>
        <v>-8.1103064600000323</v>
      </c>
    </row>
    <row r="685" spans="1:12" ht="15" x14ac:dyDescent="0.2">
      <c r="A685" s="7"/>
      <c r="B685" s="23"/>
      <c r="C685" s="23"/>
      <c r="D685" s="12"/>
      <c r="E685" s="12"/>
      <c r="F685" s="12"/>
      <c r="G685" s="39"/>
      <c r="H685" s="50">
        <v>110</v>
      </c>
      <c r="I685" s="51" t="s">
        <v>655</v>
      </c>
      <c r="J685" s="52">
        <v>58.826011000000001</v>
      </c>
      <c r="K685" s="52">
        <v>76.826050280000004</v>
      </c>
      <c r="L685" s="52">
        <f t="shared" si="11"/>
        <v>18.000039280000003</v>
      </c>
    </row>
    <row r="686" spans="1:12" ht="15" x14ac:dyDescent="0.2">
      <c r="A686" s="7"/>
      <c r="B686" s="23"/>
      <c r="C686" s="23"/>
      <c r="D686" s="12"/>
      <c r="E686" s="12"/>
      <c r="F686" s="12"/>
      <c r="G686" s="39"/>
      <c r="H686" s="50">
        <v>114</v>
      </c>
      <c r="I686" s="51" t="s">
        <v>656</v>
      </c>
      <c r="J686" s="52">
        <v>222.059507</v>
      </c>
      <c r="K686" s="52">
        <v>185.67200182999994</v>
      </c>
      <c r="L686" s="52">
        <f t="shared" si="11"/>
        <v>-36.387505170000054</v>
      </c>
    </row>
    <row r="687" spans="1:12" ht="15" x14ac:dyDescent="0.2">
      <c r="A687" s="7"/>
      <c r="B687" s="23"/>
      <c r="C687" s="23"/>
      <c r="D687" s="12"/>
      <c r="E687" s="12"/>
      <c r="F687" s="12"/>
      <c r="G687" s="39"/>
      <c r="H687" s="50">
        <v>115</v>
      </c>
      <c r="I687" s="51" t="s">
        <v>657</v>
      </c>
      <c r="J687" s="52">
        <v>139.12535</v>
      </c>
      <c r="K687" s="52">
        <v>90.158954510000001</v>
      </c>
      <c r="L687" s="52">
        <f t="shared" si="11"/>
        <v>-48.966395489999996</v>
      </c>
    </row>
    <row r="688" spans="1:12" ht="30" x14ac:dyDescent="0.2">
      <c r="A688" s="7"/>
      <c r="B688" s="23"/>
      <c r="C688" s="23"/>
      <c r="D688" s="12"/>
      <c r="E688" s="12"/>
      <c r="F688" s="12"/>
      <c r="G688" s="39"/>
      <c r="H688" s="50">
        <v>116</v>
      </c>
      <c r="I688" s="51" t="s">
        <v>658</v>
      </c>
      <c r="J688" s="52">
        <v>55.498353000000002</v>
      </c>
      <c r="K688" s="52">
        <v>42.801241720000036</v>
      </c>
      <c r="L688" s="52">
        <f t="shared" si="11"/>
        <v>-12.697111279999966</v>
      </c>
    </row>
    <row r="689" spans="1:12" ht="15" x14ac:dyDescent="0.2">
      <c r="A689" s="7"/>
      <c r="B689" s="23"/>
      <c r="C689" s="23"/>
      <c r="D689" s="12"/>
      <c r="E689" s="12"/>
      <c r="F689" s="12"/>
      <c r="G689" s="39"/>
      <c r="H689" s="50">
        <v>190</v>
      </c>
      <c r="I689" s="51" t="s">
        <v>659</v>
      </c>
      <c r="J689" s="52">
        <v>24.229376999999999</v>
      </c>
      <c r="K689" s="52">
        <v>19.05180807999999</v>
      </c>
      <c r="L689" s="52">
        <f t="shared" si="11"/>
        <v>-5.1775689200000095</v>
      </c>
    </row>
    <row r="690" spans="1:12" ht="15" x14ac:dyDescent="0.2">
      <c r="A690" s="7"/>
      <c r="B690" s="23"/>
      <c r="C690" s="23"/>
      <c r="D690" s="12"/>
      <c r="E690" s="12"/>
      <c r="F690" s="12"/>
      <c r="G690" s="39"/>
      <c r="H690" s="50">
        <v>191</v>
      </c>
      <c r="I690" s="51" t="s">
        <v>660</v>
      </c>
      <c r="J690" s="52">
        <v>57.028151999999999</v>
      </c>
      <c r="K690" s="52">
        <v>46.243913519999985</v>
      </c>
      <c r="L690" s="52">
        <f t="shared" si="11"/>
        <v>-10.784238480000013</v>
      </c>
    </row>
    <row r="691" spans="1:12" ht="15" x14ac:dyDescent="0.2">
      <c r="A691" s="7"/>
      <c r="B691" s="23"/>
      <c r="C691" s="23"/>
      <c r="D691" s="12"/>
      <c r="E691" s="12"/>
      <c r="F691" s="12"/>
      <c r="G691" s="39"/>
      <c r="H691" s="50">
        <v>192</v>
      </c>
      <c r="I691" s="51" t="s">
        <v>661</v>
      </c>
      <c r="J691" s="52">
        <v>31.202739999999999</v>
      </c>
      <c r="K691" s="52">
        <v>46.207030430000025</v>
      </c>
      <c r="L691" s="52">
        <f t="shared" si="11"/>
        <v>15.004290430000026</v>
      </c>
    </row>
    <row r="692" spans="1:12" ht="15" x14ac:dyDescent="0.2">
      <c r="A692" s="7"/>
      <c r="B692" s="23"/>
      <c r="C692" s="23"/>
      <c r="D692" s="12"/>
      <c r="E692" s="12"/>
      <c r="F692" s="12"/>
      <c r="G692" s="39"/>
      <c r="H692" s="50">
        <v>193</v>
      </c>
      <c r="I692" s="51" t="s">
        <v>662</v>
      </c>
      <c r="J692" s="52">
        <v>2.4534319999999998</v>
      </c>
      <c r="K692" s="52">
        <v>1.6209753699999998</v>
      </c>
      <c r="L692" s="52">
        <f t="shared" si="11"/>
        <v>-0.83245663000000003</v>
      </c>
    </row>
    <row r="693" spans="1:12" ht="15" x14ac:dyDescent="0.2">
      <c r="A693" s="7"/>
      <c r="B693" s="23"/>
      <c r="C693" s="23"/>
      <c r="D693" s="12"/>
      <c r="E693" s="12"/>
      <c r="F693" s="12"/>
      <c r="G693" s="39"/>
      <c r="H693" s="50">
        <v>400</v>
      </c>
      <c r="I693" s="51" t="s">
        <v>663</v>
      </c>
      <c r="J693" s="52">
        <v>80.105774999999994</v>
      </c>
      <c r="K693" s="52">
        <v>52.205252479999992</v>
      </c>
      <c r="L693" s="52">
        <f t="shared" si="11"/>
        <v>-27.900522520000003</v>
      </c>
    </row>
    <row r="694" spans="1:12" ht="15" x14ac:dyDescent="0.2">
      <c r="A694" s="7"/>
      <c r="B694" s="23"/>
      <c r="C694" s="23"/>
      <c r="D694" s="12"/>
      <c r="E694" s="12"/>
      <c r="F694" s="12"/>
      <c r="G694" s="39"/>
      <c r="H694" s="50">
        <v>410</v>
      </c>
      <c r="I694" s="51" t="s">
        <v>664</v>
      </c>
      <c r="J694" s="52">
        <v>56.772365000000001</v>
      </c>
      <c r="K694" s="52">
        <v>57.835103630000013</v>
      </c>
      <c r="L694" s="52">
        <f t="shared" si="11"/>
        <v>1.0627386300000126</v>
      </c>
    </row>
    <row r="695" spans="1:12" ht="15" x14ac:dyDescent="0.2">
      <c r="A695" s="7"/>
      <c r="B695" s="23"/>
      <c r="C695" s="23"/>
      <c r="D695" s="12"/>
      <c r="E695" s="12"/>
      <c r="F695" s="12"/>
      <c r="G695" s="39"/>
      <c r="H695" s="50">
        <v>412</v>
      </c>
      <c r="I695" s="51" t="s">
        <v>665</v>
      </c>
      <c r="J695" s="52">
        <v>50.387391000000001</v>
      </c>
      <c r="K695" s="52">
        <v>39.28964366000001</v>
      </c>
      <c r="L695" s="52">
        <f t="shared" si="11"/>
        <v>-11.097747339999991</v>
      </c>
    </row>
    <row r="696" spans="1:12" ht="15" x14ac:dyDescent="0.2">
      <c r="A696" s="7"/>
      <c r="B696" s="23"/>
      <c r="C696" s="23"/>
      <c r="D696" s="12"/>
      <c r="E696" s="12"/>
      <c r="F696" s="12"/>
      <c r="G696" s="39"/>
      <c r="H696" s="50">
        <v>415</v>
      </c>
      <c r="I696" s="51" t="s">
        <v>666</v>
      </c>
      <c r="J696" s="52">
        <v>46.164104000000002</v>
      </c>
      <c r="K696" s="52">
        <v>33.71311158000001</v>
      </c>
      <c r="L696" s="52">
        <f t="shared" si="11"/>
        <v>-12.450992419999992</v>
      </c>
    </row>
    <row r="697" spans="1:12" ht="15" x14ac:dyDescent="0.2">
      <c r="A697" s="7"/>
      <c r="B697" s="23"/>
      <c r="C697" s="23"/>
      <c r="D697" s="12"/>
      <c r="E697" s="12"/>
      <c r="F697" s="12"/>
      <c r="G697" s="39"/>
      <c r="H697" s="50">
        <v>416</v>
      </c>
      <c r="I697" s="51" t="s">
        <v>667</v>
      </c>
      <c r="J697" s="52">
        <v>85.693618999999998</v>
      </c>
      <c r="K697" s="52">
        <v>85.623360829999967</v>
      </c>
      <c r="L697" s="52">
        <f t="shared" si="11"/>
        <v>-7.0258170000030873E-2</v>
      </c>
    </row>
    <row r="698" spans="1:12" ht="30" x14ac:dyDescent="0.2">
      <c r="A698" s="7"/>
      <c r="B698" s="23"/>
      <c r="C698" s="23"/>
      <c r="D698" s="12"/>
      <c r="E698" s="12"/>
      <c r="F698" s="12"/>
      <c r="G698" s="39"/>
      <c r="H698" s="50">
        <v>432</v>
      </c>
      <c r="I698" s="51" t="s">
        <v>668</v>
      </c>
      <c r="J698" s="52">
        <v>7.7110289999999999</v>
      </c>
      <c r="K698" s="52">
        <v>35.575755799999989</v>
      </c>
      <c r="L698" s="52">
        <f t="shared" si="11"/>
        <v>27.864726799999989</v>
      </c>
    </row>
    <row r="699" spans="1:12" ht="15" x14ac:dyDescent="0.2">
      <c r="A699" s="7"/>
      <c r="B699" s="23"/>
      <c r="C699" s="23"/>
      <c r="D699" s="12"/>
      <c r="E699" s="12"/>
      <c r="F699" s="12"/>
      <c r="G699" s="39"/>
      <c r="H699" s="50">
        <v>450</v>
      </c>
      <c r="I699" s="51" t="s">
        <v>669</v>
      </c>
      <c r="J699" s="52">
        <v>18.600784999999998</v>
      </c>
      <c r="K699" s="52">
        <v>1.0497868300000004</v>
      </c>
      <c r="L699" s="52">
        <f t="shared" si="11"/>
        <v>-17.55099817</v>
      </c>
    </row>
    <row r="700" spans="1:12" ht="15" x14ac:dyDescent="0.2">
      <c r="A700" s="7"/>
      <c r="B700" s="23"/>
      <c r="C700" s="23"/>
      <c r="D700" s="12"/>
      <c r="E700" s="12"/>
      <c r="F700" s="12"/>
      <c r="G700" s="39"/>
      <c r="H700" s="50">
        <v>500</v>
      </c>
      <c r="I700" s="51" t="s">
        <v>670</v>
      </c>
      <c r="J700" s="52">
        <v>274.81179700000001</v>
      </c>
      <c r="K700" s="52">
        <v>114.59294276000008</v>
      </c>
      <c r="L700" s="52">
        <f t="shared" si="11"/>
        <v>-160.21885423999993</v>
      </c>
    </row>
    <row r="701" spans="1:12" ht="15" x14ac:dyDescent="0.2">
      <c r="A701" s="7"/>
      <c r="B701" s="23"/>
      <c r="C701" s="23"/>
      <c r="D701" s="12"/>
      <c r="E701" s="12"/>
      <c r="F701" s="12"/>
      <c r="G701" s="39"/>
      <c r="H701" s="50">
        <v>510</v>
      </c>
      <c r="I701" s="51" t="s">
        <v>671</v>
      </c>
      <c r="J701" s="52">
        <v>83.508673000000002</v>
      </c>
      <c r="K701" s="52">
        <v>94.20690166</v>
      </c>
      <c r="L701" s="52">
        <f t="shared" si="11"/>
        <v>10.698228659999998</v>
      </c>
    </row>
    <row r="702" spans="1:12" ht="30" x14ac:dyDescent="0.2">
      <c r="A702" s="7"/>
      <c r="B702" s="23"/>
      <c r="C702" s="23"/>
      <c r="D702" s="12"/>
      <c r="E702" s="12"/>
      <c r="F702" s="12"/>
      <c r="G702" s="39"/>
      <c r="H702" s="50">
        <v>511</v>
      </c>
      <c r="I702" s="51" t="s">
        <v>672</v>
      </c>
      <c r="J702" s="52">
        <v>150.77359300000001</v>
      </c>
      <c r="K702" s="52">
        <v>140.9129294</v>
      </c>
      <c r="L702" s="52">
        <f t="shared" si="11"/>
        <v>-9.8606636000000094</v>
      </c>
    </row>
    <row r="703" spans="1:12" ht="30" x14ac:dyDescent="0.2">
      <c r="A703" s="7"/>
      <c r="B703" s="23"/>
      <c r="C703" s="23"/>
      <c r="D703" s="12"/>
      <c r="E703" s="12"/>
      <c r="F703" s="12"/>
      <c r="G703" s="39"/>
      <c r="H703" s="50">
        <v>514</v>
      </c>
      <c r="I703" s="51" t="s">
        <v>673</v>
      </c>
      <c r="J703" s="52">
        <v>24.968042000000001</v>
      </c>
      <c r="K703" s="52">
        <v>14.728543279999998</v>
      </c>
      <c r="L703" s="52">
        <f t="shared" si="11"/>
        <v>-10.239498720000002</v>
      </c>
    </row>
    <row r="704" spans="1:12" ht="15" x14ac:dyDescent="0.2">
      <c r="A704" s="7"/>
      <c r="B704" s="23"/>
      <c r="C704" s="23"/>
      <c r="D704" s="12"/>
      <c r="E704" s="12"/>
      <c r="F704" s="12"/>
      <c r="G704" s="39"/>
      <c r="H704" s="50">
        <v>515</v>
      </c>
      <c r="I704" s="51" t="s">
        <v>674</v>
      </c>
      <c r="J704" s="52">
        <v>23.555313999999999</v>
      </c>
      <c r="K704" s="52">
        <v>21.074992459999994</v>
      </c>
      <c r="L704" s="52">
        <f t="shared" si="11"/>
        <v>-2.4803215400000056</v>
      </c>
    </row>
    <row r="705" spans="1:12" ht="15" x14ac:dyDescent="0.2">
      <c r="A705" s="7"/>
      <c r="B705" s="23"/>
      <c r="C705" s="23"/>
      <c r="D705" s="12"/>
      <c r="E705" s="12"/>
      <c r="F705" s="12"/>
      <c r="G705" s="39"/>
      <c r="H705" s="50">
        <v>516</v>
      </c>
      <c r="I705" s="53" t="s">
        <v>675</v>
      </c>
      <c r="J705" s="52">
        <v>50.02281</v>
      </c>
      <c r="K705" s="52">
        <v>43.496185520000004</v>
      </c>
      <c r="L705" s="52">
        <f t="shared" si="11"/>
        <v>-6.5266244799999953</v>
      </c>
    </row>
    <row r="706" spans="1:12" ht="15" x14ac:dyDescent="0.2">
      <c r="A706" s="7"/>
      <c r="B706" s="23"/>
      <c r="C706" s="23"/>
      <c r="D706" s="12"/>
      <c r="E706" s="12"/>
      <c r="F706" s="12"/>
      <c r="G706" s="39"/>
      <c r="H706" s="50">
        <v>520</v>
      </c>
      <c r="I706" s="51" t="s">
        <v>676</v>
      </c>
      <c r="J706" s="52">
        <v>30.282806000000001</v>
      </c>
      <c r="K706" s="52">
        <v>27.001080569999992</v>
      </c>
      <c r="L706" s="52">
        <f t="shared" si="11"/>
        <v>-3.2817254300000087</v>
      </c>
    </row>
    <row r="707" spans="1:12" ht="30" x14ac:dyDescent="0.2">
      <c r="A707" s="7"/>
      <c r="B707" s="23"/>
      <c r="C707" s="23"/>
      <c r="D707" s="12"/>
      <c r="E707" s="12"/>
      <c r="F707" s="12"/>
      <c r="G707" s="39"/>
      <c r="H707" s="50">
        <v>521</v>
      </c>
      <c r="I707" s="51" t="s">
        <v>677</v>
      </c>
      <c r="J707" s="52">
        <v>15.576758999999999</v>
      </c>
      <c r="K707" s="52">
        <v>8.9166813699999992</v>
      </c>
      <c r="L707" s="52">
        <f t="shared" si="11"/>
        <v>-6.66007763</v>
      </c>
    </row>
    <row r="708" spans="1:12" ht="15" x14ac:dyDescent="0.2">
      <c r="A708" s="7"/>
      <c r="B708" s="23"/>
      <c r="C708" s="23"/>
      <c r="D708" s="12"/>
      <c r="E708" s="12"/>
      <c r="F708" s="12"/>
      <c r="G708" s="39"/>
      <c r="H708" s="50">
        <v>522</v>
      </c>
      <c r="I708" s="51" t="s">
        <v>678</v>
      </c>
      <c r="J708" s="52">
        <v>7.732926</v>
      </c>
      <c r="K708" s="52">
        <v>8.9812470000000015</v>
      </c>
      <c r="L708" s="52">
        <f t="shared" si="11"/>
        <v>1.2483210000000016</v>
      </c>
    </row>
    <row r="709" spans="1:12" ht="15" x14ac:dyDescent="0.2">
      <c r="A709" s="7"/>
      <c r="B709" s="23"/>
      <c r="C709" s="23"/>
      <c r="D709" s="12"/>
      <c r="E709" s="12"/>
      <c r="F709" s="12"/>
      <c r="G709" s="39"/>
      <c r="H709" s="50">
        <v>530</v>
      </c>
      <c r="I709" s="51" t="s">
        <v>679</v>
      </c>
      <c r="J709" s="52">
        <v>8.6383139999999994</v>
      </c>
      <c r="K709" s="52">
        <v>29.445671240000006</v>
      </c>
      <c r="L709" s="52">
        <f t="shared" si="11"/>
        <v>20.807357240000009</v>
      </c>
    </row>
    <row r="710" spans="1:12" ht="15" x14ac:dyDescent="0.2">
      <c r="A710" s="7"/>
      <c r="B710" s="23"/>
      <c r="C710" s="23"/>
      <c r="D710" s="12"/>
      <c r="E710" s="12"/>
      <c r="F710" s="12"/>
      <c r="G710" s="39"/>
      <c r="H710" s="50">
        <v>531</v>
      </c>
      <c r="I710" s="51" t="s">
        <v>680</v>
      </c>
      <c r="J710" s="52">
        <v>45.464162000000002</v>
      </c>
      <c r="K710" s="52">
        <v>48.323820889999986</v>
      </c>
      <c r="L710" s="52">
        <f t="shared" si="11"/>
        <v>2.8596588899999844</v>
      </c>
    </row>
    <row r="711" spans="1:12" ht="15" x14ac:dyDescent="0.2">
      <c r="A711" s="7"/>
      <c r="B711" s="23"/>
      <c r="C711" s="23"/>
      <c r="D711" s="12"/>
      <c r="E711" s="12"/>
      <c r="F711" s="12"/>
      <c r="G711" s="39"/>
      <c r="H711" s="50">
        <v>600</v>
      </c>
      <c r="I711" s="51" t="s">
        <v>681</v>
      </c>
      <c r="J711" s="52">
        <v>26.207007999999998</v>
      </c>
      <c r="K711" s="52">
        <v>27.133075849999997</v>
      </c>
      <c r="L711" s="52">
        <f t="shared" si="11"/>
        <v>0.92606784999999903</v>
      </c>
    </row>
    <row r="712" spans="1:12" ht="15" x14ac:dyDescent="0.2">
      <c r="A712" s="7"/>
      <c r="B712" s="23"/>
      <c r="C712" s="23"/>
      <c r="D712" s="12"/>
      <c r="E712" s="12"/>
      <c r="F712" s="12"/>
      <c r="G712" s="39"/>
      <c r="H712" s="50">
        <v>610</v>
      </c>
      <c r="I712" s="51" t="s">
        <v>682</v>
      </c>
      <c r="J712" s="52">
        <v>41.820238000000003</v>
      </c>
      <c r="K712" s="52">
        <v>87.33264241000002</v>
      </c>
      <c r="L712" s="52">
        <f t="shared" si="11"/>
        <v>45.512404410000016</v>
      </c>
    </row>
    <row r="713" spans="1:12" ht="15" x14ac:dyDescent="0.2">
      <c r="A713" s="7"/>
      <c r="B713" s="23"/>
      <c r="C713" s="23"/>
      <c r="D713" s="12"/>
      <c r="E713" s="12"/>
      <c r="F713" s="12"/>
      <c r="G713" s="39"/>
      <c r="H713" s="50">
        <v>611</v>
      </c>
      <c r="I713" s="51" t="s">
        <v>683</v>
      </c>
      <c r="J713" s="52">
        <v>36.071469999999998</v>
      </c>
      <c r="K713" s="52">
        <v>85.705686050000011</v>
      </c>
      <c r="L713" s="52">
        <f t="shared" ref="L713:L776" si="12">+K713-J713</f>
        <v>49.634216050000013</v>
      </c>
    </row>
    <row r="714" spans="1:12" ht="15" x14ac:dyDescent="0.2">
      <c r="A714" s="7"/>
      <c r="B714" s="23"/>
      <c r="C714" s="23"/>
      <c r="D714" s="12"/>
      <c r="E714" s="12"/>
      <c r="F714" s="12"/>
      <c r="G714" s="39"/>
      <c r="H714" s="50">
        <v>700</v>
      </c>
      <c r="I714" s="51" t="s">
        <v>293</v>
      </c>
      <c r="J714" s="52">
        <v>40.913888999999998</v>
      </c>
      <c r="K714" s="52">
        <v>40.113187120000006</v>
      </c>
      <c r="L714" s="52">
        <f t="shared" si="12"/>
        <v>-0.80070187999999121</v>
      </c>
    </row>
    <row r="715" spans="1:12" ht="15" x14ac:dyDescent="0.2">
      <c r="A715" s="7"/>
      <c r="B715" s="23"/>
      <c r="C715" s="23"/>
      <c r="D715" s="12"/>
      <c r="E715" s="12"/>
      <c r="F715" s="12"/>
      <c r="G715" s="39"/>
      <c r="H715" s="50">
        <v>710</v>
      </c>
      <c r="I715" s="51" t="s">
        <v>86</v>
      </c>
      <c r="J715" s="52">
        <v>138.49865700000001</v>
      </c>
      <c r="K715" s="52">
        <v>143.46779538000004</v>
      </c>
      <c r="L715" s="52">
        <f t="shared" si="12"/>
        <v>4.9691383800000324</v>
      </c>
    </row>
    <row r="716" spans="1:12" ht="15" x14ac:dyDescent="0.2">
      <c r="A716" s="7"/>
      <c r="B716" s="23"/>
      <c r="C716" s="23"/>
      <c r="D716" s="12"/>
      <c r="E716" s="12"/>
      <c r="F716" s="12"/>
      <c r="G716" s="39"/>
      <c r="H716" s="50">
        <v>711</v>
      </c>
      <c r="I716" s="51" t="s">
        <v>684</v>
      </c>
      <c r="J716" s="52">
        <v>57.026305999999998</v>
      </c>
      <c r="K716" s="52">
        <v>67.964520210000003</v>
      </c>
      <c r="L716" s="52">
        <f t="shared" si="12"/>
        <v>10.938214210000005</v>
      </c>
    </row>
    <row r="717" spans="1:12" ht="15" x14ac:dyDescent="0.2">
      <c r="A717" s="7"/>
      <c r="B717" s="23"/>
      <c r="C717" s="23"/>
      <c r="D717" s="12"/>
      <c r="E717" s="12"/>
      <c r="F717" s="12"/>
      <c r="G717" s="39"/>
      <c r="H717" s="50">
        <v>712</v>
      </c>
      <c r="I717" s="51" t="s">
        <v>685</v>
      </c>
      <c r="J717" s="52">
        <v>54.432839000000001</v>
      </c>
      <c r="K717" s="52">
        <v>50.735293459999987</v>
      </c>
      <c r="L717" s="52">
        <f t="shared" si="12"/>
        <v>-3.6975455400000143</v>
      </c>
    </row>
    <row r="718" spans="1:12" ht="15" x14ac:dyDescent="0.2">
      <c r="A718" s="7"/>
      <c r="B718" s="23"/>
      <c r="C718" s="23"/>
      <c r="D718" s="12"/>
      <c r="E718" s="12"/>
      <c r="F718" s="12"/>
      <c r="G718" s="39"/>
      <c r="H718" s="50">
        <v>713</v>
      </c>
      <c r="I718" s="51" t="s">
        <v>686</v>
      </c>
      <c r="J718" s="52">
        <v>41.174145000000003</v>
      </c>
      <c r="K718" s="52">
        <v>48.675690440000004</v>
      </c>
      <c r="L718" s="52">
        <f t="shared" si="12"/>
        <v>7.501545440000001</v>
      </c>
    </row>
    <row r="719" spans="1:12" ht="15" x14ac:dyDescent="0.2">
      <c r="A719" s="7"/>
      <c r="B719" s="23"/>
      <c r="C719" s="23"/>
      <c r="D719" s="12"/>
      <c r="E719" s="12"/>
      <c r="F719" s="12"/>
      <c r="G719" s="54" t="s">
        <v>224</v>
      </c>
      <c r="H719" s="69"/>
      <c r="I719" s="70"/>
      <c r="J719" s="71">
        <v>66.550837000000001</v>
      </c>
      <c r="K719" s="71">
        <v>66.785996030000007</v>
      </c>
      <c r="L719" s="71">
        <f t="shared" si="12"/>
        <v>0.23515903000000549</v>
      </c>
    </row>
    <row r="720" spans="1:12" ht="15" x14ac:dyDescent="0.2">
      <c r="A720" s="7"/>
      <c r="B720" s="23"/>
      <c r="C720" s="23"/>
      <c r="D720" s="12"/>
      <c r="E720" s="12"/>
      <c r="F720" s="12"/>
      <c r="G720" s="39"/>
      <c r="H720" s="47" t="s">
        <v>227</v>
      </c>
      <c r="I720" s="48" t="s">
        <v>687</v>
      </c>
      <c r="J720" s="49">
        <v>66.550837000000001</v>
      </c>
      <c r="K720" s="49">
        <v>66.785996030000007</v>
      </c>
      <c r="L720" s="49">
        <f t="shared" si="12"/>
        <v>0.23515903000000549</v>
      </c>
    </row>
    <row r="721" spans="1:12" ht="15" x14ac:dyDescent="0.2">
      <c r="A721" s="7"/>
      <c r="B721" s="23"/>
      <c r="C721" s="23"/>
      <c r="D721" s="12"/>
      <c r="E721" s="12"/>
      <c r="F721" s="12"/>
      <c r="G721" s="54" t="s">
        <v>237</v>
      </c>
      <c r="H721" s="69"/>
      <c r="I721" s="70"/>
      <c r="J721" s="71">
        <v>1542.9583620000001</v>
      </c>
      <c r="K721" s="71">
        <v>1627.6542297399994</v>
      </c>
      <c r="L721" s="71">
        <f t="shared" si="12"/>
        <v>84.695867739999358</v>
      </c>
    </row>
    <row r="722" spans="1:12" ht="15" x14ac:dyDescent="0.2">
      <c r="A722" s="7"/>
      <c r="B722" s="23"/>
      <c r="C722" s="23"/>
      <c r="D722" s="12"/>
      <c r="E722" s="12"/>
      <c r="F722" s="12"/>
      <c r="G722" s="39"/>
      <c r="H722" s="47" t="s">
        <v>688</v>
      </c>
      <c r="I722" s="48" t="s">
        <v>689</v>
      </c>
      <c r="J722" s="49">
        <v>183.409468</v>
      </c>
      <c r="K722" s="49">
        <v>188.08022930999996</v>
      </c>
      <c r="L722" s="49">
        <f t="shared" si="12"/>
        <v>4.6707613099999605</v>
      </c>
    </row>
    <row r="723" spans="1:12" ht="15" x14ac:dyDescent="0.2">
      <c r="A723" s="7"/>
      <c r="B723" s="23"/>
      <c r="C723" s="23"/>
      <c r="D723" s="12"/>
      <c r="E723" s="12"/>
      <c r="F723" s="12"/>
      <c r="G723" s="39"/>
      <c r="H723" s="50" t="s">
        <v>690</v>
      </c>
      <c r="I723" s="51" t="s">
        <v>691</v>
      </c>
      <c r="J723" s="52">
        <v>1113.702957</v>
      </c>
      <c r="K723" s="52">
        <v>1178.4475312499994</v>
      </c>
      <c r="L723" s="52">
        <f t="shared" si="12"/>
        <v>64.744574249999459</v>
      </c>
    </row>
    <row r="724" spans="1:12" ht="15" x14ac:dyDescent="0.2">
      <c r="A724" s="7"/>
      <c r="B724" s="23"/>
      <c r="C724" s="23"/>
      <c r="D724" s="12"/>
      <c r="E724" s="12"/>
      <c r="F724" s="12"/>
      <c r="G724" s="39"/>
      <c r="H724" s="50" t="s">
        <v>692</v>
      </c>
      <c r="I724" s="51" t="s">
        <v>693</v>
      </c>
      <c r="J724" s="52">
        <v>245.84593699999999</v>
      </c>
      <c r="K724" s="52">
        <v>261.12646918000002</v>
      </c>
      <c r="L724" s="52">
        <f t="shared" si="12"/>
        <v>15.280532180000023</v>
      </c>
    </row>
    <row r="725" spans="1:12" ht="15" x14ac:dyDescent="0.2">
      <c r="A725" s="7"/>
      <c r="B725" s="23"/>
      <c r="C725" s="23"/>
      <c r="D725" s="12"/>
      <c r="E725" s="93">
        <v>11</v>
      </c>
      <c r="F725" s="94" t="s">
        <v>694</v>
      </c>
      <c r="G725" s="95"/>
      <c r="H725" s="97"/>
      <c r="I725" s="98"/>
      <c r="J725" s="96">
        <v>402276.74878800003</v>
      </c>
      <c r="K725" s="96">
        <v>424858.73959040002</v>
      </c>
      <c r="L725" s="96">
        <f t="shared" si="12"/>
        <v>22581.990802399989</v>
      </c>
    </row>
    <row r="726" spans="1:12" ht="15" x14ac:dyDescent="0.2">
      <c r="A726" s="7"/>
      <c r="B726" s="23"/>
      <c r="C726" s="23"/>
      <c r="D726" s="12"/>
      <c r="E726" s="12"/>
      <c r="F726" s="12"/>
      <c r="G726" s="54" t="s">
        <v>2</v>
      </c>
      <c r="H726" s="69"/>
      <c r="I726" s="70"/>
      <c r="J726" s="71">
        <v>193207.111737</v>
      </c>
      <c r="K726" s="71">
        <v>207173.98128156</v>
      </c>
      <c r="L726" s="71">
        <f t="shared" si="12"/>
        <v>13966.869544560002</v>
      </c>
    </row>
    <row r="727" spans="1:12" ht="15" x14ac:dyDescent="0.2">
      <c r="A727" s="7"/>
      <c r="B727" s="23"/>
      <c r="C727" s="23"/>
      <c r="D727" s="12"/>
      <c r="E727" s="12"/>
      <c r="F727" s="12"/>
      <c r="G727" s="39"/>
      <c r="H727" s="47">
        <v>100</v>
      </c>
      <c r="I727" s="48" t="s">
        <v>307</v>
      </c>
      <c r="J727" s="49">
        <v>91.428545</v>
      </c>
      <c r="K727" s="49">
        <v>73.392461880000027</v>
      </c>
      <c r="L727" s="49">
        <f t="shared" si="12"/>
        <v>-18.036083119999972</v>
      </c>
    </row>
    <row r="728" spans="1:12" ht="15" x14ac:dyDescent="0.2">
      <c r="A728" s="7"/>
      <c r="B728" s="23"/>
      <c r="C728" s="23"/>
      <c r="D728" s="12"/>
      <c r="E728" s="12"/>
      <c r="F728" s="12"/>
      <c r="G728" s="39"/>
      <c r="H728" s="50">
        <v>110</v>
      </c>
      <c r="I728" s="51" t="s">
        <v>118</v>
      </c>
      <c r="J728" s="52">
        <v>65.953997000000001</v>
      </c>
      <c r="K728" s="52">
        <v>69.522818220000019</v>
      </c>
      <c r="L728" s="52">
        <f t="shared" si="12"/>
        <v>3.568821220000018</v>
      </c>
    </row>
    <row r="729" spans="1:12" ht="15" x14ac:dyDescent="0.2">
      <c r="A729" s="7"/>
      <c r="B729" s="23"/>
      <c r="C729" s="23"/>
      <c r="D729" s="12"/>
      <c r="E729" s="12"/>
      <c r="F729" s="12"/>
      <c r="G729" s="39"/>
      <c r="H729" s="50">
        <v>111</v>
      </c>
      <c r="I729" s="51" t="s">
        <v>695</v>
      </c>
      <c r="J729" s="52">
        <v>60.313811999999999</v>
      </c>
      <c r="K729" s="52">
        <v>21.694513380000004</v>
      </c>
      <c r="L729" s="52">
        <f t="shared" si="12"/>
        <v>-38.619298619999995</v>
      </c>
    </row>
    <row r="730" spans="1:12" ht="30" x14ac:dyDescent="0.2">
      <c r="A730" s="7"/>
      <c r="B730" s="23"/>
      <c r="C730" s="23"/>
      <c r="D730" s="12"/>
      <c r="E730" s="12"/>
      <c r="F730" s="12"/>
      <c r="G730" s="39"/>
      <c r="H730" s="50">
        <v>112</v>
      </c>
      <c r="I730" s="51" t="s">
        <v>696</v>
      </c>
      <c r="J730" s="52">
        <v>0.81309600000000004</v>
      </c>
      <c r="K730" s="52">
        <v>55.106919650000009</v>
      </c>
      <c r="L730" s="52">
        <f t="shared" si="12"/>
        <v>54.293823650000007</v>
      </c>
    </row>
    <row r="731" spans="1:12" ht="15" x14ac:dyDescent="0.2">
      <c r="A731" s="7"/>
      <c r="B731" s="23"/>
      <c r="C731" s="23"/>
      <c r="D731" s="12"/>
      <c r="E731" s="12"/>
      <c r="F731" s="12"/>
      <c r="G731" s="39"/>
      <c r="H731" s="50">
        <v>113</v>
      </c>
      <c r="I731" s="51" t="s">
        <v>697</v>
      </c>
      <c r="J731" s="52">
        <v>59.631396000000002</v>
      </c>
      <c r="K731" s="52">
        <v>415.74834593000003</v>
      </c>
      <c r="L731" s="52">
        <f t="shared" si="12"/>
        <v>356.11694993000003</v>
      </c>
    </row>
    <row r="732" spans="1:12" ht="15" x14ac:dyDescent="0.2">
      <c r="A732" s="7"/>
      <c r="B732" s="23"/>
      <c r="C732" s="23"/>
      <c r="D732" s="12"/>
      <c r="E732" s="12"/>
      <c r="F732" s="12"/>
      <c r="G732" s="39"/>
      <c r="H732" s="50">
        <v>170</v>
      </c>
      <c r="I732" s="51" t="s">
        <v>698</v>
      </c>
      <c r="J732" s="52">
        <v>0.92879</v>
      </c>
      <c r="K732" s="52">
        <v>18.431240110000005</v>
      </c>
      <c r="L732" s="52">
        <f t="shared" si="12"/>
        <v>17.502450110000005</v>
      </c>
    </row>
    <row r="733" spans="1:12" ht="30" x14ac:dyDescent="0.2">
      <c r="A733" s="7"/>
      <c r="B733" s="23"/>
      <c r="C733" s="23"/>
      <c r="D733" s="12"/>
      <c r="E733" s="12"/>
      <c r="F733" s="12"/>
      <c r="G733" s="39"/>
      <c r="H733" s="50">
        <v>171</v>
      </c>
      <c r="I733" s="51" t="s">
        <v>699</v>
      </c>
      <c r="J733" s="52">
        <v>140.849795</v>
      </c>
      <c r="K733" s="52">
        <v>51.004573350000001</v>
      </c>
      <c r="L733" s="52">
        <f t="shared" si="12"/>
        <v>-89.845221649999999</v>
      </c>
    </row>
    <row r="734" spans="1:12" ht="15" x14ac:dyDescent="0.2">
      <c r="A734" s="7"/>
      <c r="B734" s="23"/>
      <c r="C734" s="23"/>
      <c r="D734" s="12"/>
      <c r="E734" s="12"/>
      <c r="F734" s="12"/>
      <c r="G734" s="39"/>
      <c r="H734" s="50">
        <v>172</v>
      </c>
      <c r="I734" s="51" t="s">
        <v>700</v>
      </c>
      <c r="J734" s="52">
        <v>0.84836199999999995</v>
      </c>
      <c r="K734" s="52">
        <v>3.5465029299999995</v>
      </c>
      <c r="L734" s="52">
        <f t="shared" si="12"/>
        <v>2.6981409299999997</v>
      </c>
    </row>
    <row r="735" spans="1:12" ht="30" x14ac:dyDescent="0.2">
      <c r="A735" s="7"/>
      <c r="B735" s="23"/>
      <c r="C735" s="23"/>
      <c r="D735" s="12"/>
      <c r="E735" s="12"/>
      <c r="F735" s="12"/>
      <c r="G735" s="39"/>
      <c r="H735" s="50">
        <v>173</v>
      </c>
      <c r="I735" s="51" t="s">
        <v>701</v>
      </c>
      <c r="J735" s="52">
        <v>637.78549999999996</v>
      </c>
      <c r="K735" s="52">
        <v>459.93776174999999</v>
      </c>
      <c r="L735" s="52">
        <f t="shared" si="12"/>
        <v>-177.84773824999996</v>
      </c>
    </row>
    <row r="736" spans="1:12" ht="15" x14ac:dyDescent="0.2">
      <c r="A736" s="7"/>
      <c r="B736" s="23"/>
      <c r="C736" s="23"/>
      <c r="D736" s="12"/>
      <c r="E736" s="12"/>
      <c r="F736" s="12"/>
      <c r="G736" s="39"/>
      <c r="H736" s="50">
        <v>174</v>
      </c>
      <c r="I736" s="51" t="s">
        <v>702</v>
      </c>
      <c r="J736" s="52">
        <v>0</v>
      </c>
      <c r="K736" s="52">
        <v>1.4334343500000002</v>
      </c>
      <c r="L736" s="52">
        <f t="shared" si="12"/>
        <v>1.4334343500000002</v>
      </c>
    </row>
    <row r="737" spans="1:12" ht="15" x14ac:dyDescent="0.2">
      <c r="A737" s="7"/>
      <c r="B737" s="23"/>
      <c r="C737" s="23"/>
      <c r="D737" s="12"/>
      <c r="E737" s="12"/>
      <c r="F737" s="12"/>
      <c r="G737" s="39"/>
      <c r="H737" s="50">
        <v>180</v>
      </c>
      <c r="I737" s="51" t="s">
        <v>703</v>
      </c>
      <c r="J737" s="52">
        <v>27052.859701000001</v>
      </c>
      <c r="K737" s="52">
        <v>26856.067426589994</v>
      </c>
      <c r="L737" s="52">
        <f t="shared" si="12"/>
        <v>-196.79227441000694</v>
      </c>
    </row>
    <row r="738" spans="1:12" ht="15" x14ac:dyDescent="0.2">
      <c r="A738" s="7"/>
      <c r="B738" s="23"/>
      <c r="C738" s="23"/>
      <c r="D738" s="12"/>
      <c r="E738" s="12"/>
      <c r="F738" s="12"/>
      <c r="G738" s="39"/>
      <c r="H738" s="50">
        <v>300</v>
      </c>
      <c r="I738" s="51" t="s">
        <v>704</v>
      </c>
      <c r="J738" s="52">
        <v>56.831274000000001</v>
      </c>
      <c r="K738" s="52">
        <v>66.528687569999974</v>
      </c>
      <c r="L738" s="52">
        <f t="shared" si="12"/>
        <v>9.6974135699999735</v>
      </c>
    </row>
    <row r="739" spans="1:12" ht="15" x14ac:dyDescent="0.2">
      <c r="A739" s="7"/>
      <c r="B739" s="23"/>
      <c r="C739" s="23"/>
      <c r="D739" s="12"/>
      <c r="E739" s="12"/>
      <c r="F739" s="12"/>
      <c r="G739" s="39"/>
      <c r="H739" s="50">
        <v>310</v>
      </c>
      <c r="I739" s="51" t="s">
        <v>705</v>
      </c>
      <c r="J739" s="52">
        <v>1840.5015659999999</v>
      </c>
      <c r="K739" s="52">
        <v>1447.3098320700003</v>
      </c>
      <c r="L739" s="52">
        <f t="shared" si="12"/>
        <v>-393.1917339299996</v>
      </c>
    </row>
    <row r="740" spans="1:12" ht="15" x14ac:dyDescent="0.2">
      <c r="A740" s="7"/>
      <c r="B740" s="23"/>
      <c r="C740" s="23"/>
      <c r="D740" s="12"/>
      <c r="E740" s="12"/>
      <c r="F740" s="12"/>
      <c r="G740" s="39"/>
      <c r="H740" s="50">
        <v>311</v>
      </c>
      <c r="I740" s="51" t="s">
        <v>706</v>
      </c>
      <c r="J740" s="52">
        <v>225.53095400000001</v>
      </c>
      <c r="K740" s="52">
        <v>281.35039193</v>
      </c>
      <c r="L740" s="52">
        <f t="shared" si="12"/>
        <v>55.819437929999992</v>
      </c>
    </row>
    <row r="741" spans="1:12" ht="15" x14ac:dyDescent="0.2">
      <c r="A741" s="7"/>
      <c r="B741" s="23"/>
      <c r="C741" s="23"/>
      <c r="D741" s="12"/>
      <c r="E741" s="12"/>
      <c r="F741" s="12"/>
      <c r="G741" s="39"/>
      <c r="H741" s="50">
        <v>312</v>
      </c>
      <c r="I741" s="51" t="s">
        <v>707</v>
      </c>
      <c r="J741" s="52">
        <v>1010.815121</v>
      </c>
      <c r="K741" s="52">
        <v>751.09604548999982</v>
      </c>
      <c r="L741" s="52">
        <f t="shared" si="12"/>
        <v>-259.71907551000015</v>
      </c>
    </row>
    <row r="742" spans="1:12" ht="15" x14ac:dyDescent="0.2">
      <c r="A742" s="7"/>
      <c r="B742" s="23"/>
      <c r="C742" s="23"/>
      <c r="D742" s="12"/>
      <c r="E742" s="12"/>
      <c r="F742" s="12"/>
      <c r="G742" s="39"/>
      <c r="H742" s="50">
        <v>313</v>
      </c>
      <c r="I742" s="53" t="s">
        <v>708</v>
      </c>
      <c r="J742" s="52">
        <v>134.06672499999999</v>
      </c>
      <c r="K742" s="52">
        <v>77.478170480000045</v>
      </c>
      <c r="L742" s="52">
        <f t="shared" si="12"/>
        <v>-56.588554519999946</v>
      </c>
    </row>
    <row r="743" spans="1:12" ht="15" x14ac:dyDescent="0.2">
      <c r="A743" s="7"/>
      <c r="B743" s="23"/>
      <c r="C743" s="23"/>
      <c r="D743" s="12"/>
      <c r="E743" s="12"/>
      <c r="F743" s="12"/>
      <c r="G743" s="39"/>
      <c r="H743" s="50">
        <v>400</v>
      </c>
      <c r="I743" s="51" t="s">
        <v>709</v>
      </c>
      <c r="J743" s="52">
        <v>216.804935</v>
      </c>
      <c r="K743" s="52">
        <v>88.485404519999989</v>
      </c>
      <c r="L743" s="52">
        <f t="shared" si="12"/>
        <v>-128.31953048000003</v>
      </c>
    </row>
    <row r="744" spans="1:12" ht="30" x14ac:dyDescent="0.2">
      <c r="A744" s="7"/>
      <c r="B744" s="23"/>
      <c r="C744" s="23"/>
      <c r="D744" s="12"/>
      <c r="E744" s="12"/>
      <c r="F744" s="12"/>
      <c r="G744" s="39"/>
      <c r="H744" s="50">
        <v>410</v>
      </c>
      <c r="I744" s="51" t="s">
        <v>710</v>
      </c>
      <c r="J744" s="52">
        <v>355.31507900000003</v>
      </c>
      <c r="K744" s="52">
        <v>459.47538504000011</v>
      </c>
      <c r="L744" s="52">
        <f t="shared" si="12"/>
        <v>104.16030604000008</v>
      </c>
    </row>
    <row r="745" spans="1:12" ht="30" x14ac:dyDescent="0.2">
      <c r="A745" s="7"/>
      <c r="B745" s="23"/>
      <c r="C745" s="23"/>
      <c r="D745" s="12"/>
      <c r="E745" s="12"/>
      <c r="F745" s="12"/>
      <c r="G745" s="39"/>
      <c r="H745" s="50">
        <v>411</v>
      </c>
      <c r="I745" s="51" t="s">
        <v>711</v>
      </c>
      <c r="J745" s="52">
        <v>80.714541999999994</v>
      </c>
      <c r="K745" s="52">
        <v>94.765832649999993</v>
      </c>
      <c r="L745" s="52">
        <f t="shared" si="12"/>
        <v>14.051290649999999</v>
      </c>
    </row>
    <row r="746" spans="1:12" ht="15" x14ac:dyDescent="0.2">
      <c r="A746" s="7"/>
      <c r="B746" s="23"/>
      <c r="C746" s="23"/>
      <c r="D746" s="12"/>
      <c r="E746" s="12"/>
      <c r="F746" s="12"/>
      <c r="G746" s="39"/>
      <c r="H746" s="50">
        <v>412</v>
      </c>
      <c r="I746" s="51" t="s">
        <v>712</v>
      </c>
      <c r="J746" s="52">
        <v>14.525986</v>
      </c>
      <c r="K746" s="52">
        <v>23.38857634</v>
      </c>
      <c r="L746" s="52">
        <f t="shared" si="12"/>
        <v>8.8625903400000006</v>
      </c>
    </row>
    <row r="747" spans="1:12" ht="30" x14ac:dyDescent="0.2">
      <c r="A747" s="7"/>
      <c r="B747" s="23"/>
      <c r="C747" s="23"/>
      <c r="D747" s="12"/>
      <c r="E747" s="12"/>
      <c r="F747" s="12"/>
      <c r="G747" s="39"/>
      <c r="H747" s="50">
        <v>413</v>
      </c>
      <c r="I747" s="51" t="s">
        <v>713</v>
      </c>
      <c r="J747" s="52">
        <v>5.8072039999999996</v>
      </c>
      <c r="K747" s="52">
        <v>28.149288369999997</v>
      </c>
      <c r="L747" s="52">
        <f t="shared" si="12"/>
        <v>22.342084369999998</v>
      </c>
    </row>
    <row r="748" spans="1:12" ht="15" x14ac:dyDescent="0.2">
      <c r="A748" s="7"/>
      <c r="B748" s="23"/>
      <c r="C748" s="23"/>
      <c r="D748" s="12"/>
      <c r="E748" s="12"/>
      <c r="F748" s="12"/>
      <c r="G748" s="39"/>
      <c r="H748" s="50">
        <v>414</v>
      </c>
      <c r="I748" s="51" t="s">
        <v>714</v>
      </c>
      <c r="J748" s="52">
        <v>246.271815</v>
      </c>
      <c r="K748" s="52">
        <v>170.65279500999986</v>
      </c>
      <c r="L748" s="52">
        <f t="shared" si="12"/>
        <v>-75.61901999000014</v>
      </c>
    </row>
    <row r="749" spans="1:12" ht="15" x14ac:dyDescent="0.2">
      <c r="A749" s="7"/>
      <c r="B749" s="23"/>
      <c r="C749" s="23"/>
      <c r="D749" s="12"/>
      <c r="E749" s="12"/>
      <c r="F749" s="12"/>
      <c r="G749" s="39"/>
      <c r="H749" s="50">
        <v>415</v>
      </c>
      <c r="I749" s="51" t="s">
        <v>715</v>
      </c>
      <c r="J749" s="52">
        <v>68.061976000000001</v>
      </c>
      <c r="K749" s="52">
        <v>298.43490826000004</v>
      </c>
      <c r="L749" s="52">
        <f t="shared" si="12"/>
        <v>230.37293226000003</v>
      </c>
    </row>
    <row r="750" spans="1:12" ht="15" x14ac:dyDescent="0.2">
      <c r="A750" s="7"/>
      <c r="B750" s="23"/>
      <c r="C750" s="23"/>
      <c r="D750" s="12"/>
      <c r="E750" s="12"/>
      <c r="F750" s="12"/>
      <c r="G750" s="39"/>
      <c r="H750" s="50">
        <v>417</v>
      </c>
      <c r="I750" s="51" t="s">
        <v>716</v>
      </c>
      <c r="J750" s="52">
        <v>0.84794000000000003</v>
      </c>
      <c r="K750" s="52">
        <v>2.7412354400000001</v>
      </c>
      <c r="L750" s="52">
        <f t="shared" si="12"/>
        <v>1.8932954400000002</v>
      </c>
    </row>
    <row r="751" spans="1:12" ht="15" x14ac:dyDescent="0.2">
      <c r="A751" s="7"/>
      <c r="B751" s="23"/>
      <c r="C751" s="23"/>
      <c r="D751" s="12"/>
      <c r="E751" s="12"/>
      <c r="F751" s="12"/>
      <c r="G751" s="39"/>
      <c r="H751" s="50">
        <v>418</v>
      </c>
      <c r="I751" s="51" t="s">
        <v>717</v>
      </c>
      <c r="J751" s="52">
        <v>0</v>
      </c>
      <c r="K751" s="52">
        <v>360.92699937000009</v>
      </c>
      <c r="L751" s="52">
        <f t="shared" si="12"/>
        <v>360.92699937000009</v>
      </c>
    </row>
    <row r="752" spans="1:12" ht="15" x14ac:dyDescent="0.2">
      <c r="A752" s="7"/>
      <c r="B752" s="23"/>
      <c r="C752" s="23"/>
      <c r="D752" s="12"/>
      <c r="E752" s="12"/>
      <c r="F752" s="12"/>
      <c r="G752" s="39"/>
      <c r="H752" s="50">
        <v>500</v>
      </c>
      <c r="I752" s="51" t="s">
        <v>718</v>
      </c>
      <c r="J752" s="52">
        <v>994.16653699999995</v>
      </c>
      <c r="K752" s="52">
        <v>313.00078435999995</v>
      </c>
      <c r="L752" s="52">
        <f t="shared" si="12"/>
        <v>-681.16575263999994</v>
      </c>
    </row>
    <row r="753" spans="1:12" ht="30" x14ac:dyDescent="0.2">
      <c r="A753" s="7"/>
      <c r="B753" s="23"/>
      <c r="C753" s="23"/>
      <c r="D753" s="12"/>
      <c r="E753" s="12"/>
      <c r="F753" s="12"/>
      <c r="G753" s="39"/>
      <c r="H753" s="50">
        <v>511</v>
      </c>
      <c r="I753" s="51" t="s">
        <v>719</v>
      </c>
      <c r="J753" s="52">
        <v>72131.533066999997</v>
      </c>
      <c r="K753" s="52">
        <v>74529.315610710008</v>
      </c>
      <c r="L753" s="52">
        <f t="shared" si="12"/>
        <v>2397.7825437100109</v>
      </c>
    </row>
    <row r="754" spans="1:12" ht="15" x14ac:dyDescent="0.2">
      <c r="A754" s="7"/>
      <c r="B754" s="23"/>
      <c r="C754" s="23"/>
      <c r="D754" s="12"/>
      <c r="E754" s="12"/>
      <c r="F754" s="12"/>
      <c r="G754" s="39"/>
      <c r="H754" s="50">
        <v>514</v>
      </c>
      <c r="I754" s="51" t="s">
        <v>720</v>
      </c>
      <c r="J754" s="52">
        <v>5294.6295190000001</v>
      </c>
      <c r="K754" s="52">
        <v>5523.4884375600022</v>
      </c>
      <c r="L754" s="52">
        <f t="shared" si="12"/>
        <v>228.85891856000217</v>
      </c>
    </row>
    <row r="755" spans="1:12" ht="15" x14ac:dyDescent="0.2">
      <c r="A755" s="7"/>
      <c r="B755" s="23"/>
      <c r="C755" s="23"/>
      <c r="D755" s="12"/>
      <c r="E755" s="12"/>
      <c r="F755" s="12"/>
      <c r="G755" s="39"/>
      <c r="H755" s="50">
        <v>515</v>
      </c>
      <c r="I755" s="51" t="s">
        <v>721</v>
      </c>
      <c r="J755" s="52">
        <v>817.80004099999996</v>
      </c>
      <c r="K755" s="52">
        <v>808.05762146000006</v>
      </c>
      <c r="L755" s="52">
        <f t="shared" si="12"/>
        <v>-9.7424195399999007</v>
      </c>
    </row>
    <row r="756" spans="1:12" ht="15" x14ac:dyDescent="0.2">
      <c r="A756" s="7"/>
      <c r="B756" s="23"/>
      <c r="C756" s="23"/>
      <c r="D756" s="12"/>
      <c r="E756" s="12"/>
      <c r="F756" s="12"/>
      <c r="G756" s="39"/>
      <c r="H756" s="50">
        <v>600</v>
      </c>
      <c r="I756" s="51" t="s">
        <v>722</v>
      </c>
      <c r="J756" s="52">
        <v>26085.972236000001</v>
      </c>
      <c r="K756" s="52">
        <v>26378.272490709995</v>
      </c>
      <c r="L756" s="52">
        <f t="shared" si="12"/>
        <v>292.30025470999317</v>
      </c>
    </row>
    <row r="757" spans="1:12" ht="30" x14ac:dyDescent="0.2">
      <c r="A757" s="7"/>
      <c r="B757" s="23"/>
      <c r="C757" s="23"/>
      <c r="D757" s="12"/>
      <c r="E757" s="12"/>
      <c r="F757" s="12"/>
      <c r="G757" s="39"/>
      <c r="H757" s="50">
        <v>610</v>
      </c>
      <c r="I757" s="51" t="s">
        <v>723</v>
      </c>
      <c r="J757" s="52">
        <v>12406.442786</v>
      </c>
      <c r="K757" s="52">
        <v>11394.637664619995</v>
      </c>
      <c r="L757" s="52">
        <f t="shared" si="12"/>
        <v>-1011.8051213800045</v>
      </c>
    </row>
    <row r="758" spans="1:12" ht="30" x14ac:dyDescent="0.2">
      <c r="A758" s="7"/>
      <c r="B758" s="23"/>
      <c r="C758" s="23"/>
      <c r="D758" s="12"/>
      <c r="E758" s="12"/>
      <c r="F758" s="12"/>
      <c r="G758" s="39"/>
      <c r="H758" s="50">
        <v>611</v>
      </c>
      <c r="I758" s="51" t="s">
        <v>724</v>
      </c>
      <c r="J758" s="52">
        <v>24807.129661999999</v>
      </c>
      <c r="K758" s="52">
        <v>22551.784409459997</v>
      </c>
      <c r="L758" s="52">
        <f t="shared" si="12"/>
        <v>-2255.3452525400025</v>
      </c>
    </row>
    <row r="759" spans="1:12" ht="15" x14ac:dyDescent="0.2">
      <c r="A759" s="7"/>
      <c r="B759" s="23"/>
      <c r="C759" s="23"/>
      <c r="D759" s="12"/>
      <c r="E759" s="12"/>
      <c r="F759" s="12"/>
      <c r="G759" s="39"/>
      <c r="H759" s="50">
        <v>613</v>
      </c>
      <c r="I759" s="51" t="s">
        <v>725</v>
      </c>
      <c r="J759" s="52">
        <v>4172.4203779999998</v>
      </c>
      <c r="K759" s="52">
        <v>3146.9945963800005</v>
      </c>
      <c r="L759" s="52">
        <f t="shared" si="12"/>
        <v>-1025.4257816199993</v>
      </c>
    </row>
    <row r="760" spans="1:12" ht="15" x14ac:dyDescent="0.2">
      <c r="A760" s="7"/>
      <c r="B760" s="23"/>
      <c r="C760" s="23"/>
      <c r="D760" s="12"/>
      <c r="E760" s="12"/>
      <c r="F760" s="12"/>
      <c r="G760" s="39"/>
      <c r="H760" s="50">
        <v>616</v>
      </c>
      <c r="I760" s="51" t="s">
        <v>726</v>
      </c>
      <c r="J760" s="52">
        <v>1095.662605</v>
      </c>
      <c r="K760" s="52">
        <v>1108.9375584500006</v>
      </c>
      <c r="L760" s="52">
        <f t="shared" si="12"/>
        <v>13.274953450000567</v>
      </c>
    </row>
    <row r="761" spans="1:12" ht="30" x14ac:dyDescent="0.2">
      <c r="A761" s="7"/>
      <c r="B761" s="23"/>
      <c r="C761" s="23"/>
      <c r="D761" s="12"/>
      <c r="E761" s="12"/>
      <c r="F761" s="12"/>
      <c r="G761" s="39"/>
      <c r="H761" s="50">
        <v>617</v>
      </c>
      <c r="I761" s="51" t="s">
        <v>727</v>
      </c>
      <c r="J761" s="52">
        <v>466.28471999999999</v>
      </c>
      <c r="K761" s="52">
        <v>292.59921249000018</v>
      </c>
      <c r="L761" s="52">
        <f t="shared" si="12"/>
        <v>-173.68550750999981</v>
      </c>
    </row>
    <row r="762" spans="1:12" ht="15" x14ac:dyDescent="0.2">
      <c r="A762" s="7"/>
      <c r="B762" s="23"/>
      <c r="C762" s="23"/>
      <c r="D762" s="12"/>
      <c r="E762" s="12"/>
      <c r="F762" s="12"/>
      <c r="G762" s="39"/>
      <c r="H762" s="50">
        <v>700</v>
      </c>
      <c r="I762" s="51" t="s">
        <v>293</v>
      </c>
      <c r="J762" s="52">
        <v>9421.5126990000008</v>
      </c>
      <c r="K762" s="52">
        <v>23856.703471219993</v>
      </c>
      <c r="L762" s="52">
        <f t="shared" si="12"/>
        <v>14435.190772219992</v>
      </c>
    </row>
    <row r="763" spans="1:12" ht="15" x14ac:dyDescent="0.2">
      <c r="A763" s="7"/>
      <c r="B763" s="23"/>
      <c r="C763" s="23"/>
      <c r="D763" s="12"/>
      <c r="E763" s="12"/>
      <c r="F763" s="12"/>
      <c r="G763" s="39"/>
      <c r="H763" s="50">
        <v>710</v>
      </c>
      <c r="I763" s="51" t="s">
        <v>728</v>
      </c>
      <c r="J763" s="52">
        <v>175.42007000000001</v>
      </c>
      <c r="K763" s="52">
        <v>143.42466191</v>
      </c>
      <c r="L763" s="52">
        <f t="shared" si="12"/>
        <v>-31.995408090000012</v>
      </c>
    </row>
    <row r="764" spans="1:12" ht="15" x14ac:dyDescent="0.2">
      <c r="A764" s="7"/>
      <c r="B764" s="23"/>
      <c r="C764" s="23"/>
      <c r="D764" s="12"/>
      <c r="E764" s="12"/>
      <c r="F764" s="12"/>
      <c r="G764" s="39"/>
      <c r="H764" s="50">
        <v>711</v>
      </c>
      <c r="I764" s="51" t="s">
        <v>215</v>
      </c>
      <c r="J764" s="52">
        <v>200.13558599999999</v>
      </c>
      <c r="K764" s="52">
        <v>2300.1168270900002</v>
      </c>
      <c r="L764" s="52">
        <f t="shared" si="12"/>
        <v>2099.9812410900004</v>
      </c>
    </row>
    <row r="765" spans="1:12" ht="15" x14ac:dyDescent="0.2">
      <c r="A765" s="7"/>
      <c r="B765" s="23"/>
      <c r="C765" s="23"/>
      <c r="D765" s="12"/>
      <c r="E765" s="12"/>
      <c r="F765" s="12"/>
      <c r="G765" s="39"/>
      <c r="H765" s="50">
        <v>712</v>
      </c>
      <c r="I765" s="51" t="s">
        <v>729</v>
      </c>
      <c r="J765" s="52">
        <v>2207.3113600000001</v>
      </c>
      <c r="K765" s="52">
        <v>2140.0522878100001</v>
      </c>
      <c r="L765" s="52">
        <f t="shared" si="12"/>
        <v>-67.259072190000097</v>
      </c>
    </row>
    <row r="766" spans="1:12" ht="30" x14ac:dyDescent="0.2">
      <c r="A766" s="7"/>
      <c r="B766" s="23"/>
      <c r="C766" s="23"/>
      <c r="D766" s="12"/>
      <c r="E766" s="12"/>
      <c r="F766" s="12"/>
      <c r="G766" s="39"/>
      <c r="H766" s="50">
        <v>713</v>
      </c>
      <c r="I766" s="51" t="s">
        <v>85</v>
      </c>
      <c r="J766" s="52">
        <v>541.69550800000002</v>
      </c>
      <c r="K766" s="52">
        <v>418.42516309999996</v>
      </c>
      <c r="L766" s="52">
        <f t="shared" si="12"/>
        <v>-123.27034490000005</v>
      </c>
    </row>
    <row r="767" spans="1:12" ht="30" x14ac:dyDescent="0.2">
      <c r="A767" s="7"/>
      <c r="B767" s="23"/>
      <c r="C767" s="23"/>
      <c r="D767" s="12"/>
      <c r="E767" s="12"/>
      <c r="F767" s="12"/>
      <c r="G767" s="39"/>
      <c r="H767" s="50">
        <v>715</v>
      </c>
      <c r="I767" s="51" t="s">
        <v>730</v>
      </c>
      <c r="J767" s="52">
        <v>21.486851999999999</v>
      </c>
      <c r="K767" s="52">
        <v>91.500933549999999</v>
      </c>
      <c r="L767" s="52">
        <f t="shared" si="12"/>
        <v>70.01408155</v>
      </c>
    </row>
    <row r="768" spans="1:12" ht="15" x14ac:dyDescent="0.2">
      <c r="A768" s="7"/>
      <c r="B768" s="23"/>
      <c r="C768" s="23"/>
      <c r="D768" s="12"/>
      <c r="E768" s="12"/>
      <c r="F768" s="12"/>
      <c r="G768" s="54" t="s">
        <v>224</v>
      </c>
      <c r="H768" s="69"/>
      <c r="I768" s="70"/>
      <c r="J768" s="71">
        <v>128075.309475</v>
      </c>
      <c r="K768" s="71">
        <v>131975.86840825001</v>
      </c>
      <c r="L768" s="71">
        <f t="shared" si="12"/>
        <v>3900.5589332500094</v>
      </c>
    </row>
    <row r="769" spans="1:12" ht="15" x14ac:dyDescent="0.2">
      <c r="A769" s="7"/>
      <c r="B769" s="23"/>
      <c r="C769" s="23"/>
      <c r="D769" s="12"/>
      <c r="E769" s="12"/>
      <c r="F769" s="12"/>
      <c r="G769" s="39"/>
      <c r="H769" s="47" t="s">
        <v>225</v>
      </c>
      <c r="I769" s="48" t="s">
        <v>731</v>
      </c>
      <c r="J769" s="49">
        <v>1014.6046</v>
      </c>
      <c r="K769" s="49">
        <v>1100.0461784499998</v>
      </c>
      <c r="L769" s="49">
        <f t="shared" si="12"/>
        <v>85.441578449999838</v>
      </c>
    </row>
    <row r="770" spans="1:12" ht="15" x14ac:dyDescent="0.2">
      <c r="A770" s="7"/>
      <c r="B770" s="23"/>
      <c r="C770" s="23"/>
      <c r="D770" s="12"/>
      <c r="E770" s="12"/>
      <c r="F770" s="12"/>
      <c r="G770" s="39"/>
      <c r="H770" s="50" t="s">
        <v>227</v>
      </c>
      <c r="I770" s="51" t="s">
        <v>732</v>
      </c>
      <c r="J770" s="52">
        <v>20282.457495999999</v>
      </c>
      <c r="K770" s="52">
        <v>22097.314948919997</v>
      </c>
      <c r="L770" s="52">
        <f t="shared" si="12"/>
        <v>1814.8574529199977</v>
      </c>
    </row>
    <row r="771" spans="1:12" ht="15" x14ac:dyDescent="0.2">
      <c r="A771" s="7"/>
      <c r="B771" s="23"/>
      <c r="C771" s="23"/>
      <c r="D771" s="12"/>
      <c r="E771" s="12"/>
      <c r="F771" s="12"/>
      <c r="G771" s="39"/>
      <c r="H771" s="50" t="s">
        <v>733</v>
      </c>
      <c r="I771" s="51" t="s">
        <v>734</v>
      </c>
      <c r="J771" s="52">
        <v>602.02372600000001</v>
      </c>
      <c r="K771" s="52">
        <v>697.29492941999968</v>
      </c>
      <c r="L771" s="52">
        <f t="shared" si="12"/>
        <v>95.271203419999665</v>
      </c>
    </row>
    <row r="772" spans="1:12" ht="15" x14ac:dyDescent="0.2">
      <c r="A772" s="7"/>
      <c r="B772" s="23"/>
      <c r="C772" s="23"/>
      <c r="D772" s="12"/>
      <c r="E772" s="12"/>
      <c r="F772" s="12"/>
      <c r="G772" s="39"/>
      <c r="H772" s="50" t="s">
        <v>353</v>
      </c>
      <c r="I772" s="51" t="s">
        <v>735</v>
      </c>
      <c r="J772" s="52">
        <v>8.0511429999999997</v>
      </c>
      <c r="K772" s="52">
        <v>8.1004821699999994</v>
      </c>
      <c r="L772" s="52">
        <f t="shared" si="12"/>
        <v>4.9339169999999655E-2</v>
      </c>
    </row>
    <row r="773" spans="1:12" ht="15" x14ac:dyDescent="0.2">
      <c r="A773" s="7"/>
      <c r="B773" s="23"/>
      <c r="C773" s="23"/>
      <c r="D773" s="12"/>
      <c r="E773" s="12"/>
      <c r="F773" s="12"/>
      <c r="G773" s="39"/>
      <c r="H773" s="50" t="s">
        <v>355</v>
      </c>
      <c r="I773" s="51" t="s">
        <v>736</v>
      </c>
      <c r="J773" s="52">
        <v>315.793114</v>
      </c>
      <c r="K773" s="52">
        <v>384.36522511999999</v>
      </c>
      <c r="L773" s="52">
        <f t="shared" si="12"/>
        <v>68.572111119999988</v>
      </c>
    </row>
    <row r="774" spans="1:12" ht="15" x14ac:dyDescent="0.2">
      <c r="A774" s="7"/>
      <c r="B774" s="23"/>
      <c r="C774" s="23"/>
      <c r="D774" s="12"/>
      <c r="E774" s="12"/>
      <c r="F774" s="12"/>
      <c r="G774" s="39"/>
      <c r="H774" s="50" t="s">
        <v>737</v>
      </c>
      <c r="I774" s="51" t="s">
        <v>738</v>
      </c>
      <c r="J774" s="52">
        <v>1008.664731</v>
      </c>
      <c r="K774" s="52">
        <v>434.50984313000009</v>
      </c>
      <c r="L774" s="52">
        <f t="shared" si="12"/>
        <v>-574.15488786999981</v>
      </c>
    </row>
    <row r="775" spans="1:12" ht="15" x14ac:dyDescent="0.2">
      <c r="A775" s="7"/>
      <c r="B775" s="23"/>
      <c r="C775" s="23"/>
      <c r="D775" s="12"/>
      <c r="E775" s="12"/>
      <c r="F775" s="12"/>
      <c r="G775" s="39"/>
      <c r="H775" s="50" t="s">
        <v>739</v>
      </c>
      <c r="I775" s="51" t="s">
        <v>740</v>
      </c>
      <c r="J775" s="52">
        <v>20343.197126999999</v>
      </c>
      <c r="K775" s="52">
        <v>24537.142996260012</v>
      </c>
      <c r="L775" s="52">
        <f t="shared" si="12"/>
        <v>4193.9458692600128</v>
      </c>
    </row>
    <row r="776" spans="1:12" ht="15" x14ac:dyDescent="0.2">
      <c r="A776" s="7"/>
      <c r="B776" s="23"/>
      <c r="C776" s="23"/>
      <c r="D776" s="12"/>
      <c r="E776" s="12"/>
      <c r="F776" s="12"/>
      <c r="G776" s="39"/>
      <c r="H776" s="50" t="s">
        <v>357</v>
      </c>
      <c r="I776" s="51" t="s">
        <v>741</v>
      </c>
      <c r="J776" s="52">
        <v>498.30955699999998</v>
      </c>
      <c r="K776" s="52">
        <v>1.80687E-2</v>
      </c>
      <c r="L776" s="52">
        <f t="shared" si="12"/>
        <v>-498.29148829999997</v>
      </c>
    </row>
    <row r="777" spans="1:12" ht="15" x14ac:dyDescent="0.2">
      <c r="A777" s="7"/>
      <c r="B777" s="23"/>
      <c r="C777" s="23"/>
      <c r="D777" s="12"/>
      <c r="E777" s="12"/>
      <c r="F777" s="12"/>
      <c r="G777" s="39"/>
      <c r="H777" s="50" t="s">
        <v>742</v>
      </c>
      <c r="I777" s="51" t="s">
        <v>743</v>
      </c>
      <c r="J777" s="52">
        <v>84002.207981</v>
      </c>
      <c r="K777" s="52">
        <v>82717.075736079991</v>
      </c>
      <c r="L777" s="52">
        <f t="shared" ref="L777:L840" si="13">+K777-J777</f>
        <v>-1285.1322449200088</v>
      </c>
    </row>
    <row r="778" spans="1:12" ht="15" x14ac:dyDescent="0.2">
      <c r="A778" s="7"/>
      <c r="B778" s="23"/>
      <c r="C778" s="23"/>
      <c r="D778" s="12"/>
      <c r="E778" s="12"/>
      <c r="F778" s="12"/>
      <c r="G778" s="54" t="s">
        <v>237</v>
      </c>
      <c r="H778" s="69"/>
      <c r="I778" s="70"/>
      <c r="J778" s="71">
        <v>80994.327575999996</v>
      </c>
      <c r="K778" s="71">
        <v>85708.889900590017</v>
      </c>
      <c r="L778" s="71">
        <f t="shared" si="13"/>
        <v>4714.5623245900206</v>
      </c>
    </row>
    <row r="779" spans="1:12" ht="15" x14ac:dyDescent="0.2">
      <c r="A779" s="7"/>
      <c r="B779" s="23"/>
      <c r="C779" s="23"/>
      <c r="D779" s="12"/>
      <c r="E779" s="12"/>
      <c r="F779" s="12"/>
      <c r="G779" s="39"/>
      <c r="H779" s="47" t="s">
        <v>744</v>
      </c>
      <c r="I779" s="48" t="s">
        <v>745</v>
      </c>
      <c r="J779" s="49">
        <v>132.29765699999999</v>
      </c>
      <c r="K779" s="49">
        <v>247.54414396999996</v>
      </c>
      <c r="L779" s="49">
        <f t="shared" si="13"/>
        <v>115.24648696999998</v>
      </c>
    </row>
    <row r="780" spans="1:12" ht="15" x14ac:dyDescent="0.2">
      <c r="A780" s="7"/>
      <c r="B780" s="23"/>
      <c r="C780" s="23"/>
      <c r="D780" s="12"/>
      <c r="E780" s="12"/>
      <c r="F780" s="12"/>
      <c r="G780" s="39"/>
      <c r="H780" s="50" t="s">
        <v>746</v>
      </c>
      <c r="I780" s="51" t="s">
        <v>747</v>
      </c>
      <c r="J780" s="52">
        <v>8655.1874310000003</v>
      </c>
      <c r="K780" s="52">
        <v>8814.003082180001</v>
      </c>
      <c r="L780" s="52">
        <f t="shared" si="13"/>
        <v>158.81565118000071</v>
      </c>
    </row>
    <row r="781" spans="1:12" ht="15" x14ac:dyDescent="0.2">
      <c r="A781" s="7"/>
      <c r="B781" s="23"/>
      <c r="C781" s="23"/>
      <c r="D781" s="12"/>
      <c r="E781" s="12"/>
      <c r="F781" s="12"/>
      <c r="G781" s="39"/>
      <c r="H781" s="50" t="s">
        <v>748</v>
      </c>
      <c r="I781" s="51" t="s">
        <v>749</v>
      </c>
      <c r="J781" s="52">
        <v>47659.117710999999</v>
      </c>
      <c r="K781" s="52">
        <v>49778.833855750003</v>
      </c>
      <c r="L781" s="52">
        <f t="shared" si="13"/>
        <v>2119.7161447500039</v>
      </c>
    </row>
    <row r="782" spans="1:12" ht="15" x14ac:dyDescent="0.2">
      <c r="A782" s="7"/>
      <c r="B782" s="23"/>
      <c r="C782" s="23"/>
      <c r="D782" s="12"/>
      <c r="E782" s="12"/>
      <c r="F782" s="12"/>
      <c r="G782" s="39"/>
      <c r="H782" s="50" t="s">
        <v>750</v>
      </c>
      <c r="I782" s="51" t="s">
        <v>751</v>
      </c>
      <c r="J782" s="52">
        <v>363.46720900000003</v>
      </c>
      <c r="K782" s="52">
        <v>381.71101026999992</v>
      </c>
      <c r="L782" s="52">
        <f t="shared" si="13"/>
        <v>18.243801269999892</v>
      </c>
    </row>
    <row r="783" spans="1:12" ht="30" x14ac:dyDescent="0.2">
      <c r="A783" s="7"/>
      <c r="B783" s="23"/>
      <c r="C783" s="23"/>
      <c r="D783" s="12"/>
      <c r="E783" s="12"/>
      <c r="F783" s="12"/>
      <c r="G783" s="39"/>
      <c r="H783" s="50" t="s">
        <v>752</v>
      </c>
      <c r="I783" s="51" t="s">
        <v>753</v>
      </c>
      <c r="J783" s="52">
        <v>2774.8211329999999</v>
      </c>
      <c r="K783" s="52">
        <v>3139.0600221700015</v>
      </c>
      <c r="L783" s="52">
        <f t="shared" si="13"/>
        <v>364.23888917000158</v>
      </c>
    </row>
    <row r="784" spans="1:12" ht="15" x14ac:dyDescent="0.2">
      <c r="A784" s="7"/>
      <c r="B784" s="23"/>
      <c r="C784" s="23"/>
      <c r="D784" s="12"/>
      <c r="E784" s="12"/>
      <c r="F784" s="12"/>
      <c r="G784" s="39"/>
      <c r="H784" s="50" t="s">
        <v>754</v>
      </c>
      <c r="I784" s="51" t="s">
        <v>755</v>
      </c>
      <c r="J784" s="52">
        <v>2260.0515110000001</v>
      </c>
      <c r="K784" s="52">
        <v>2425.8267319800011</v>
      </c>
      <c r="L784" s="52">
        <f t="shared" si="13"/>
        <v>165.775220980001</v>
      </c>
    </row>
    <row r="785" spans="1:12" ht="15" x14ac:dyDescent="0.2">
      <c r="A785" s="7"/>
      <c r="B785" s="23"/>
      <c r="C785" s="23"/>
      <c r="D785" s="12"/>
      <c r="E785" s="12"/>
      <c r="F785" s="12"/>
      <c r="G785" s="39"/>
      <c r="H785" s="50" t="s">
        <v>756</v>
      </c>
      <c r="I785" s="51" t="s">
        <v>757</v>
      </c>
      <c r="J785" s="52">
        <v>1618.46614</v>
      </c>
      <c r="K785" s="52">
        <v>1786.0812531700003</v>
      </c>
      <c r="L785" s="52">
        <f t="shared" si="13"/>
        <v>167.61511317000031</v>
      </c>
    </row>
    <row r="786" spans="1:12" ht="30" x14ac:dyDescent="0.2">
      <c r="A786" s="7"/>
      <c r="B786" s="23"/>
      <c r="C786" s="23"/>
      <c r="D786" s="12"/>
      <c r="E786" s="12"/>
      <c r="F786" s="12"/>
      <c r="G786" s="39"/>
      <c r="H786" s="50" t="s">
        <v>758</v>
      </c>
      <c r="I786" s="51" t="s">
        <v>759</v>
      </c>
      <c r="J786" s="52">
        <v>275.10407600000002</v>
      </c>
      <c r="K786" s="52">
        <v>269.55104729000004</v>
      </c>
      <c r="L786" s="52">
        <f t="shared" si="13"/>
        <v>-5.5530287099999782</v>
      </c>
    </row>
    <row r="787" spans="1:12" ht="15" x14ac:dyDescent="0.2">
      <c r="A787" s="7"/>
      <c r="B787" s="23"/>
      <c r="C787" s="23"/>
      <c r="D787" s="12"/>
      <c r="E787" s="12"/>
      <c r="F787" s="12"/>
      <c r="G787" s="39"/>
      <c r="H787" s="50" t="s">
        <v>760</v>
      </c>
      <c r="I787" s="51" t="s">
        <v>761</v>
      </c>
      <c r="J787" s="52">
        <v>2512.5514240000002</v>
      </c>
      <c r="K787" s="52">
        <v>2991.8004822799999</v>
      </c>
      <c r="L787" s="52">
        <f t="shared" si="13"/>
        <v>479.24905827999964</v>
      </c>
    </row>
    <row r="788" spans="1:12" ht="15" x14ac:dyDescent="0.2">
      <c r="A788" s="7"/>
      <c r="B788" s="23"/>
      <c r="C788" s="23"/>
      <c r="D788" s="12"/>
      <c r="E788" s="12"/>
      <c r="F788" s="12"/>
      <c r="G788" s="39"/>
      <c r="H788" s="50" t="s">
        <v>762</v>
      </c>
      <c r="I788" s="51" t="s">
        <v>763</v>
      </c>
      <c r="J788" s="52">
        <v>3514.0501479999998</v>
      </c>
      <c r="K788" s="52">
        <v>3645.9059853199997</v>
      </c>
      <c r="L788" s="52">
        <f t="shared" si="13"/>
        <v>131.85583731999986</v>
      </c>
    </row>
    <row r="789" spans="1:12" ht="15" x14ac:dyDescent="0.2">
      <c r="A789" s="7"/>
      <c r="B789" s="23"/>
      <c r="C789" s="23"/>
      <c r="D789" s="12"/>
      <c r="E789" s="12"/>
      <c r="F789" s="12"/>
      <c r="G789" s="39"/>
      <c r="H789" s="50" t="s">
        <v>764</v>
      </c>
      <c r="I789" s="51" t="s">
        <v>765</v>
      </c>
      <c r="J789" s="52">
        <v>5731.3225519999996</v>
      </c>
      <c r="K789" s="52">
        <v>5469.387063780001</v>
      </c>
      <c r="L789" s="52">
        <f t="shared" si="13"/>
        <v>-261.93548821999866</v>
      </c>
    </row>
    <row r="790" spans="1:12" ht="15" x14ac:dyDescent="0.2">
      <c r="A790" s="7"/>
      <c r="B790" s="23"/>
      <c r="C790" s="23"/>
      <c r="D790" s="12"/>
      <c r="E790" s="12"/>
      <c r="F790" s="12"/>
      <c r="G790" s="39"/>
      <c r="H790" s="50" t="s">
        <v>766</v>
      </c>
      <c r="I790" s="51" t="s">
        <v>767</v>
      </c>
      <c r="J790" s="52">
        <v>729.49698100000001</v>
      </c>
      <c r="K790" s="52">
        <v>848.1172869400001</v>
      </c>
      <c r="L790" s="52">
        <f t="shared" si="13"/>
        <v>118.62030594000009</v>
      </c>
    </row>
    <row r="791" spans="1:12" ht="30" x14ac:dyDescent="0.2">
      <c r="A791" s="7"/>
      <c r="B791" s="23"/>
      <c r="C791" s="23"/>
      <c r="D791" s="12"/>
      <c r="E791" s="12"/>
      <c r="F791" s="12"/>
      <c r="G791" s="39"/>
      <c r="H791" s="50" t="s">
        <v>768</v>
      </c>
      <c r="I791" s="51" t="s">
        <v>769</v>
      </c>
      <c r="J791" s="52">
        <v>63.381087999999998</v>
      </c>
      <c r="K791" s="52">
        <v>67.224829570000011</v>
      </c>
      <c r="L791" s="52">
        <f t="shared" si="13"/>
        <v>3.843741570000013</v>
      </c>
    </row>
    <row r="792" spans="1:12" ht="15" x14ac:dyDescent="0.2">
      <c r="A792" s="7"/>
      <c r="B792" s="23"/>
      <c r="C792" s="23"/>
      <c r="D792" s="12"/>
      <c r="E792" s="12"/>
      <c r="F792" s="12"/>
      <c r="G792" s="39"/>
      <c r="H792" s="50" t="s">
        <v>770</v>
      </c>
      <c r="I792" s="51" t="s">
        <v>771</v>
      </c>
      <c r="J792" s="52">
        <v>1775.9360589999999</v>
      </c>
      <c r="K792" s="52">
        <v>1847.5174451699997</v>
      </c>
      <c r="L792" s="52">
        <f t="shared" si="13"/>
        <v>71.58138616999986</v>
      </c>
    </row>
    <row r="793" spans="1:12" ht="15" x14ac:dyDescent="0.2">
      <c r="A793" s="7"/>
      <c r="B793" s="23"/>
      <c r="C793" s="23"/>
      <c r="D793" s="12"/>
      <c r="E793" s="12"/>
      <c r="F793" s="12"/>
      <c r="G793" s="39"/>
      <c r="H793" s="50" t="s">
        <v>772</v>
      </c>
      <c r="I793" s="51" t="s">
        <v>773</v>
      </c>
      <c r="J793" s="52">
        <v>199.81895800000001</v>
      </c>
      <c r="K793" s="52">
        <v>532.57716601999994</v>
      </c>
      <c r="L793" s="52">
        <f t="shared" si="13"/>
        <v>332.75820801999993</v>
      </c>
    </row>
    <row r="794" spans="1:12" ht="30" x14ac:dyDescent="0.2">
      <c r="A794" s="7"/>
      <c r="B794" s="23"/>
      <c r="C794" s="23"/>
      <c r="D794" s="12"/>
      <c r="E794" s="12"/>
      <c r="F794" s="12"/>
      <c r="G794" s="39"/>
      <c r="H794" s="50" t="s">
        <v>774</v>
      </c>
      <c r="I794" s="51" t="s">
        <v>775</v>
      </c>
      <c r="J794" s="52">
        <v>1490.335198</v>
      </c>
      <c r="K794" s="52">
        <v>1489.2789254300001</v>
      </c>
      <c r="L794" s="52">
        <f t="shared" si="13"/>
        <v>-1.0562725699999191</v>
      </c>
    </row>
    <row r="795" spans="1:12" ht="30" x14ac:dyDescent="0.2">
      <c r="A795" s="7"/>
      <c r="B795" s="23"/>
      <c r="C795" s="23"/>
      <c r="D795" s="12"/>
      <c r="E795" s="12"/>
      <c r="F795" s="12"/>
      <c r="G795" s="39"/>
      <c r="H795" s="50" t="s">
        <v>776</v>
      </c>
      <c r="I795" s="51" t="s">
        <v>777</v>
      </c>
      <c r="J795" s="52">
        <v>46.273162999999997</v>
      </c>
      <c r="K795" s="52">
        <v>479.59750785</v>
      </c>
      <c r="L795" s="52">
        <f t="shared" si="13"/>
        <v>433.32434484999999</v>
      </c>
    </row>
    <row r="796" spans="1:12" ht="15" x14ac:dyDescent="0.2">
      <c r="A796" s="7"/>
      <c r="B796" s="23"/>
      <c r="C796" s="23"/>
      <c r="D796" s="12"/>
      <c r="E796" s="12"/>
      <c r="F796" s="12"/>
      <c r="G796" s="39"/>
      <c r="H796" s="50" t="s">
        <v>778</v>
      </c>
      <c r="I796" s="51" t="s">
        <v>779</v>
      </c>
      <c r="J796" s="52">
        <v>1192.6491370000001</v>
      </c>
      <c r="K796" s="52">
        <v>1494.8720614499998</v>
      </c>
      <c r="L796" s="52">
        <f t="shared" si="13"/>
        <v>302.22292444999971</v>
      </c>
    </row>
    <row r="797" spans="1:12" ht="15" x14ac:dyDescent="0.2">
      <c r="A797" s="7"/>
      <c r="B797" s="23"/>
      <c r="C797" s="23"/>
      <c r="D797" s="12"/>
      <c r="E797" s="93">
        <v>12</v>
      </c>
      <c r="F797" s="94" t="s">
        <v>780</v>
      </c>
      <c r="G797" s="95"/>
      <c r="H797" s="97"/>
      <c r="I797" s="98"/>
      <c r="J797" s="96">
        <v>209616.46008600001</v>
      </c>
      <c r="K797" s="96">
        <v>109672.60749289997</v>
      </c>
      <c r="L797" s="96">
        <f t="shared" si="13"/>
        <v>-99943.852593100033</v>
      </c>
    </row>
    <row r="798" spans="1:12" ht="15" x14ac:dyDescent="0.2">
      <c r="A798" s="7"/>
      <c r="B798" s="23"/>
      <c r="C798" s="23"/>
      <c r="D798" s="12"/>
      <c r="E798" s="12"/>
      <c r="F798" s="12"/>
      <c r="G798" s="54" t="s">
        <v>2</v>
      </c>
      <c r="H798" s="69"/>
      <c r="I798" s="70"/>
      <c r="J798" s="71">
        <v>40657.424565000001</v>
      </c>
      <c r="K798" s="71">
        <v>10596.716831100004</v>
      </c>
      <c r="L798" s="71">
        <f t="shared" si="13"/>
        <v>-30060.707733899995</v>
      </c>
    </row>
    <row r="799" spans="1:12" ht="15" x14ac:dyDescent="0.2">
      <c r="A799" s="7"/>
      <c r="B799" s="23"/>
      <c r="C799" s="23"/>
      <c r="D799" s="12"/>
      <c r="E799" s="12"/>
      <c r="F799" s="12"/>
      <c r="G799" s="39"/>
      <c r="H799" s="47">
        <v>100</v>
      </c>
      <c r="I799" s="48" t="s">
        <v>307</v>
      </c>
      <c r="J799" s="49">
        <v>143.277444</v>
      </c>
      <c r="K799" s="49">
        <v>110.12932533999999</v>
      </c>
      <c r="L799" s="49">
        <f t="shared" si="13"/>
        <v>-33.148118660000009</v>
      </c>
    </row>
    <row r="800" spans="1:12" ht="15" x14ac:dyDescent="0.2">
      <c r="A800" s="7"/>
      <c r="B800" s="23"/>
      <c r="C800" s="23"/>
      <c r="D800" s="12"/>
      <c r="E800" s="12"/>
      <c r="F800" s="12"/>
      <c r="G800" s="39"/>
      <c r="H800" s="50">
        <v>111</v>
      </c>
      <c r="I800" s="51" t="s">
        <v>781</v>
      </c>
      <c r="J800" s="52">
        <v>78.261695000000003</v>
      </c>
      <c r="K800" s="52">
        <v>87.911934550000012</v>
      </c>
      <c r="L800" s="52">
        <f t="shared" si="13"/>
        <v>9.6502395500000091</v>
      </c>
    </row>
    <row r="801" spans="1:12" ht="15" x14ac:dyDescent="0.2">
      <c r="A801" s="7"/>
      <c r="B801" s="23"/>
      <c r="C801" s="23"/>
      <c r="D801" s="12"/>
      <c r="E801" s="12"/>
      <c r="F801" s="12"/>
      <c r="G801" s="39"/>
      <c r="H801" s="50">
        <v>112</v>
      </c>
      <c r="I801" s="51" t="s">
        <v>118</v>
      </c>
      <c r="J801" s="52">
        <v>65.867737000000005</v>
      </c>
      <c r="K801" s="52">
        <v>64.612708949999984</v>
      </c>
      <c r="L801" s="52">
        <f t="shared" si="13"/>
        <v>-1.2550280500000213</v>
      </c>
    </row>
    <row r="802" spans="1:12" ht="15" x14ac:dyDescent="0.2">
      <c r="A802" s="7"/>
      <c r="B802" s="23"/>
      <c r="C802" s="23"/>
      <c r="D802" s="12"/>
      <c r="E802" s="12"/>
      <c r="F802" s="12"/>
      <c r="G802" s="39"/>
      <c r="H802" s="50">
        <v>114</v>
      </c>
      <c r="I802" s="51" t="s">
        <v>782</v>
      </c>
      <c r="J802" s="52">
        <v>13.25684</v>
      </c>
      <c r="K802" s="52">
        <v>6.0788386399999998</v>
      </c>
      <c r="L802" s="52">
        <f t="shared" si="13"/>
        <v>-7.1780013600000006</v>
      </c>
    </row>
    <row r="803" spans="1:12" ht="30" x14ac:dyDescent="0.2">
      <c r="A803" s="7"/>
      <c r="B803" s="23"/>
      <c r="C803" s="23"/>
      <c r="D803" s="12"/>
      <c r="E803" s="12"/>
      <c r="F803" s="12"/>
      <c r="G803" s="39"/>
      <c r="H803" s="50">
        <v>160</v>
      </c>
      <c r="I803" s="51" t="s">
        <v>783</v>
      </c>
      <c r="J803" s="52">
        <v>3236.2369440000002</v>
      </c>
      <c r="K803" s="52">
        <v>1412.2187425900008</v>
      </c>
      <c r="L803" s="52">
        <f t="shared" si="13"/>
        <v>-1824.0182014099994</v>
      </c>
    </row>
    <row r="804" spans="1:12" ht="15" x14ac:dyDescent="0.2">
      <c r="A804" s="7"/>
      <c r="B804" s="23"/>
      <c r="C804" s="23"/>
      <c r="D804" s="12"/>
      <c r="E804" s="12"/>
      <c r="F804" s="12"/>
      <c r="G804" s="39"/>
      <c r="H804" s="50">
        <v>170</v>
      </c>
      <c r="I804" s="51" t="s">
        <v>784</v>
      </c>
      <c r="J804" s="52">
        <v>42.754759</v>
      </c>
      <c r="K804" s="52">
        <v>40.540075929999993</v>
      </c>
      <c r="L804" s="52">
        <f t="shared" si="13"/>
        <v>-2.2146830700000066</v>
      </c>
    </row>
    <row r="805" spans="1:12" ht="15" x14ac:dyDescent="0.2">
      <c r="A805" s="7"/>
      <c r="B805" s="23"/>
      <c r="C805" s="23"/>
      <c r="D805" s="12"/>
      <c r="E805" s="12"/>
      <c r="F805" s="12"/>
      <c r="G805" s="39"/>
      <c r="H805" s="50">
        <v>171</v>
      </c>
      <c r="I805" s="51" t="s">
        <v>785</v>
      </c>
      <c r="J805" s="52">
        <v>37.424320000000002</v>
      </c>
      <c r="K805" s="52">
        <v>33.25130329000001</v>
      </c>
      <c r="L805" s="52">
        <f t="shared" si="13"/>
        <v>-4.1730167099999917</v>
      </c>
    </row>
    <row r="806" spans="1:12" ht="15" x14ac:dyDescent="0.2">
      <c r="A806" s="7"/>
      <c r="B806" s="23"/>
      <c r="C806" s="23"/>
      <c r="D806" s="12"/>
      <c r="E806" s="12"/>
      <c r="F806" s="12"/>
      <c r="G806" s="39"/>
      <c r="H806" s="50">
        <v>172</v>
      </c>
      <c r="I806" s="51" t="s">
        <v>786</v>
      </c>
      <c r="J806" s="52">
        <v>290.24478900000003</v>
      </c>
      <c r="K806" s="52">
        <v>242.46175356999996</v>
      </c>
      <c r="L806" s="52">
        <f t="shared" si="13"/>
        <v>-47.783035430000069</v>
      </c>
    </row>
    <row r="807" spans="1:12" ht="15" x14ac:dyDescent="0.2">
      <c r="A807" s="7"/>
      <c r="B807" s="23"/>
      <c r="C807" s="23"/>
      <c r="D807" s="12"/>
      <c r="E807" s="12"/>
      <c r="F807" s="12"/>
      <c r="G807" s="39"/>
      <c r="H807" s="50">
        <v>300</v>
      </c>
      <c r="I807" s="51" t="s">
        <v>787</v>
      </c>
      <c r="J807" s="52">
        <v>63.229998999999999</v>
      </c>
      <c r="K807" s="52">
        <v>69.022122639999992</v>
      </c>
      <c r="L807" s="52">
        <f t="shared" si="13"/>
        <v>5.7921236399999927</v>
      </c>
    </row>
    <row r="808" spans="1:12" ht="15" x14ac:dyDescent="0.2">
      <c r="A808" s="7"/>
      <c r="B808" s="23"/>
      <c r="C808" s="23"/>
      <c r="D808" s="12"/>
      <c r="E808" s="12"/>
      <c r="F808" s="12"/>
      <c r="G808" s="39"/>
      <c r="H808" s="50">
        <v>310</v>
      </c>
      <c r="I808" s="51" t="s">
        <v>788</v>
      </c>
      <c r="J808" s="52">
        <v>379.25620199999997</v>
      </c>
      <c r="K808" s="52">
        <v>132.45848683000003</v>
      </c>
      <c r="L808" s="52">
        <f t="shared" si="13"/>
        <v>-246.79771516999995</v>
      </c>
    </row>
    <row r="809" spans="1:12" ht="15" x14ac:dyDescent="0.2">
      <c r="A809" s="7"/>
      <c r="B809" s="23"/>
      <c r="C809" s="23"/>
      <c r="D809" s="12"/>
      <c r="E809" s="12"/>
      <c r="F809" s="12"/>
      <c r="G809" s="39"/>
      <c r="H809" s="50">
        <v>313</v>
      </c>
      <c r="I809" s="51" t="s">
        <v>789</v>
      </c>
      <c r="J809" s="52">
        <v>288.19018599999998</v>
      </c>
      <c r="K809" s="52">
        <v>48.817791729999996</v>
      </c>
      <c r="L809" s="52">
        <f t="shared" si="13"/>
        <v>-239.37239426999997</v>
      </c>
    </row>
    <row r="810" spans="1:12" ht="30" x14ac:dyDescent="0.2">
      <c r="A810" s="7"/>
      <c r="B810" s="23"/>
      <c r="C810" s="23"/>
      <c r="D810" s="12"/>
      <c r="E810" s="12"/>
      <c r="F810" s="12"/>
      <c r="G810" s="39"/>
      <c r="H810" s="50">
        <v>315</v>
      </c>
      <c r="I810" s="51" t="s">
        <v>790</v>
      </c>
      <c r="J810" s="52">
        <v>42.582301999999999</v>
      </c>
      <c r="K810" s="52">
        <v>14.120430929999996</v>
      </c>
      <c r="L810" s="52">
        <f t="shared" si="13"/>
        <v>-28.461871070000001</v>
      </c>
    </row>
    <row r="811" spans="1:12" ht="15" x14ac:dyDescent="0.2">
      <c r="A811" s="7"/>
      <c r="B811" s="23"/>
      <c r="C811" s="23"/>
      <c r="D811" s="12"/>
      <c r="E811" s="12"/>
      <c r="F811" s="12"/>
      <c r="G811" s="39"/>
      <c r="H811" s="50">
        <v>316</v>
      </c>
      <c r="I811" s="51" t="s">
        <v>791</v>
      </c>
      <c r="J811" s="52">
        <v>606.22311400000001</v>
      </c>
      <c r="K811" s="52">
        <v>645.24281755999993</v>
      </c>
      <c r="L811" s="52">
        <f t="shared" si="13"/>
        <v>39.019703559999925</v>
      </c>
    </row>
    <row r="812" spans="1:12" ht="15" x14ac:dyDescent="0.2">
      <c r="A812" s="7"/>
      <c r="B812" s="23"/>
      <c r="C812" s="23"/>
      <c r="D812" s="12"/>
      <c r="E812" s="12"/>
      <c r="F812" s="12"/>
      <c r="G812" s="39"/>
      <c r="H812" s="50">
        <v>500</v>
      </c>
      <c r="I812" s="51" t="s">
        <v>293</v>
      </c>
      <c r="J812" s="52">
        <v>26911.765594</v>
      </c>
      <c r="K812" s="52">
        <v>84.981161089999958</v>
      </c>
      <c r="L812" s="52">
        <f t="shared" si="13"/>
        <v>-26826.784432910001</v>
      </c>
    </row>
    <row r="813" spans="1:12" ht="15" x14ac:dyDescent="0.2">
      <c r="A813" s="7"/>
      <c r="B813" s="23"/>
      <c r="C813" s="23"/>
      <c r="D813" s="12"/>
      <c r="E813" s="12"/>
      <c r="F813" s="12"/>
      <c r="G813" s="39"/>
      <c r="H813" s="50">
        <v>510</v>
      </c>
      <c r="I813" s="51" t="s">
        <v>287</v>
      </c>
      <c r="J813" s="52">
        <v>125.16137500000001</v>
      </c>
      <c r="K813" s="52">
        <v>91.913016690000021</v>
      </c>
      <c r="L813" s="52">
        <f t="shared" si="13"/>
        <v>-33.248358309999986</v>
      </c>
    </row>
    <row r="814" spans="1:12" ht="15" x14ac:dyDescent="0.2">
      <c r="A814" s="7"/>
      <c r="B814" s="23"/>
      <c r="C814" s="23"/>
      <c r="D814" s="12"/>
      <c r="E814" s="12"/>
      <c r="F814" s="12"/>
      <c r="G814" s="39"/>
      <c r="H814" s="50">
        <v>511</v>
      </c>
      <c r="I814" s="51" t="s">
        <v>686</v>
      </c>
      <c r="J814" s="52">
        <v>79.162216999999998</v>
      </c>
      <c r="K814" s="52">
        <v>74.214972470000035</v>
      </c>
      <c r="L814" s="52">
        <f t="shared" si="13"/>
        <v>-4.9472445299999634</v>
      </c>
    </row>
    <row r="815" spans="1:12" ht="15" x14ac:dyDescent="0.2">
      <c r="A815" s="7"/>
      <c r="B815" s="23"/>
      <c r="C815" s="23"/>
      <c r="D815" s="12"/>
      <c r="E815" s="12"/>
      <c r="F815" s="12"/>
      <c r="G815" s="39"/>
      <c r="H815" s="50">
        <v>512</v>
      </c>
      <c r="I815" s="51" t="s">
        <v>87</v>
      </c>
      <c r="J815" s="52">
        <v>223.138047</v>
      </c>
      <c r="K815" s="52">
        <v>208.2600621</v>
      </c>
      <c r="L815" s="52">
        <f t="shared" si="13"/>
        <v>-14.877984900000001</v>
      </c>
    </row>
    <row r="816" spans="1:12" ht="15" x14ac:dyDescent="0.2">
      <c r="A816" s="7"/>
      <c r="B816" s="23"/>
      <c r="C816" s="23"/>
      <c r="D816" s="12"/>
      <c r="E816" s="12"/>
      <c r="F816" s="12"/>
      <c r="G816" s="39"/>
      <c r="H816" s="50">
        <v>513</v>
      </c>
      <c r="I816" s="51" t="s">
        <v>215</v>
      </c>
      <c r="J816" s="52">
        <v>857.85705299999995</v>
      </c>
      <c r="K816" s="52">
        <v>521.79322159000003</v>
      </c>
      <c r="L816" s="52">
        <f t="shared" si="13"/>
        <v>-336.06383140999992</v>
      </c>
    </row>
    <row r="817" spans="1:12" ht="15" x14ac:dyDescent="0.2">
      <c r="A817" s="7"/>
      <c r="B817" s="23"/>
      <c r="C817" s="23"/>
      <c r="D817" s="12"/>
      <c r="E817" s="12"/>
      <c r="F817" s="12"/>
      <c r="G817" s="39"/>
      <c r="H817" s="50">
        <v>514</v>
      </c>
      <c r="I817" s="51" t="s">
        <v>792</v>
      </c>
      <c r="J817" s="52">
        <v>112.23982100000001</v>
      </c>
      <c r="K817" s="52">
        <v>547.22381955999981</v>
      </c>
      <c r="L817" s="52">
        <f t="shared" si="13"/>
        <v>434.9839985599998</v>
      </c>
    </row>
    <row r="818" spans="1:12" ht="15" x14ac:dyDescent="0.2">
      <c r="A818" s="7"/>
      <c r="B818" s="23"/>
      <c r="C818" s="23"/>
      <c r="D818" s="12"/>
      <c r="E818" s="12"/>
      <c r="F818" s="12"/>
      <c r="G818" s="39"/>
      <c r="H818" s="50">
        <v>600</v>
      </c>
      <c r="I818" s="51" t="s">
        <v>793</v>
      </c>
      <c r="J818" s="52">
        <v>19.515011999999999</v>
      </c>
      <c r="K818" s="52">
        <v>694.35035625</v>
      </c>
      <c r="L818" s="52">
        <f t="shared" si="13"/>
        <v>674.83534425000005</v>
      </c>
    </row>
    <row r="819" spans="1:12" ht="15" x14ac:dyDescent="0.2">
      <c r="A819" s="7"/>
      <c r="B819" s="23"/>
      <c r="C819" s="23"/>
      <c r="D819" s="12"/>
      <c r="E819" s="12"/>
      <c r="F819" s="12"/>
      <c r="G819" s="39"/>
      <c r="H819" s="50">
        <v>610</v>
      </c>
      <c r="I819" s="51" t="s">
        <v>794</v>
      </c>
      <c r="J819" s="52">
        <v>6375.1361429999997</v>
      </c>
      <c r="K819" s="52">
        <v>5178.6893893400011</v>
      </c>
      <c r="L819" s="52">
        <f t="shared" si="13"/>
        <v>-1196.4467536599986</v>
      </c>
    </row>
    <row r="820" spans="1:12" ht="15" x14ac:dyDescent="0.2">
      <c r="A820" s="7"/>
      <c r="B820" s="23"/>
      <c r="C820" s="23"/>
      <c r="D820" s="12"/>
      <c r="E820" s="12"/>
      <c r="F820" s="12"/>
      <c r="G820" s="39"/>
      <c r="H820" s="50">
        <v>611</v>
      </c>
      <c r="I820" s="51" t="s">
        <v>795</v>
      </c>
      <c r="J820" s="52">
        <v>577.06861100000003</v>
      </c>
      <c r="K820" s="52">
        <v>184.50553673999994</v>
      </c>
      <c r="L820" s="52">
        <f t="shared" si="13"/>
        <v>-392.56307426000012</v>
      </c>
    </row>
    <row r="821" spans="1:12" ht="15" x14ac:dyDescent="0.2">
      <c r="A821" s="7"/>
      <c r="B821" s="23"/>
      <c r="C821" s="23"/>
      <c r="D821" s="12"/>
      <c r="E821" s="12"/>
      <c r="F821" s="12"/>
      <c r="G821" s="39"/>
      <c r="H821" s="50">
        <v>613</v>
      </c>
      <c r="I821" s="51" t="s">
        <v>796</v>
      </c>
      <c r="J821" s="52">
        <v>66.154356000000007</v>
      </c>
      <c r="K821" s="52">
        <v>81.528749540000021</v>
      </c>
      <c r="L821" s="52">
        <f t="shared" si="13"/>
        <v>15.374393540000014</v>
      </c>
    </row>
    <row r="822" spans="1:12" ht="15" x14ac:dyDescent="0.2">
      <c r="A822" s="7"/>
      <c r="B822" s="23"/>
      <c r="C822" s="23"/>
      <c r="D822" s="12"/>
      <c r="E822" s="12"/>
      <c r="F822" s="12"/>
      <c r="G822" s="39"/>
      <c r="H822" s="50">
        <v>614</v>
      </c>
      <c r="I822" s="51" t="s">
        <v>797</v>
      </c>
      <c r="J822" s="52">
        <v>23.420005</v>
      </c>
      <c r="K822" s="52">
        <v>22.390213180000003</v>
      </c>
      <c r="L822" s="52">
        <f t="shared" si="13"/>
        <v>-1.0297918199999962</v>
      </c>
    </row>
    <row r="823" spans="1:12" ht="15" x14ac:dyDescent="0.2">
      <c r="A823" s="7"/>
      <c r="B823" s="23"/>
      <c r="C823" s="23"/>
      <c r="D823" s="12"/>
      <c r="E823" s="12"/>
      <c r="F823" s="12"/>
      <c r="G823" s="54" t="s">
        <v>224</v>
      </c>
      <c r="H823" s="69"/>
      <c r="I823" s="70"/>
      <c r="J823" s="71">
        <v>20802.860745000002</v>
      </c>
      <c r="K823" s="71">
        <v>11031.513893180001</v>
      </c>
      <c r="L823" s="71">
        <f t="shared" si="13"/>
        <v>-9771.3468518200007</v>
      </c>
    </row>
    <row r="824" spans="1:12" ht="15" x14ac:dyDescent="0.2">
      <c r="A824" s="7"/>
      <c r="B824" s="23"/>
      <c r="C824" s="23"/>
      <c r="D824" s="12"/>
      <c r="E824" s="12"/>
      <c r="F824" s="12"/>
      <c r="G824" s="39"/>
      <c r="H824" s="47" t="s">
        <v>233</v>
      </c>
      <c r="I824" s="48" t="s">
        <v>798</v>
      </c>
      <c r="J824" s="49">
        <v>72.342776999999998</v>
      </c>
      <c r="K824" s="49">
        <v>75.68963696000003</v>
      </c>
      <c r="L824" s="49">
        <f t="shared" si="13"/>
        <v>3.3468599600000317</v>
      </c>
    </row>
    <row r="825" spans="1:12" ht="15" x14ac:dyDescent="0.2">
      <c r="A825" s="7"/>
      <c r="B825" s="23"/>
      <c r="C825" s="23"/>
      <c r="D825" s="12"/>
      <c r="E825" s="12"/>
      <c r="F825" s="12"/>
      <c r="G825" s="39"/>
      <c r="H825" s="50" t="s">
        <v>409</v>
      </c>
      <c r="I825" s="51" t="s">
        <v>799</v>
      </c>
      <c r="J825" s="52">
        <v>110.55597400000001</v>
      </c>
      <c r="K825" s="52">
        <v>99.745158310000036</v>
      </c>
      <c r="L825" s="52">
        <f t="shared" si="13"/>
        <v>-10.81081568999997</v>
      </c>
    </row>
    <row r="826" spans="1:12" ht="15" x14ac:dyDescent="0.2">
      <c r="A826" s="7"/>
      <c r="B826" s="23"/>
      <c r="C826" s="23"/>
      <c r="D826" s="12"/>
      <c r="E826" s="12"/>
      <c r="F826" s="12"/>
      <c r="G826" s="39"/>
      <c r="H826" s="50" t="s">
        <v>355</v>
      </c>
      <c r="I826" s="51" t="s">
        <v>800</v>
      </c>
      <c r="J826" s="52">
        <v>466.62648300000001</v>
      </c>
      <c r="K826" s="52">
        <v>364.09521577999999</v>
      </c>
      <c r="L826" s="52">
        <f t="shared" si="13"/>
        <v>-102.53126722000002</v>
      </c>
    </row>
    <row r="827" spans="1:12" ht="15" x14ac:dyDescent="0.2">
      <c r="A827" s="7"/>
      <c r="B827" s="23"/>
      <c r="C827" s="23"/>
      <c r="D827" s="12"/>
      <c r="E827" s="12"/>
      <c r="F827" s="12"/>
      <c r="G827" s="39"/>
      <c r="H827" s="50" t="s">
        <v>737</v>
      </c>
      <c r="I827" s="51" t="s">
        <v>801</v>
      </c>
      <c r="J827" s="52">
        <v>2022.997363</v>
      </c>
      <c r="K827" s="52">
        <v>737.30774031999988</v>
      </c>
      <c r="L827" s="52">
        <f t="shared" si="13"/>
        <v>-1285.68962268</v>
      </c>
    </row>
    <row r="828" spans="1:12" ht="15" x14ac:dyDescent="0.2">
      <c r="A828" s="7"/>
      <c r="B828" s="23"/>
      <c r="C828" s="23"/>
      <c r="D828" s="12"/>
      <c r="E828" s="12"/>
      <c r="F828" s="12"/>
      <c r="G828" s="39"/>
      <c r="H828" s="50" t="s">
        <v>739</v>
      </c>
      <c r="I828" s="51" t="s">
        <v>802</v>
      </c>
      <c r="J828" s="52">
        <v>106.725391</v>
      </c>
      <c r="K828" s="52">
        <v>99.938626379999974</v>
      </c>
      <c r="L828" s="52">
        <f t="shared" si="13"/>
        <v>-6.786764620000028</v>
      </c>
    </row>
    <row r="829" spans="1:12" ht="15" x14ac:dyDescent="0.2">
      <c r="A829" s="7"/>
      <c r="B829" s="23"/>
      <c r="C829" s="23"/>
      <c r="D829" s="12"/>
      <c r="E829" s="12"/>
      <c r="F829" s="12"/>
      <c r="G829" s="39"/>
      <c r="H829" s="50" t="s">
        <v>357</v>
      </c>
      <c r="I829" s="51" t="s">
        <v>803</v>
      </c>
      <c r="J829" s="52">
        <v>1200.9336619999999</v>
      </c>
      <c r="K829" s="52">
        <v>596.80946426000014</v>
      </c>
      <c r="L829" s="52">
        <f t="shared" si="13"/>
        <v>-604.12419773999977</v>
      </c>
    </row>
    <row r="830" spans="1:12" ht="30" x14ac:dyDescent="0.2">
      <c r="A830" s="7"/>
      <c r="B830" s="23"/>
      <c r="C830" s="23"/>
      <c r="D830" s="12"/>
      <c r="E830" s="12"/>
      <c r="F830" s="12"/>
      <c r="G830" s="39"/>
      <c r="H830" s="50" t="s">
        <v>742</v>
      </c>
      <c r="I830" s="51" t="s">
        <v>804</v>
      </c>
      <c r="J830" s="52">
        <v>1046.979178</v>
      </c>
      <c r="K830" s="52">
        <v>582.27735868000036</v>
      </c>
      <c r="L830" s="52">
        <f t="shared" si="13"/>
        <v>-464.70181931999969</v>
      </c>
    </row>
    <row r="831" spans="1:12" ht="15" x14ac:dyDescent="0.2">
      <c r="A831" s="7"/>
      <c r="B831" s="23"/>
      <c r="C831" s="23"/>
      <c r="D831" s="12"/>
      <c r="E831" s="12"/>
      <c r="F831" s="12"/>
      <c r="G831" s="39"/>
      <c r="H831" s="50" t="s">
        <v>361</v>
      </c>
      <c r="I831" s="51" t="s">
        <v>805</v>
      </c>
      <c r="J831" s="52">
        <v>28.072773999999999</v>
      </c>
      <c r="K831" s="52">
        <v>29.941148570000003</v>
      </c>
      <c r="L831" s="52">
        <f t="shared" si="13"/>
        <v>1.8683745700000038</v>
      </c>
    </row>
    <row r="832" spans="1:12" ht="15" x14ac:dyDescent="0.2">
      <c r="A832" s="7"/>
      <c r="B832" s="23"/>
      <c r="C832" s="23"/>
      <c r="D832" s="12"/>
      <c r="E832" s="12"/>
      <c r="F832" s="12"/>
      <c r="G832" s="39"/>
      <c r="H832" s="50" t="s">
        <v>806</v>
      </c>
      <c r="I832" s="51" t="s">
        <v>807</v>
      </c>
      <c r="J832" s="52">
        <v>14107.003462999999</v>
      </c>
      <c r="K832" s="52">
        <v>4993.24304175</v>
      </c>
      <c r="L832" s="52">
        <f t="shared" si="13"/>
        <v>-9113.7604212499991</v>
      </c>
    </row>
    <row r="833" spans="1:12" ht="15" x14ac:dyDescent="0.2">
      <c r="A833" s="7"/>
      <c r="B833" s="23"/>
      <c r="C833" s="23"/>
      <c r="D833" s="12"/>
      <c r="E833" s="12"/>
      <c r="F833" s="12"/>
      <c r="G833" s="39"/>
      <c r="H833" s="50" t="s">
        <v>808</v>
      </c>
      <c r="I833" s="51" t="s">
        <v>809</v>
      </c>
      <c r="J833" s="52">
        <v>790.87355000000002</v>
      </c>
      <c r="K833" s="52">
        <v>1920.1347248799998</v>
      </c>
      <c r="L833" s="52">
        <f t="shared" si="13"/>
        <v>1129.2611748799998</v>
      </c>
    </row>
    <row r="834" spans="1:12" ht="15" x14ac:dyDescent="0.2">
      <c r="A834" s="7"/>
      <c r="B834" s="23"/>
      <c r="C834" s="23"/>
      <c r="D834" s="12"/>
      <c r="E834" s="12"/>
      <c r="F834" s="12"/>
      <c r="G834" s="39"/>
      <c r="H834" s="50" t="s">
        <v>363</v>
      </c>
      <c r="I834" s="51" t="s">
        <v>810</v>
      </c>
      <c r="J834" s="52">
        <v>47.520682000000001</v>
      </c>
      <c r="K834" s="52">
        <v>40.518654920000003</v>
      </c>
      <c r="L834" s="52">
        <f t="shared" si="13"/>
        <v>-7.0020270799999977</v>
      </c>
    </row>
    <row r="835" spans="1:12" ht="15" x14ac:dyDescent="0.2">
      <c r="A835" s="7"/>
      <c r="B835" s="23"/>
      <c r="C835" s="23"/>
      <c r="D835" s="12"/>
      <c r="E835" s="12"/>
      <c r="F835" s="12"/>
      <c r="G835" s="39"/>
      <c r="H835" s="50" t="s">
        <v>365</v>
      </c>
      <c r="I835" s="51" t="s">
        <v>811</v>
      </c>
      <c r="J835" s="52">
        <v>33.844248</v>
      </c>
      <c r="K835" s="52">
        <v>41.633724439999995</v>
      </c>
      <c r="L835" s="52">
        <f t="shared" si="13"/>
        <v>7.7894764399999943</v>
      </c>
    </row>
    <row r="836" spans="1:12" ht="15" x14ac:dyDescent="0.2">
      <c r="A836" s="7"/>
      <c r="B836" s="23"/>
      <c r="C836" s="23"/>
      <c r="D836" s="12"/>
      <c r="E836" s="12"/>
      <c r="F836" s="12"/>
      <c r="G836" s="39"/>
      <c r="H836" s="50" t="s">
        <v>367</v>
      </c>
      <c r="I836" s="51" t="s">
        <v>812</v>
      </c>
      <c r="J836" s="52">
        <v>768.38520000000005</v>
      </c>
      <c r="K836" s="52">
        <v>419.98955472000023</v>
      </c>
      <c r="L836" s="52">
        <f t="shared" si="13"/>
        <v>-348.39564527999983</v>
      </c>
    </row>
    <row r="837" spans="1:12" ht="15" x14ac:dyDescent="0.2">
      <c r="A837" s="7"/>
      <c r="B837" s="23"/>
      <c r="C837" s="23"/>
      <c r="D837" s="12"/>
      <c r="E837" s="12"/>
      <c r="F837" s="12"/>
      <c r="G837" s="39"/>
      <c r="H837" s="50" t="s">
        <v>2207</v>
      </c>
      <c r="I837" s="51" t="s">
        <v>2208</v>
      </c>
      <c r="J837" s="52">
        <v>0</v>
      </c>
      <c r="K837" s="52">
        <v>1030.1898432100008</v>
      </c>
      <c r="L837" s="52">
        <f t="shared" si="13"/>
        <v>1030.1898432100008</v>
      </c>
    </row>
    <row r="838" spans="1:12" ht="15" x14ac:dyDescent="0.2">
      <c r="A838" s="7"/>
      <c r="B838" s="23"/>
      <c r="C838" s="23"/>
      <c r="D838" s="12"/>
      <c r="E838" s="12"/>
      <c r="F838" s="12"/>
      <c r="G838" s="54" t="s">
        <v>237</v>
      </c>
      <c r="H838" s="69"/>
      <c r="I838" s="70"/>
      <c r="J838" s="71">
        <v>148156.174776</v>
      </c>
      <c r="K838" s="71">
        <v>88044.376768620001</v>
      </c>
      <c r="L838" s="71">
        <f t="shared" si="13"/>
        <v>-60111.798007379999</v>
      </c>
    </row>
    <row r="839" spans="1:12" ht="15" x14ac:dyDescent="0.2">
      <c r="A839" s="7"/>
      <c r="B839" s="23"/>
      <c r="C839" s="23"/>
      <c r="D839" s="12"/>
      <c r="E839" s="12"/>
      <c r="F839" s="12"/>
      <c r="G839" s="39"/>
      <c r="H839" s="47" t="s">
        <v>813</v>
      </c>
      <c r="I839" s="48" t="s">
        <v>814</v>
      </c>
      <c r="J839" s="49">
        <v>1836.3202940000001</v>
      </c>
      <c r="K839" s="49">
        <v>1854.8673487100002</v>
      </c>
      <c r="L839" s="49">
        <f t="shared" si="13"/>
        <v>18.547054710000111</v>
      </c>
    </row>
    <row r="840" spans="1:12" ht="15" x14ac:dyDescent="0.2">
      <c r="A840" s="7"/>
      <c r="B840" s="23"/>
      <c r="C840" s="23"/>
      <c r="D840" s="12"/>
      <c r="E840" s="12"/>
      <c r="F840" s="12"/>
      <c r="G840" s="39"/>
      <c r="H840" s="50" t="s">
        <v>815</v>
      </c>
      <c r="I840" s="51" t="s">
        <v>816</v>
      </c>
      <c r="J840" s="52">
        <v>107216.52746700001</v>
      </c>
      <c r="K840" s="52">
        <v>43611.251397890002</v>
      </c>
      <c r="L840" s="52">
        <f t="shared" si="13"/>
        <v>-63605.276069110005</v>
      </c>
    </row>
    <row r="841" spans="1:12" ht="15" x14ac:dyDescent="0.2">
      <c r="A841" s="7"/>
      <c r="B841" s="23"/>
      <c r="C841" s="23"/>
      <c r="D841" s="12"/>
      <c r="E841" s="12"/>
      <c r="F841" s="12"/>
      <c r="G841" s="39"/>
      <c r="H841" s="50" t="s">
        <v>817</v>
      </c>
      <c r="I841" s="51" t="s">
        <v>818</v>
      </c>
      <c r="J841" s="52">
        <v>499.89060000000001</v>
      </c>
      <c r="K841" s="52">
        <v>516.57670085000007</v>
      </c>
      <c r="L841" s="52">
        <f t="shared" ref="L841:L904" si="14">+K841-J841</f>
        <v>16.686100850000059</v>
      </c>
    </row>
    <row r="842" spans="1:12" ht="15" x14ac:dyDescent="0.2">
      <c r="A842" s="7"/>
      <c r="B842" s="23"/>
      <c r="C842" s="23"/>
      <c r="D842" s="12"/>
      <c r="E842" s="12"/>
      <c r="F842" s="12"/>
      <c r="G842" s="39"/>
      <c r="H842" s="50" t="s">
        <v>819</v>
      </c>
      <c r="I842" s="51" t="s">
        <v>820</v>
      </c>
      <c r="J842" s="52">
        <v>869.03380400000003</v>
      </c>
      <c r="K842" s="52">
        <v>879.29893385999969</v>
      </c>
      <c r="L842" s="52">
        <f t="shared" si="14"/>
        <v>10.265129859999661</v>
      </c>
    </row>
    <row r="843" spans="1:12" ht="15" x14ac:dyDescent="0.2">
      <c r="A843" s="7"/>
      <c r="B843" s="23"/>
      <c r="C843" s="23"/>
      <c r="D843" s="12"/>
      <c r="E843" s="12"/>
      <c r="F843" s="12"/>
      <c r="G843" s="39"/>
      <c r="H843" s="50" t="s">
        <v>821</v>
      </c>
      <c r="I843" s="51" t="s">
        <v>822</v>
      </c>
      <c r="J843" s="52">
        <v>2318.4744289999999</v>
      </c>
      <c r="K843" s="52">
        <v>2471.5125673700013</v>
      </c>
      <c r="L843" s="52">
        <f t="shared" si="14"/>
        <v>153.03813837000143</v>
      </c>
    </row>
    <row r="844" spans="1:12" ht="15" x14ac:dyDescent="0.2">
      <c r="A844" s="7"/>
      <c r="B844" s="23"/>
      <c r="C844" s="23"/>
      <c r="D844" s="12"/>
      <c r="E844" s="12"/>
      <c r="F844" s="12"/>
      <c r="G844" s="39"/>
      <c r="H844" s="50" t="s">
        <v>823</v>
      </c>
      <c r="I844" s="51" t="s">
        <v>824</v>
      </c>
      <c r="J844" s="52">
        <v>1704.587698</v>
      </c>
      <c r="K844" s="52">
        <v>1858.1899174499997</v>
      </c>
      <c r="L844" s="52">
        <f t="shared" si="14"/>
        <v>153.60221944999967</v>
      </c>
    </row>
    <row r="845" spans="1:12" ht="15" x14ac:dyDescent="0.2">
      <c r="A845" s="7"/>
      <c r="B845" s="23"/>
      <c r="C845" s="23"/>
      <c r="D845" s="12"/>
      <c r="E845" s="12"/>
      <c r="F845" s="12"/>
      <c r="G845" s="39"/>
      <c r="H845" s="50" t="s">
        <v>825</v>
      </c>
      <c r="I845" s="51" t="s">
        <v>826</v>
      </c>
      <c r="J845" s="52">
        <v>4903.91399</v>
      </c>
      <c r="K845" s="52">
        <v>5275.6543676999991</v>
      </c>
      <c r="L845" s="52">
        <f t="shared" si="14"/>
        <v>371.74037769999904</v>
      </c>
    </row>
    <row r="846" spans="1:12" ht="15" x14ac:dyDescent="0.2">
      <c r="A846" s="7"/>
      <c r="B846" s="23"/>
      <c r="C846" s="23"/>
      <c r="D846" s="12"/>
      <c r="E846" s="12"/>
      <c r="F846" s="12"/>
      <c r="G846" s="39"/>
      <c r="H846" s="50" t="s">
        <v>827</v>
      </c>
      <c r="I846" s="51" t="s">
        <v>828</v>
      </c>
      <c r="J846" s="52">
        <v>2066.098739</v>
      </c>
      <c r="K846" s="52">
        <v>2342.3003656499982</v>
      </c>
      <c r="L846" s="52">
        <f t="shared" si="14"/>
        <v>276.20162664999816</v>
      </c>
    </row>
    <row r="847" spans="1:12" ht="15" x14ac:dyDescent="0.2">
      <c r="A847" s="7"/>
      <c r="B847" s="23"/>
      <c r="C847" s="23"/>
      <c r="D847" s="12"/>
      <c r="E847" s="12"/>
      <c r="F847" s="12"/>
      <c r="G847" s="39"/>
      <c r="H847" s="50" t="s">
        <v>829</v>
      </c>
      <c r="I847" s="51" t="s">
        <v>830</v>
      </c>
      <c r="J847" s="52">
        <v>1443.4548850000001</v>
      </c>
      <c r="K847" s="52">
        <v>1597.0287622299998</v>
      </c>
      <c r="L847" s="52">
        <f t="shared" si="14"/>
        <v>153.57387722999965</v>
      </c>
    </row>
    <row r="848" spans="1:12" ht="15" x14ac:dyDescent="0.2">
      <c r="A848" s="7"/>
      <c r="B848" s="23"/>
      <c r="C848" s="23"/>
      <c r="D848" s="12"/>
      <c r="E848" s="12"/>
      <c r="F848" s="12"/>
      <c r="G848" s="39"/>
      <c r="H848" s="50" t="s">
        <v>831</v>
      </c>
      <c r="I848" s="51" t="s">
        <v>832</v>
      </c>
      <c r="J848" s="52">
        <v>916.01784799999996</v>
      </c>
      <c r="K848" s="52">
        <v>911.06973401999983</v>
      </c>
      <c r="L848" s="52">
        <f t="shared" si="14"/>
        <v>-4.9481139800001301</v>
      </c>
    </row>
    <row r="849" spans="1:12" ht="15" x14ac:dyDescent="0.2">
      <c r="A849" s="7"/>
      <c r="B849" s="23"/>
      <c r="C849" s="23"/>
      <c r="D849" s="12"/>
      <c r="E849" s="12"/>
      <c r="F849" s="12"/>
      <c r="G849" s="39"/>
      <c r="H849" s="50" t="s">
        <v>833</v>
      </c>
      <c r="I849" s="53" t="s">
        <v>834</v>
      </c>
      <c r="J849" s="52">
        <v>1225.0956679999999</v>
      </c>
      <c r="K849" s="52">
        <v>1404.0070646799995</v>
      </c>
      <c r="L849" s="52">
        <f t="shared" si="14"/>
        <v>178.9113966799996</v>
      </c>
    </row>
    <row r="850" spans="1:12" ht="30" x14ac:dyDescent="0.2">
      <c r="A850" s="7"/>
      <c r="B850" s="23"/>
      <c r="C850" s="23"/>
      <c r="D850" s="12"/>
      <c r="E850" s="12"/>
      <c r="F850" s="12"/>
      <c r="G850" s="39"/>
      <c r="H850" s="50" t="s">
        <v>835</v>
      </c>
      <c r="I850" s="51" t="s">
        <v>836</v>
      </c>
      <c r="J850" s="52">
        <v>958.96334899999999</v>
      </c>
      <c r="K850" s="52">
        <v>985.58798924999996</v>
      </c>
      <c r="L850" s="52">
        <f t="shared" si="14"/>
        <v>26.62464024999997</v>
      </c>
    </row>
    <row r="851" spans="1:12" ht="15" x14ac:dyDescent="0.2">
      <c r="A851" s="7"/>
      <c r="B851" s="23"/>
      <c r="C851" s="23"/>
      <c r="D851" s="12"/>
      <c r="E851" s="12"/>
      <c r="F851" s="12"/>
      <c r="G851" s="39"/>
      <c r="H851" s="50" t="s">
        <v>837</v>
      </c>
      <c r="I851" s="51" t="s">
        <v>838</v>
      </c>
      <c r="J851" s="52">
        <v>1762.150251</v>
      </c>
      <c r="K851" s="52">
        <v>2403.3950059099993</v>
      </c>
      <c r="L851" s="52">
        <f t="shared" si="14"/>
        <v>641.2447549099993</v>
      </c>
    </row>
    <row r="852" spans="1:12" ht="15" x14ac:dyDescent="0.2">
      <c r="A852" s="7"/>
      <c r="B852" s="23"/>
      <c r="C852" s="23"/>
      <c r="D852" s="12"/>
      <c r="E852" s="12"/>
      <c r="F852" s="12"/>
      <c r="G852" s="39"/>
      <c r="H852" s="50" t="s">
        <v>839</v>
      </c>
      <c r="I852" s="51" t="s">
        <v>840</v>
      </c>
      <c r="J852" s="52">
        <v>2103.673245</v>
      </c>
      <c r="K852" s="52">
        <v>2312.996734230001</v>
      </c>
      <c r="L852" s="52">
        <f t="shared" si="14"/>
        <v>209.32348923000109</v>
      </c>
    </row>
    <row r="853" spans="1:12" ht="15" x14ac:dyDescent="0.2">
      <c r="A853" s="7"/>
      <c r="B853" s="23"/>
      <c r="C853" s="23"/>
      <c r="D853" s="12"/>
      <c r="E853" s="12"/>
      <c r="F853" s="12"/>
      <c r="G853" s="39"/>
      <c r="H853" s="50" t="s">
        <v>841</v>
      </c>
      <c r="I853" s="51" t="s">
        <v>842</v>
      </c>
      <c r="J853" s="52">
        <v>1980.978476</v>
      </c>
      <c r="K853" s="52">
        <v>2175.7085000799998</v>
      </c>
      <c r="L853" s="52">
        <f t="shared" si="14"/>
        <v>194.73002407999979</v>
      </c>
    </row>
    <row r="854" spans="1:12" ht="30" x14ac:dyDescent="0.2">
      <c r="A854" s="7"/>
      <c r="B854" s="23"/>
      <c r="C854" s="23"/>
      <c r="D854" s="12"/>
      <c r="E854" s="12"/>
      <c r="F854" s="12"/>
      <c r="G854" s="39"/>
      <c r="H854" s="50" t="s">
        <v>843</v>
      </c>
      <c r="I854" s="51" t="s">
        <v>844</v>
      </c>
      <c r="J854" s="52">
        <v>1821.1939540000001</v>
      </c>
      <c r="K854" s="52">
        <v>2517.9999240200009</v>
      </c>
      <c r="L854" s="52">
        <f t="shared" si="14"/>
        <v>696.80597002000081</v>
      </c>
    </row>
    <row r="855" spans="1:12" ht="15" x14ac:dyDescent="0.2">
      <c r="A855" s="7"/>
      <c r="B855" s="23"/>
      <c r="C855" s="23"/>
      <c r="D855" s="12"/>
      <c r="E855" s="12"/>
      <c r="F855" s="12"/>
      <c r="G855" s="39"/>
      <c r="H855" s="50" t="s">
        <v>845</v>
      </c>
      <c r="I855" s="51" t="s">
        <v>846</v>
      </c>
      <c r="J855" s="52">
        <v>83.213763999999998</v>
      </c>
      <c r="K855" s="52">
        <v>98.42455228999998</v>
      </c>
      <c r="L855" s="52">
        <f t="shared" si="14"/>
        <v>15.210788289999982</v>
      </c>
    </row>
    <row r="856" spans="1:12" ht="30" x14ac:dyDescent="0.2">
      <c r="A856" s="7"/>
      <c r="B856" s="23"/>
      <c r="C856" s="23"/>
      <c r="D856" s="12"/>
      <c r="E856" s="12"/>
      <c r="F856" s="12"/>
      <c r="G856" s="39"/>
      <c r="H856" s="50" t="s">
        <v>847</v>
      </c>
      <c r="I856" s="51" t="s">
        <v>848</v>
      </c>
      <c r="J856" s="52">
        <v>2506.4676279999999</v>
      </c>
      <c r="K856" s="52">
        <v>2970.3666827799998</v>
      </c>
      <c r="L856" s="52">
        <f t="shared" si="14"/>
        <v>463.89905477999991</v>
      </c>
    </row>
    <row r="857" spans="1:12" ht="15" x14ac:dyDescent="0.2">
      <c r="A857" s="7"/>
      <c r="B857" s="23"/>
      <c r="C857" s="23"/>
      <c r="D857" s="12"/>
      <c r="E857" s="12"/>
      <c r="F857" s="12"/>
      <c r="G857" s="39"/>
      <c r="H857" s="50" t="s">
        <v>849</v>
      </c>
      <c r="I857" s="51" t="s">
        <v>850</v>
      </c>
      <c r="J857" s="52">
        <v>223.431984</v>
      </c>
      <c r="K857" s="52">
        <v>296.4640627</v>
      </c>
      <c r="L857" s="52">
        <f t="shared" si="14"/>
        <v>73.0320787</v>
      </c>
    </row>
    <row r="858" spans="1:12" ht="30" x14ac:dyDescent="0.2">
      <c r="A858" s="7"/>
      <c r="B858" s="23"/>
      <c r="C858" s="23"/>
      <c r="D858" s="12"/>
      <c r="E858" s="12"/>
      <c r="F858" s="12"/>
      <c r="G858" s="39"/>
      <c r="H858" s="50" t="s">
        <v>851</v>
      </c>
      <c r="I858" s="51" t="s">
        <v>852</v>
      </c>
      <c r="J858" s="52">
        <v>1444.3423150000001</v>
      </c>
      <c r="K858" s="52">
        <v>1400.71503794</v>
      </c>
      <c r="L858" s="52">
        <f t="shared" si="14"/>
        <v>-43.627277060000097</v>
      </c>
    </row>
    <row r="859" spans="1:12" ht="15" x14ac:dyDescent="0.2">
      <c r="A859" s="7"/>
      <c r="B859" s="23"/>
      <c r="C859" s="23"/>
      <c r="D859" s="12"/>
      <c r="E859" s="12"/>
      <c r="F859" s="12"/>
      <c r="G859" s="39"/>
      <c r="H859" s="50" t="s">
        <v>853</v>
      </c>
      <c r="I859" s="51" t="s">
        <v>854</v>
      </c>
      <c r="J859" s="52">
        <v>2507.1111649999998</v>
      </c>
      <c r="K859" s="52">
        <v>2600.5367607299995</v>
      </c>
      <c r="L859" s="52">
        <f t="shared" si="14"/>
        <v>93.425595729999714</v>
      </c>
    </row>
    <row r="860" spans="1:12" ht="15" x14ac:dyDescent="0.2">
      <c r="A860" s="7"/>
      <c r="B860" s="23"/>
      <c r="C860" s="23"/>
      <c r="D860" s="12"/>
      <c r="E860" s="12"/>
      <c r="F860" s="12"/>
      <c r="G860" s="39"/>
      <c r="H860" s="50" t="s">
        <v>855</v>
      </c>
      <c r="I860" s="51" t="s">
        <v>856</v>
      </c>
      <c r="J860" s="52">
        <v>1203.2601420000001</v>
      </c>
      <c r="K860" s="52">
        <v>1225.31018677</v>
      </c>
      <c r="L860" s="52">
        <f t="shared" si="14"/>
        <v>22.050044769999886</v>
      </c>
    </row>
    <row r="861" spans="1:12" ht="15" x14ac:dyDescent="0.2">
      <c r="A861" s="7"/>
      <c r="B861" s="23"/>
      <c r="C861" s="23"/>
      <c r="D861" s="12"/>
      <c r="E861" s="12"/>
      <c r="F861" s="12"/>
      <c r="G861" s="39"/>
      <c r="H861" s="50" t="s">
        <v>857</v>
      </c>
      <c r="I861" s="51" t="s">
        <v>858</v>
      </c>
      <c r="J861" s="52">
        <v>1948.4725169999999</v>
      </c>
      <c r="K861" s="52">
        <v>1995.9376457100004</v>
      </c>
      <c r="L861" s="52">
        <f t="shared" si="14"/>
        <v>47.465128710000499</v>
      </c>
    </row>
    <row r="862" spans="1:12" ht="15" x14ac:dyDescent="0.2">
      <c r="A862" s="7"/>
      <c r="B862" s="23"/>
      <c r="C862" s="23"/>
      <c r="D862" s="12"/>
      <c r="E862" s="12"/>
      <c r="F862" s="12"/>
      <c r="G862" s="39"/>
      <c r="H862" s="50" t="s">
        <v>859</v>
      </c>
      <c r="I862" s="51" t="s">
        <v>860</v>
      </c>
      <c r="J862" s="52">
        <v>547.66746699999999</v>
      </c>
      <c r="K862" s="52">
        <v>579.05463866000002</v>
      </c>
      <c r="L862" s="52">
        <f t="shared" si="14"/>
        <v>31.387171660000035</v>
      </c>
    </row>
    <row r="863" spans="1:12" ht="15" x14ac:dyDescent="0.2">
      <c r="A863" s="7"/>
      <c r="B863" s="23"/>
      <c r="C863" s="23"/>
      <c r="D863" s="12"/>
      <c r="E863" s="12"/>
      <c r="F863" s="12"/>
      <c r="G863" s="39"/>
      <c r="H863" s="50" t="s">
        <v>861</v>
      </c>
      <c r="I863" s="51" t="s">
        <v>862</v>
      </c>
      <c r="J863" s="52">
        <v>4065.8330970000002</v>
      </c>
      <c r="K863" s="52">
        <v>3760.1218871400038</v>
      </c>
      <c r="L863" s="52">
        <f t="shared" si="14"/>
        <v>-305.71120985999642</v>
      </c>
    </row>
    <row r="864" spans="1:12" ht="15" x14ac:dyDescent="0.2">
      <c r="A864" s="7"/>
      <c r="B864" s="23"/>
      <c r="C864" s="23"/>
      <c r="D864" s="12"/>
      <c r="E864" s="93">
        <v>13</v>
      </c>
      <c r="F864" s="94" t="s">
        <v>863</v>
      </c>
      <c r="G864" s="95"/>
      <c r="H864" s="97"/>
      <c r="I864" s="98"/>
      <c r="J864" s="96">
        <v>41878.142592999997</v>
      </c>
      <c r="K864" s="96">
        <v>57657.80445488001</v>
      </c>
      <c r="L864" s="96">
        <f t="shared" si="14"/>
        <v>15779.661861880013</v>
      </c>
    </row>
    <row r="865" spans="1:12" ht="15" x14ac:dyDescent="0.2">
      <c r="A865" s="7"/>
      <c r="B865" s="23"/>
      <c r="C865" s="23"/>
      <c r="D865" s="12"/>
      <c r="E865" s="12"/>
      <c r="F865" s="12"/>
      <c r="G865" s="54" t="s">
        <v>2</v>
      </c>
      <c r="H865" s="69"/>
      <c r="I865" s="70"/>
      <c r="J865" s="71">
        <v>41755.778438000001</v>
      </c>
      <c r="K865" s="71">
        <v>50290.319931850005</v>
      </c>
      <c r="L865" s="71">
        <f t="shared" si="14"/>
        <v>8534.5414938500035</v>
      </c>
    </row>
    <row r="866" spans="1:12" ht="15" x14ac:dyDescent="0.2">
      <c r="A866" s="7"/>
      <c r="B866" s="23"/>
      <c r="C866" s="23"/>
      <c r="D866" s="12"/>
      <c r="E866" s="12"/>
      <c r="F866" s="12"/>
      <c r="G866" s="39"/>
      <c r="H866" s="47">
        <v>100</v>
      </c>
      <c r="I866" s="48" t="s">
        <v>307</v>
      </c>
      <c r="J866" s="49">
        <v>624.124504</v>
      </c>
      <c r="K866" s="49">
        <v>173.73071454999999</v>
      </c>
      <c r="L866" s="49">
        <f t="shared" si="14"/>
        <v>-450.39378944999999</v>
      </c>
    </row>
    <row r="867" spans="1:12" ht="15" x14ac:dyDescent="0.2">
      <c r="A867" s="7"/>
      <c r="B867" s="23"/>
      <c r="C867" s="23"/>
      <c r="D867" s="12"/>
      <c r="E867" s="12"/>
      <c r="F867" s="12"/>
      <c r="G867" s="39"/>
      <c r="H867" s="50">
        <v>110</v>
      </c>
      <c r="I867" s="51" t="s">
        <v>864</v>
      </c>
      <c r="J867" s="52">
        <v>110.73209199999999</v>
      </c>
      <c r="K867" s="52">
        <v>114.92140069999999</v>
      </c>
      <c r="L867" s="52">
        <f t="shared" si="14"/>
        <v>4.189308699999998</v>
      </c>
    </row>
    <row r="868" spans="1:12" ht="15" x14ac:dyDescent="0.2">
      <c r="A868" s="7"/>
      <c r="B868" s="23"/>
      <c r="C868" s="23"/>
      <c r="D868" s="12"/>
      <c r="E868" s="12"/>
      <c r="F868" s="12"/>
      <c r="G868" s="39"/>
      <c r="H868" s="50">
        <v>111</v>
      </c>
      <c r="I868" s="51" t="s">
        <v>865</v>
      </c>
      <c r="J868" s="52">
        <v>17.160008000000001</v>
      </c>
      <c r="K868" s="52">
        <v>15.467400200000004</v>
      </c>
      <c r="L868" s="52">
        <f t="shared" si="14"/>
        <v>-1.6926077999999976</v>
      </c>
    </row>
    <row r="869" spans="1:12" ht="15" x14ac:dyDescent="0.2">
      <c r="A869" s="7"/>
      <c r="B869" s="23"/>
      <c r="C869" s="23"/>
      <c r="D869" s="12"/>
      <c r="E869" s="12"/>
      <c r="F869" s="12"/>
      <c r="G869" s="39"/>
      <c r="H869" s="50">
        <v>112</v>
      </c>
      <c r="I869" s="51" t="s">
        <v>866</v>
      </c>
      <c r="J869" s="52">
        <v>8.850047</v>
      </c>
      <c r="K869" s="52">
        <v>8.3712257799999996</v>
      </c>
      <c r="L869" s="52">
        <f t="shared" si="14"/>
        <v>-0.47882122000000038</v>
      </c>
    </row>
    <row r="870" spans="1:12" ht="15" x14ac:dyDescent="0.2">
      <c r="A870" s="7"/>
      <c r="B870" s="23"/>
      <c r="C870" s="23"/>
      <c r="D870" s="12"/>
      <c r="E870" s="12"/>
      <c r="F870" s="12"/>
      <c r="G870" s="39"/>
      <c r="H870" s="50">
        <v>113</v>
      </c>
      <c r="I870" s="51" t="s">
        <v>867</v>
      </c>
      <c r="J870" s="52">
        <v>1132.983015</v>
      </c>
      <c r="K870" s="52">
        <v>1913.5581703200003</v>
      </c>
      <c r="L870" s="52">
        <f t="shared" si="14"/>
        <v>780.57515532000025</v>
      </c>
    </row>
    <row r="871" spans="1:12" ht="15" x14ac:dyDescent="0.2">
      <c r="A871" s="7"/>
      <c r="B871" s="23"/>
      <c r="C871" s="23"/>
      <c r="D871" s="12"/>
      <c r="E871" s="12"/>
      <c r="F871" s="12"/>
      <c r="G871" s="39"/>
      <c r="H871" s="50">
        <v>114</v>
      </c>
      <c r="I871" s="51" t="s">
        <v>868</v>
      </c>
      <c r="J871" s="52">
        <v>35.924439</v>
      </c>
      <c r="K871" s="52">
        <v>30.907003429999996</v>
      </c>
      <c r="L871" s="52">
        <f t="shared" si="14"/>
        <v>-5.0174355700000035</v>
      </c>
    </row>
    <row r="872" spans="1:12" ht="15" x14ac:dyDescent="0.2">
      <c r="A872" s="7"/>
      <c r="B872" s="23"/>
      <c r="C872" s="23"/>
      <c r="D872" s="12"/>
      <c r="E872" s="12"/>
      <c r="F872" s="12"/>
      <c r="G872" s="39"/>
      <c r="H872" s="50">
        <v>115</v>
      </c>
      <c r="I872" s="51" t="s">
        <v>869</v>
      </c>
      <c r="J872" s="52">
        <v>13534.087058999999</v>
      </c>
      <c r="K872" s="52">
        <v>14331.104851110002</v>
      </c>
      <c r="L872" s="52">
        <f t="shared" si="14"/>
        <v>797.01779211000212</v>
      </c>
    </row>
    <row r="873" spans="1:12" ht="15" x14ac:dyDescent="0.2">
      <c r="A873" s="7"/>
      <c r="B873" s="23"/>
      <c r="C873" s="23"/>
      <c r="D873" s="12"/>
      <c r="E873" s="12"/>
      <c r="F873" s="12"/>
      <c r="G873" s="39"/>
      <c r="H873" s="50">
        <v>116</v>
      </c>
      <c r="I873" s="51" t="s">
        <v>870</v>
      </c>
      <c r="J873" s="52">
        <v>1900.4461940000001</v>
      </c>
      <c r="K873" s="52">
        <v>2085.1464028299997</v>
      </c>
      <c r="L873" s="52">
        <f t="shared" si="14"/>
        <v>184.70020882999961</v>
      </c>
    </row>
    <row r="874" spans="1:12" ht="15" x14ac:dyDescent="0.2">
      <c r="A874" s="7"/>
      <c r="B874" s="23"/>
      <c r="C874" s="23"/>
      <c r="D874" s="12"/>
      <c r="E874" s="12"/>
      <c r="F874" s="12"/>
      <c r="G874" s="39"/>
      <c r="H874" s="50">
        <v>117</v>
      </c>
      <c r="I874" s="51" t="s">
        <v>871</v>
      </c>
      <c r="J874" s="52">
        <v>53.647823000000002</v>
      </c>
      <c r="K874" s="52">
        <v>61.082925250000002</v>
      </c>
      <c r="L874" s="52">
        <f t="shared" si="14"/>
        <v>7.4351022499999999</v>
      </c>
    </row>
    <row r="875" spans="1:12" ht="15" x14ac:dyDescent="0.2">
      <c r="A875" s="7"/>
      <c r="B875" s="23"/>
      <c r="C875" s="23"/>
      <c r="D875" s="12"/>
      <c r="E875" s="12"/>
      <c r="F875" s="12"/>
      <c r="G875" s="39"/>
      <c r="H875" s="50">
        <v>118</v>
      </c>
      <c r="I875" s="51" t="s">
        <v>872</v>
      </c>
      <c r="J875" s="52">
        <v>424.136393</v>
      </c>
      <c r="K875" s="52">
        <v>1088.6179741999999</v>
      </c>
      <c r="L875" s="52">
        <f t="shared" si="14"/>
        <v>664.48158119999994</v>
      </c>
    </row>
    <row r="876" spans="1:12" ht="15" x14ac:dyDescent="0.2">
      <c r="A876" s="7"/>
      <c r="B876" s="23"/>
      <c r="C876" s="23"/>
      <c r="D876" s="12"/>
      <c r="E876" s="12"/>
      <c r="F876" s="12"/>
      <c r="G876" s="39"/>
      <c r="H876" s="50">
        <v>119</v>
      </c>
      <c r="I876" s="51" t="s">
        <v>873</v>
      </c>
      <c r="J876" s="52">
        <v>425.87592899999999</v>
      </c>
      <c r="K876" s="52">
        <v>704.51578048999977</v>
      </c>
      <c r="L876" s="52">
        <f t="shared" si="14"/>
        <v>278.63985148999978</v>
      </c>
    </row>
    <row r="877" spans="1:12" ht="15" x14ac:dyDescent="0.2">
      <c r="A877" s="7"/>
      <c r="B877" s="23"/>
      <c r="C877" s="23"/>
      <c r="D877" s="12"/>
      <c r="E877" s="12"/>
      <c r="F877" s="12"/>
      <c r="G877" s="39"/>
      <c r="H877" s="50">
        <v>120</v>
      </c>
      <c r="I877" s="51" t="s">
        <v>874</v>
      </c>
      <c r="J877" s="52">
        <v>767.65149099999996</v>
      </c>
      <c r="K877" s="52">
        <v>65.380479140000006</v>
      </c>
      <c r="L877" s="52">
        <f t="shared" si="14"/>
        <v>-702.27101185999993</v>
      </c>
    </row>
    <row r="878" spans="1:12" ht="15" x14ac:dyDescent="0.2">
      <c r="A878" s="7"/>
      <c r="B878" s="23"/>
      <c r="C878" s="23"/>
      <c r="D878" s="12"/>
      <c r="E878" s="12"/>
      <c r="F878" s="12"/>
      <c r="G878" s="39"/>
      <c r="H878" s="50">
        <v>121</v>
      </c>
      <c r="I878" s="51" t="s">
        <v>875</v>
      </c>
      <c r="J878" s="52">
        <v>7854.8871920000001</v>
      </c>
      <c r="K878" s="52">
        <v>4681.9326423699977</v>
      </c>
      <c r="L878" s="52">
        <f t="shared" si="14"/>
        <v>-3172.9545496300025</v>
      </c>
    </row>
    <row r="879" spans="1:12" ht="15" x14ac:dyDescent="0.2">
      <c r="A879" s="7"/>
      <c r="B879" s="23"/>
      <c r="C879" s="23"/>
      <c r="D879" s="12"/>
      <c r="E879" s="12"/>
      <c r="F879" s="12"/>
      <c r="G879" s="39"/>
      <c r="H879" s="50">
        <v>122</v>
      </c>
      <c r="I879" s="51" t="s">
        <v>876</v>
      </c>
      <c r="J879" s="52">
        <v>180.15293299999999</v>
      </c>
      <c r="K879" s="52">
        <v>198.68083332000003</v>
      </c>
      <c r="L879" s="52">
        <f t="shared" si="14"/>
        <v>18.527900320000043</v>
      </c>
    </row>
    <row r="880" spans="1:12" ht="15" x14ac:dyDescent="0.2">
      <c r="A880" s="7"/>
      <c r="B880" s="23"/>
      <c r="C880" s="23"/>
      <c r="D880" s="12"/>
      <c r="E880" s="12"/>
      <c r="F880" s="12"/>
      <c r="G880" s="39"/>
      <c r="H880" s="50">
        <v>123</v>
      </c>
      <c r="I880" s="51" t="s">
        <v>1342</v>
      </c>
      <c r="J880" s="52">
        <v>0</v>
      </c>
      <c r="K880" s="52">
        <v>1716.6024941600001</v>
      </c>
      <c r="L880" s="52">
        <f t="shared" si="14"/>
        <v>1716.6024941600001</v>
      </c>
    </row>
    <row r="881" spans="1:12" ht="15" x14ac:dyDescent="0.2">
      <c r="A881" s="7"/>
      <c r="B881" s="23"/>
      <c r="C881" s="23"/>
      <c r="D881" s="12"/>
      <c r="E881" s="12"/>
      <c r="F881" s="12"/>
      <c r="G881" s="39"/>
      <c r="H881" s="50">
        <v>200</v>
      </c>
      <c r="I881" s="51" t="s">
        <v>877</v>
      </c>
      <c r="J881" s="52">
        <v>35.197316000000001</v>
      </c>
      <c r="K881" s="52">
        <v>74.067438129999957</v>
      </c>
      <c r="L881" s="52">
        <f t="shared" si="14"/>
        <v>38.870122129999956</v>
      </c>
    </row>
    <row r="882" spans="1:12" ht="15" x14ac:dyDescent="0.2">
      <c r="A882" s="7"/>
      <c r="B882" s="23"/>
      <c r="C882" s="23"/>
      <c r="D882" s="12"/>
      <c r="E882" s="12"/>
      <c r="F882" s="12"/>
      <c r="G882" s="39"/>
      <c r="H882" s="50">
        <v>211</v>
      </c>
      <c r="I882" s="51" t="s">
        <v>878</v>
      </c>
      <c r="J882" s="52">
        <v>2603.859723</v>
      </c>
      <c r="K882" s="52">
        <v>3454.5993470000008</v>
      </c>
      <c r="L882" s="52">
        <f t="shared" si="14"/>
        <v>850.73962400000073</v>
      </c>
    </row>
    <row r="883" spans="1:12" ht="15" x14ac:dyDescent="0.2">
      <c r="A883" s="7"/>
      <c r="B883" s="23"/>
      <c r="C883" s="23"/>
      <c r="D883" s="12"/>
      <c r="E883" s="12"/>
      <c r="F883" s="12"/>
      <c r="G883" s="39"/>
      <c r="H883" s="50">
        <v>216</v>
      </c>
      <c r="I883" s="51" t="s">
        <v>879</v>
      </c>
      <c r="J883" s="52">
        <v>3860.4587289999999</v>
      </c>
      <c r="K883" s="52">
        <v>4660.7095412399995</v>
      </c>
      <c r="L883" s="52">
        <f t="shared" si="14"/>
        <v>800.2508122399995</v>
      </c>
    </row>
    <row r="884" spans="1:12" ht="15" x14ac:dyDescent="0.2">
      <c r="A884" s="7"/>
      <c r="B884" s="23"/>
      <c r="C884" s="23"/>
      <c r="D884" s="12"/>
      <c r="E884" s="12"/>
      <c r="F884" s="12"/>
      <c r="G884" s="39"/>
      <c r="H884" s="50">
        <v>218</v>
      </c>
      <c r="I884" s="51" t="s">
        <v>1343</v>
      </c>
      <c r="J884" s="52">
        <v>0</v>
      </c>
      <c r="K884" s="52">
        <v>142.70991365999998</v>
      </c>
      <c r="L884" s="52">
        <f t="shared" si="14"/>
        <v>142.70991365999998</v>
      </c>
    </row>
    <row r="885" spans="1:12" ht="15" x14ac:dyDescent="0.2">
      <c r="A885" s="7"/>
      <c r="B885" s="23"/>
      <c r="C885" s="23"/>
      <c r="D885" s="12"/>
      <c r="E885" s="12"/>
      <c r="F885" s="12"/>
      <c r="G885" s="39"/>
      <c r="H885" s="50">
        <v>219</v>
      </c>
      <c r="I885" s="51" t="s">
        <v>874</v>
      </c>
      <c r="J885" s="52">
        <v>0</v>
      </c>
      <c r="K885" s="52">
        <v>517.90756155000065</v>
      </c>
      <c r="L885" s="52">
        <f t="shared" si="14"/>
        <v>517.90756155000065</v>
      </c>
    </row>
    <row r="886" spans="1:12" ht="15" x14ac:dyDescent="0.2">
      <c r="A886" s="7"/>
      <c r="B886" s="23"/>
      <c r="C886" s="23"/>
      <c r="D886" s="12"/>
      <c r="E886" s="12"/>
      <c r="F886" s="12"/>
      <c r="G886" s="39"/>
      <c r="H886" s="50">
        <v>220</v>
      </c>
      <c r="I886" s="51" t="s">
        <v>880</v>
      </c>
      <c r="J886" s="52">
        <v>0</v>
      </c>
      <c r="K886" s="52">
        <v>569.9076323500002</v>
      </c>
      <c r="L886" s="52">
        <f t="shared" si="14"/>
        <v>569.9076323500002</v>
      </c>
    </row>
    <row r="887" spans="1:12" ht="15" x14ac:dyDescent="0.2">
      <c r="A887" s="7"/>
      <c r="B887" s="23"/>
      <c r="C887" s="23"/>
      <c r="D887" s="12"/>
      <c r="E887" s="12"/>
      <c r="F887" s="12"/>
      <c r="G887" s="39"/>
      <c r="H887" s="50">
        <v>300</v>
      </c>
      <c r="I887" s="51" t="s">
        <v>213</v>
      </c>
      <c r="J887" s="52">
        <v>52.045929999999998</v>
      </c>
      <c r="K887" s="52">
        <v>134.97254387999999</v>
      </c>
      <c r="L887" s="52">
        <f t="shared" si="14"/>
        <v>82.926613879999991</v>
      </c>
    </row>
    <row r="888" spans="1:12" ht="15" x14ac:dyDescent="0.2">
      <c r="A888" s="7"/>
      <c r="B888" s="23"/>
      <c r="C888" s="23"/>
      <c r="D888" s="12"/>
      <c r="E888" s="12"/>
      <c r="F888" s="12"/>
      <c r="G888" s="39"/>
      <c r="H888" s="50">
        <v>311</v>
      </c>
      <c r="I888" s="51" t="s">
        <v>86</v>
      </c>
      <c r="J888" s="52">
        <v>3374.255005</v>
      </c>
      <c r="K888" s="52">
        <v>6301.3133996100005</v>
      </c>
      <c r="L888" s="52">
        <f t="shared" si="14"/>
        <v>2927.0583946100005</v>
      </c>
    </row>
    <row r="889" spans="1:12" ht="15" x14ac:dyDescent="0.2">
      <c r="A889" s="7"/>
      <c r="B889" s="23"/>
      <c r="C889" s="23"/>
      <c r="D889" s="12"/>
      <c r="E889" s="12"/>
      <c r="F889" s="12"/>
      <c r="G889" s="39"/>
      <c r="H889" s="50">
        <v>312</v>
      </c>
      <c r="I889" s="51" t="s">
        <v>881</v>
      </c>
      <c r="J889" s="52">
        <v>2793.7682260000001</v>
      </c>
      <c r="K889" s="52">
        <v>5294.1123687299987</v>
      </c>
      <c r="L889" s="52">
        <f t="shared" si="14"/>
        <v>2500.3441427299986</v>
      </c>
    </row>
    <row r="890" spans="1:12" ht="15" x14ac:dyDescent="0.2">
      <c r="A890" s="7"/>
      <c r="B890" s="23"/>
      <c r="C890" s="23"/>
      <c r="D890" s="12"/>
      <c r="E890" s="12"/>
      <c r="F890" s="12"/>
      <c r="G890" s="39"/>
      <c r="H890" s="50">
        <v>313</v>
      </c>
      <c r="I890" s="51" t="s">
        <v>882</v>
      </c>
      <c r="J890" s="52">
        <v>1767.051029</v>
      </c>
      <c r="K890" s="52">
        <v>1796.1860186100007</v>
      </c>
      <c r="L890" s="52">
        <f t="shared" si="14"/>
        <v>29.13498961000073</v>
      </c>
    </row>
    <row r="891" spans="1:12" ht="15" x14ac:dyDescent="0.2">
      <c r="A891" s="7"/>
      <c r="B891" s="23"/>
      <c r="C891" s="23"/>
      <c r="D891" s="12"/>
      <c r="E891" s="12"/>
      <c r="F891" s="12"/>
      <c r="G891" s="39"/>
      <c r="H891" s="50">
        <v>400</v>
      </c>
      <c r="I891" s="51" t="s">
        <v>883</v>
      </c>
      <c r="J891" s="52">
        <v>41.017082000000002</v>
      </c>
      <c r="K891" s="52">
        <v>39.779198169999994</v>
      </c>
      <c r="L891" s="52">
        <f t="shared" si="14"/>
        <v>-1.2378838300000083</v>
      </c>
    </row>
    <row r="892" spans="1:12" ht="15" x14ac:dyDescent="0.2">
      <c r="A892" s="7"/>
      <c r="B892" s="23"/>
      <c r="C892" s="23"/>
      <c r="D892" s="12"/>
      <c r="E892" s="12"/>
      <c r="F892" s="12"/>
      <c r="G892" s="39"/>
      <c r="H892" s="50">
        <v>411</v>
      </c>
      <c r="I892" s="51" t="s">
        <v>884</v>
      </c>
      <c r="J892" s="52">
        <v>44.954537999999999</v>
      </c>
      <c r="K892" s="52">
        <v>45.691311289999994</v>
      </c>
      <c r="L892" s="52">
        <f t="shared" si="14"/>
        <v>0.73677328999999503</v>
      </c>
    </row>
    <row r="893" spans="1:12" ht="15" x14ac:dyDescent="0.2">
      <c r="A893" s="7"/>
      <c r="B893" s="23"/>
      <c r="C893" s="23"/>
      <c r="D893" s="12"/>
      <c r="E893" s="12"/>
      <c r="F893" s="12"/>
      <c r="G893" s="39"/>
      <c r="H893" s="50">
        <v>412</v>
      </c>
      <c r="I893" s="51" t="s">
        <v>885</v>
      </c>
      <c r="J893" s="52">
        <v>85.595589000000004</v>
      </c>
      <c r="K893" s="52">
        <v>43.664807730000014</v>
      </c>
      <c r="L893" s="52">
        <f t="shared" si="14"/>
        <v>-41.93078126999999</v>
      </c>
    </row>
    <row r="894" spans="1:12" ht="15" x14ac:dyDescent="0.2">
      <c r="A894" s="7"/>
      <c r="B894" s="23"/>
      <c r="C894" s="23"/>
      <c r="D894" s="12"/>
      <c r="E894" s="12"/>
      <c r="F894" s="12"/>
      <c r="G894" s="39"/>
      <c r="H894" s="50">
        <v>413</v>
      </c>
      <c r="I894" s="51" t="s">
        <v>886</v>
      </c>
      <c r="J894" s="52">
        <v>26.916152</v>
      </c>
      <c r="K894" s="52">
        <v>24.67855205</v>
      </c>
      <c r="L894" s="52">
        <f t="shared" si="14"/>
        <v>-2.2375999499999999</v>
      </c>
    </row>
    <row r="895" spans="1:12" ht="15" x14ac:dyDescent="0.2">
      <c r="A895" s="7"/>
      <c r="B895" s="23"/>
      <c r="C895" s="23"/>
      <c r="D895" s="12"/>
      <c r="E895" s="12"/>
      <c r="F895" s="12"/>
      <c r="G895" s="54" t="s">
        <v>237</v>
      </c>
      <c r="H895" s="69"/>
      <c r="I895" s="70"/>
      <c r="J895" s="71">
        <v>122.364155</v>
      </c>
      <c r="K895" s="71">
        <v>7367.4845230299998</v>
      </c>
      <c r="L895" s="71">
        <f t="shared" si="14"/>
        <v>7245.1203680299996</v>
      </c>
    </row>
    <row r="896" spans="1:12" ht="15" x14ac:dyDescent="0.2">
      <c r="A896" s="7"/>
      <c r="B896" s="23"/>
      <c r="C896" s="23"/>
      <c r="D896" s="12"/>
      <c r="E896" s="12"/>
      <c r="F896" s="12"/>
      <c r="G896" s="39"/>
      <c r="H896" s="47" t="s">
        <v>1253</v>
      </c>
      <c r="I896" s="48" t="s">
        <v>1254</v>
      </c>
      <c r="J896" s="49">
        <v>0</v>
      </c>
      <c r="K896" s="49">
        <v>110.84172154999999</v>
      </c>
      <c r="L896" s="49">
        <f t="shared" si="14"/>
        <v>110.84172154999999</v>
      </c>
    </row>
    <row r="897" spans="1:12" ht="30" x14ac:dyDescent="0.2">
      <c r="A897" s="7"/>
      <c r="B897" s="23"/>
      <c r="C897" s="23"/>
      <c r="D897" s="12"/>
      <c r="E897" s="12"/>
      <c r="F897" s="12"/>
      <c r="G897" s="39"/>
      <c r="H897" s="50" t="s">
        <v>2250</v>
      </c>
      <c r="I897" s="51" t="s">
        <v>2251</v>
      </c>
      <c r="J897" s="52">
        <v>0</v>
      </c>
      <c r="K897" s="52">
        <v>1.6703243599999997</v>
      </c>
      <c r="L897" s="52">
        <f t="shared" si="14"/>
        <v>1.6703243599999997</v>
      </c>
    </row>
    <row r="898" spans="1:12" ht="30" x14ac:dyDescent="0.2">
      <c r="A898" s="7"/>
      <c r="B898" s="23"/>
      <c r="C898" s="23"/>
      <c r="D898" s="12"/>
      <c r="E898" s="12"/>
      <c r="F898" s="12"/>
      <c r="G898" s="39"/>
      <c r="H898" s="50" t="s">
        <v>2252</v>
      </c>
      <c r="I898" s="51" t="s">
        <v>2253</v>
      </c>
      <c r="J898" s="52">
        <v>0</v>
      </c>
      <c r="K898" s="52">
        <v>1.79429273</v>
      </c>
      <c r="L898" s="52">
        <f t="shared" si="14"/>
        <v>1.79429273</v>
      </c>
    </row>
    <row r="899" spans="1:12" ht="30" x14ac:dyDescent="0.2">
      <c r="A899" s="7"/>
      <c r="B899" s="23"/>
      <c r="C899" s="23"/>
      <c r="D899" s="12"/>
      <c r="E899" s="12"/>
      <c r="F899" s="12"/>
      <c r="G899" s="39"/>
      <c r="H899" s="50" t="s">
        <v>887</v>
      </c>
      <c r="I899" s="51" t="s">
        <v>888</v>
      </c>
      <c r="J899" s="52">
        <v>26.327235000000002</v>
      </c>
      <c r="K899" s="52">
        <v>125.46263999</v>
      </c>
      <c r="L899" s="52">
        <f t="shared" si="14"/>
        <v>99.135404989999998</v>
      </c>
    </row>
    <row r="900" spans="1:12" ht="30" x14ac:dyDescent="0.2">
      <c r="A900" s="7"/>
      <c r="B900" s="23"/>
      <c r="C900" s="23"/>
      <c r="D900" s="12"/>
      <c r="E900" s="12"/>
      <c r="F900" s="12"/>
      <c r="G900" s="39"/>
      <c r="H900" s="50" t="s">
        <v>889</v>
      </c>
      <c r="I900" s="51" t="s">
        <v>890</v>
      </c>
      <c r="J900" s="52">
        <v>0</v>
      </c>
      <c r="K900" s="52">
        <v>287.44</v>
      </c>
      <c r="L900" s="52">
        <f t="shared" si="14"/>
        <v>287.44</v>
      </c>
    </row>
    <row r="901" spans="1:12" ht="30" x14ac:dyDescent="0.2">
      <c r="A901" s="7"/>
      <c r="B901" s="23"/>
      <c r="C901" s="23"/>
      <c r="D901" s="12"/>
      <c r="E901" s="12"/>
      <c r="F901" s="12"/>
      <c r="G901" s="39"/>
      <c r="H901" s="50" t="s">
        <v>891</v>
      </c>
      <c r="I901" s="51" t="s">
        <v>892</v>
      </c>
      <c r="J901" s="52">
        <v>0</v>
      </c>
      <c r="K901" s="52">
        <v>3115.2813799199994</v>
      </c>
      <c r="L901" s="52">
        <f t="shared" si="14"/>
        <v>3115.2813799199994</v>
      </c>
    </row>
    <row r="902" spans="1:12" ht="15" x14ac:dyDescent="0.2">
      <c r="A902" s="7"/>
      <c r="B902" s="23"/>
      <c r="C902" s="23"/>
      <c r="D902" s="12"/>
      <c r="E902" s="12"/>
      <c r="F902" s="12"/>
      <c r="G902" s="39"/>
      <c r="H902" s="50" t="s">
        <v>893</v>
      </c>
      <c r="I902" s="51" t="s">
        <v>894</v>
      </c>
      <c r="J902" s="52">
        <v>0</v>
      </c>
      <c r="K902" s="52">
        <v>3564.7914190499996</v>
      </c>
      <c r="L902" s="52">
        <f t="shared" si="14"/>
        <v>3564.7914190499996</v>
      </c>
    </row>
    <row r="903" spans="1:12" ht="15" x14ac:dyDescent="0.2">
      <c r="A903" s="7"/>
      <c r="B903" s="23"/>
      <c r="C903" s="23"/>
      <c r="D903" s="12"/>
      <c r="E903" s="12"/>
      <c r="F903" s="12"/>
      <c r="G903" s="39"/>
      <c r="H903" s="50" t="s">
        <v>895</v>
      </c>
      <c r="I903" s="51" t="s">
        <v>896</v>
      </c>
      <c r="J903" s="52">
        <v>96.036919999999995</v>
      </c>
      <c r="K903" s="52">
        <v>100.82961400000001</v>
      </c>
      <c r="L903" s="52">
        <f t="shared" si="14"/>
        <v>4.7926940000000116</v>
      </c>
    </row>
    <row r="904" spans="1:12" ht="15" x14ac:dyDescent="0.2">
      <c r="A904" s="7"/>
      <c r="B904" s="23"/>
      <c r="C904" s="23"/>
      <c r="D904" s="12"/>
      <c r="E904" s="12"/>
      <c r="F904" s="12"/>
      <c r="G904" s="39"/>
      <c r="H904" s="50" t="s">
        <v>650</v>
      </c>
      <c r="I904" s="51" t="s">
        <v>651</v>
      </c>
      <c r="J904" s="52">
        <v>0</v>
      </c>
      <c r="K904" s="52">
        <v>59.37313142999998</v>
      </c>
      <c r="L904" s="52">
        <f t="shared" si="14"/>
        <v>59.37313142999998</v>
      </c>
    </row>
    <row r="905" spans="1:12" ht="15" x14ac:dyDescent="0.2">
      <c r="A905" s="7"/>
      <c r="B905" s="23"/>
      <c r="C905" s="23"/>
      <c r="D905" s="12"/>
      <c r="E905" s="93">
        <v>14</v>
      </c>
      <c r="F905" s="94" t="s">
        <v>897</v>
      </c>
      <c r="G905" s="95"/>
      <c r="H905" s="97"/>
      <c r="I905" s="98"/>
      <c r="J905" s="96">
        <v>27118.736621</v>
      </c>
      <c r="K905" s="96">
        <v>26943.040984570001</v>
      </c>
      <c r="L905" s="96">
        <f t="shared" ref="L905:L968" si="15">+K905-J905</f>
        <v>-175.69563642999856</v>
      </c>
    </row>
    <row r="906" spans="1:12" ht="15" x14ac:dyDescent="0.2">
      <c r="A906" s="7"/>
      <c r="B906" s="23"/>
      <c r="C906" s="23"/>
      <c r="D906" s="12"/>
      <c r="E906" s="12"/>
      <c r="F906" s="12"/>
      <c r="G906" s="54" t="s">
        <v>2</v>
      </c>
      <c r="H906" s="69"/>
      <c r="I906" s="70"/>
      <c r="J906" s="71">
        <v>26225.051606000001</v>
      </c>
      <c r="K906" s="71">
        <v>25861.870684139998</v>
      </c>
      <c r="L906" s="71">
        <f t="shared" si="15"/>
        <v>-363.18092186000285</v>
      </c>
    </row>
    <row r="907" spans="1:12" ht="15" x14ac:dyDescent="0.2">
      <c r="A907" s="7"/>
      <c r="B907" s="23"/>
      <c r="C907" s="23"/>
      <c r="D907" s="12"/>
      <c r="E907" s="12"/>
      <c r="F907" s="12"/>
      <c r="G907" s="39"/>
      <c r="H907" s="47">
        <v>100</v>
      </c>
      <c r="I907" s="48" t="s">
        <v>307</v>
      </c>
      <c r="J907" s="49">
        <v>64.661456000000001</v>
      </c>
      <c r="K907" s="49">
        <v>71.294893779999995</v>
      </c>
      <c r="L907" s="49">
        <f t="shared" si="15"/>
        <v>6.6334377799999942</v>
      </c>
    </row>
    <row r="908" spans="1:12" ht="15" x14ac:dyDescent="0.2">
      <c r="A908" s="7"/>
      <c r="B908" s="23"/>
      <c r="C908" s="23"/>
      <c r="D908" s="12"/>
      <c r="E908" s="12"/>
      <c r="F908" s="12"/>
      <c r="G908" s="39"/>
      <c r="H908" s="50">
        <v>110</v>
      </c>
      <c r="I908" s="51" t="s">
        <v>898</v>
      </c>
      <c r="J908" s="52">
        <v>788.05138199999999</v>
      </c>
      <c r="K908" s="52">
        <v>838.99882698000022</v>
      </c>
      <c r="L908" s="52">
        <f t="shared" si="15"/>
        <v>50.947444980000228</v>
      </c>
    </row>
    <row r="909" spans="1:12" ht="15" x14ac:dyDescent="0.2">
      <c r="A909" s="7"/>
      <c r="B909" s="23"/>
      <c r="C909" s="23"/>
      <c r="D909" s="12"/>
      <c r="E909" s="12"/>
      <c r="F909" s="12"/>
      <c r="G909" s="39"/>
      <c r="H909" s="50">
        <v>113</v>
      </c>
      <c r="I909" s="51" t="s">
        <v>899</v>
      </c>
      <c r="J909" s="52">
        <v>861.737841</v>
      </c>
      <c r="K909" s="52">
        <v>116.62993773999997</v>
      </c>
      <c r="L909" s="52">
        <f t="shared" si="15"/>
        <v>-745.10790326000006</v>
      </c>
    </row>
    <row r="910" spans="1:12" ht="15" x14ac:dyDescent="0.2">
      <c r="A910" s="7"/>
      <c r="B910" s="23"/>
      <c r="C910" s="23"/>
      <c r="D910" s="12"/>
      <c r="E910" s="12"/>
      <c r="F910" s="12"/>
      <c r="G910" s="39"/>
      <c r="H910" s="50">
        <v>117</v>
      </c>
      <c r="I910" s="51" t="s">
        <v>140</v>
      </c>
      <c r="J910" s="52">
        <v>29.341145000000001</v>
      </c>
      <c r="K910" s="52">
        <v>88.076986540000007</v>
      </c>
      <c r="L910" s="52">
        <f t="shared" si="15"/>
        <v>58.73584154000001</v>
      </c>
    </row>
    <row r="911" spans="1:12" ht="15" x14ac:dyDescent="0.2">
      <c r="A911" s="7"/>
      <c r="B911" s="23"/>
      <c r="C911" s="23"/>
      <c r="D911" s="12"/>
      <c r="E911" s="12"/>
      <c r="F911" s="12"/>
      <c r="G911" s="39"/>
      <c r="H911" s="50">
        <v>119</v>
      </c>
      <c r="I911" s="51" t="s">
        <v>900</v>
      </c>
      <c r="J911" s="52">
        <v>22.831790000000002</v>
      </c>
      <c r="K911" s="52">
        <v>27.048467640000002</v>
      </c>
      <c r="L911" s="52">
        <f t="shared" si="15"/>
        <v>4.2166776400000003</v>
      </c>
    </row>
    <row r="912" spans="1:12" ht="15" x14ac:dyDescent="0.2">
      <c r="A912" s="7"/>
      <c r="B912" s="23"/>
      <c r="C912" s="23"/>
      <c r="D912" s="12"/>
      <c r="E912" s="12"/>
      <c r="F912" s="12"/>
      <c r="G912" s="39"/>
      <c r="H912" s="50">
        <v>160</v>
      </c>
      <c r="I912" s="51" t="s">
        <v>901</v>
      </c>
      <c r="J912" s="52">
        <v>67.789563999999999</v>
      </c>
      <c r="K912" s="52">
        <v>100.51663403000001</v>
      </c>
      <c r="L912" s="52">
        <f t="shared" si="15"/>
        <v>32.727070030000007</v>
      </c>
    </row>
    <row r="913" spans="1:12" ht="15" x14ac:dyDescent="0.2">
      <c r="A913" s="7"/>
      <c r="B913" s="23"/>
      <c r="C913" s="23"/>
      <c r="D913" s="12"/>
      <c r="E913" s="12"/>
      <c r="F913" s="12"/>
      <c r="G913" s="39"/>
      <c r="H913" s="50">
        <v>161</v>
      </c>
      <c r="I913" s="51" t="s">
        <v>902</v>
      </c>
      <c r="J913" s="52">
        <v>10.985073999999999</v>
      </c>
      <c r="K913" s="52">
        <v>9.9714935499999982</v>
      </c>
      <c r="L913" s="52">
        <f t="shared" si="15"/>
        <v>-1.013580450000001</v>
      </c>
    </row>
    <row r="914" spans="1:12" ht="15" x14ac:dyDescent="0.2">
      <c r="A914" s="7"/>
      <c r="B914" s="23"/>
      <c r="C914" s="23"/>
      <c r="D914" s="12"/>
      <c r="E914" s="12"/>
      <c r="F914" s="12"/>
      <c r="G914" s="39"/>
      <c r="H914" s="50">
        <v>162</v>
      </c>
      <c r="I914" s="51" t="s">
        <v>903</v>
      </c>
      <c r="J914" s="52">
        <v>0</v>
      </c>
      <c r="K914" s="52">
        <v>5.5404526799999996</v>
      </c>
      <c r="L914" s="52">
        <f t="shared" si="15"/>
        <v>5.5404526799999996</v>
      </c>
    </row>
    <row r="915" spans="1:12" ht="15" x14ac:dyDescent="0.2">
      <c r="A915" s="7"/>
      <c r="B915" s="23"/>
      <c r="C915" s="23"/>
      <c r="D915" s="12"/>
      <c r="E915" s="12"/>
      <c r="F915" s="12"/>
      <c r="G915" s="39"/>
      <c r="H915" s="50">
        <v>200</v>
      </c>
      <c r="I915" s="51" t="s">
        <v>904</v>
      </c>
      <c r="J915" s="52">
        <v>22.773544000000001</v>
      </c>
      <c r="K915" s="52">
        <v>16.70038396</v>
      </c>
      <c r="L915" s="52">
        <f t="shared" si="15"/>
        <v>-6.0731600400000012</v>
      </c>
    </row>
    <row r="916" spans="1:12" ht="15" x14ac:dyDescent="0.2">
      <c r="A916" s="7"/>
      <c r="B916" s="23"/>
      <c r="C916" s="23"/>
      <c r="D916" s="12"/>
      <c r="E916" s="12"/>
      <c r="F916" s="12"/>
      <c r="G916" s="39"/>
      <c r="H916" s="50">
        <v>211</v>
      </c>
      <c r="I916" s="51" t="s">
        <v>905</v>
      </c>
      <c r="J916" s="52">
        <v>31.747192999999999</v>
      </c>
      <c r="K916" s="52">
        <v>43.745333110000004</v>
      </c>
      <c r="L916" s="52">
        <f t="shared" si="15"/>
        <v>11.998140110000005</v>
      </c>
    </row>
    <row r="917" spans="1:12" ht="15" x14ac:dyDescent="0.2">
      <c r="A917" s="7"/>
      <c r="B917" s="23"/>
      <c r="C917" s="23"/>
      <c r="D917" s="12"/>
      <c r="E917" s="12"/>
      <c r="F917" s="12"/>
      <c r="G917" s="39"/>
      <c r="H917" s="50">
        <v>212</v>
      </c>
      <c r="I917" s="51" t="s">
        <v>906</v>
      </c>
      <c r="J917" s="52">
        <v>36.331389999999999</v>
      </c>
      <c r="K917" s="52">
        <v>52.936067480000006</v>
      </c>
      <c r="L917" s="52">
        <f t="shared" si="15"/>
        <v>16.604677480000007</v>
      </c>
    </row>
    <row r="918" spans="1:12" ht="15" x14ac:dyDescent="0.2">
      <c r="A918" s="7"/>
      <c r="B918" s="23"/>
      <c r="C918" s="23"/>
      <c r="D918" s="12"/>
      <c r="E918" s="12"/>
      <c r="F918" s="12"/>
      <c r="G918" s="39"/>
      <c r="H918" s="50">
        <v>214</v>
      </c>
      <c r="I918" s="51" t="s">
        <v>907</v>
      </c>
      <c r="J918" s="52">
        <v>45.012160000000002</v>
      </c>
      <c r="K918" s="52">
        <v>47.516427459999996</v>
      </c>
      <c r="L918" s="52">
        <f t="shared" si="15"/>
        <v>2.5042674599999941</v>
      </c>
    </row>
    <row r="919" spans="1:12" ht="15" x14ac:dyDescent="0.2">
      <c r="A919" s="7"/>
      <c r="B919" s="23"/>
      <c r="C919" s="23"/>
      <c r="D919" s="12"/>
      <c r="E919" s="12"/>
      <c r="F919" s="12"/>
      <c r="G919" s="39"/>
      <c r="H919" s="50">
        <v>220</v>
      </c>
      <c r="I919" s="51" t="s">
        <v>908</v>
      </c>
      <c r="J919" s="52">
        <v>107.091537</v>
      </c>
      <c r="K919" s="52">
        <v>314.83719369000005</v>
      </c>
      <c r="L919" s="52">
        <f t="shared" si="15"/>
        <v>207.74565669000003</v>
      </c>
    </row>
    <row r="920" spans="1:12" ht="15" x14ac:dyDescent="0.2">
      <c r="A920" s="7"/>
      <c r="B920" s="23"/>
      <c r="C920" s="23"/>
      <c r="D920" s="12"/>
      <c r="E920" s="12"/>
      <c r="F920" s="12"/>
      <c r="G920" s="39"/>
      <c r="H920" s="50">
        <v>221</v>
      </c>
      <c r="I920" s="51" t="s">
        <v>909</v>
      </c>
      <c r="J920" s="52">
        <v>31.869651000000001</v>
      </c>
      <c r="K920" s="52">
        <v>56.82724503</v>
      </c>
      <c r="L920" s="52">
        <f t="shared" si="15"/>
        <v>24.957594029999999</v>
      </c>
    </row>
    <row r="921" spans="1:12" ht="15" x14ac:dyDescent="0.2">
      <c r="A921" s="7"/>
      <c r="B921" s="23"/>
      <c r="C921" s="23"/>
      <c r="D921" s="12"/>
      <c r="E921" s="12"/>
      <c r="F921" s="12"/>
      <c r="G921" s="39"/>
      <c r="H921" s="50">
        <v>222</v>
      </c>
      <c r="I921" s="51" t="s">
        <v>910</v>
      </c>
      <c r="J921" s="52">
        <v>27.407834000000001</v>
      </c>
      <c r="K921" s="52">
        <v>61.219984220000001</v>
      </c>
      <c r="L921" s="52">
        <f t="shared" si="15"/>
        <v>33.812150219999999</v>
      </c>
    </row>
    <row r="922" spans="1:12" ht="15" x14ac:dyDescent="0.2">
      <c r="A922" s="7"/>
      <c r="B922" s="23"/>
      <c r="C922" s="23"/>
      <c r="D922" s="12"/>
      <c r="E922" s="12"/>
      <c r="F922" s="12"/>
      <c r="G922" s="39"/>
      <c r="H922" s="50">
        <v>230</v>
      </c>
      <c r="I922" s="51" t="s">
        <v>911</v>
      </c>
      <c r="J922" s="52">
        <v>9.5525310000000001</v>
      </c>
      <c r="K922" s="52">
        <v>3.1611444000000004</v>
      </c>
      <c r="L922" s="52">
        <f t="shared" si="15"/>
        <v>-6.3913865999999997</v>
      </c>
    </row>
    <row r="923" spans="1:12" ht="15" x14ac:dyDescent="0.2">
      <c r="A923" s="7"/>
      <c r="B923" s="23"/>
      <c r="C923" s="23"/>
      <c r="D923" s="12"/>
      <c r="E923" s="12"/>
      <c r="F923" s="12"/>
      <c r="G923" s="39"/>
      <c r="H923" s="50">
        <v>231</v>
      </c>
      <c r="I923" s="51" t="s">
        <v>912</v>
      </c>
      <c r="J923" s="52">
        <v>15.408092999999999</v>
      </c>
      <c r="K923" s="52">
        <v>5.94243831</v>
      </c>
      <c r="L923" s="52">
        <f t="shared" si="15"/>
        <v>-9.4656546899999991</v>
      </c>
    </row>
    <row r="924" spans="1:12" ht="30" x14ac:dyDescent="0.2">
      <c r="A924" s="7"/>
      <c r="B924" s="23"/>
      <c r="C924" s="23"/>
      <c r="D924" s="12"/>
      <c r="E924" s="12"/>
      <c r="F924" s="12"/>
      <c r="G924" s="39"/>
      <c r="H924" s="50">
        <v>232</v>
      </c>
      <c r="I924" s="51" t="s">
        <v>913</v>
      </c>
      <c r="J924" s="52">
        <v>8.5066780000000008</v>
      </c>
      <c r="K924" s="52">
        <v>3.0735444699999999</v>
      </c>
      <c r="L924" s="52">
        <f t="shared" si="15"/>
        <v>-5.433133530000001</v>
      </c>
    </row>
    <row r="925" spans="1:12" ht="15" x14ac:dyDescent="0.2">
      <c r="A925" s="7"/>
      <c r="B925" s="23"/>
      <c r="C925" s="23"/>
      <c r="D925" s="12"/>
      <c r="E925" s="12"/>
      <c r="F925" s="12"/>
      <c r="G925" s="39"/>
      <c r="H925" s="50">
        <v>233</v>
      </c>
      <c r="I925" s="51" t="s">
        <v>914</v>
      </c>
      <c r="J925" s="52">
        <v>11.482303</v>
      </c>
      <c r="K925" s="52">
        <v>5.9865920399999997</v>
      </c>
      <c r="L925" s="52">
        <f t="shared" si="15"/>
        <v>-5.4957109600000003</v>
      </c>
    </row>
    <row r="926" spans="1:12" ht="15" x14ac:dyDescent="0.2">
      <c r="A926" s="7"/>
      <c r="B926" s="23"/>
      <c r="C926" s="23"/>
      <c r="D926" s="12"/>
      <c r="E926" s="12"/>
      <c r="F926" s="12"/>
      <c r="G926" s="39"/>
      <c r="H926" s="50">
        <v>234</v>
      </c>
      <c r="I926" s="51" t="s">
        <v>915</v>
      </c>
      <c r="J926" s="52">
        <v>22.777698000000001</v>
      </c>
      <c r="K926" s="52">
        <v>7.7920008300000019</v>
      </c>
      <c r="L926" s="52">
        <f t="shared" si="15"/>
        <v>-14.985697169999998</v>
      </c>
    </row>
    <row r="927" spans="1:12" ht="15" x14ac:dyDescent="0.2">
      <c r="A927" s="7"/>
      <c r="B927" s="23"/>
      <c r="C927" s="23"/>
      <c r="D927" s="12"/>
      <c r="E927" s="12"/>
      <c r="F927" s="12"/>
      <c r="G927" s="39"/>
      <c r="H927" s="50">
        <v>235</v>
      </c>
      <c r="I927" s="51" t="s">
        <v>916</v>
      </c>
      <c r="J927" s="52">
        <v>8.1835869999999993</v>
      </c>
      <c r="K927" s="52">
        <v>2.3227208200000002</v>
      </c>
      <c r="L927" s="52">
        <f t="shared" si="15"/>
        <v>-5.8608661799999986</v>
      </c>
    </row>
    <row r="928" spans="1:12" ht="15" x14ac:dyDescent="0.2">
      <c r="A928" s="7"/>
      <c r="B928" s="23"/>
      <c r="C928" s="23"/>
      <c r="D928" s="12"/>
      <c r="E928" s="12"/>
      <c r="F928" s="12"/>
      <c r="G928" s="39"/>
      <c r="H928" s="50">
        <v>236</v>
      </c>
      <c r="I928" s="51" t="s">
        <v>917</v>
      </c>
      <c r="J928" s="52">
        <v>11.420370999999999</v>
      </c>
      <c r="K928" s="52">
        <v>2.3262490899999997</v>
      </c>
      <c r="L928" s="52">
        <f t="shared" si="15"/>
        <v>-9.0941219100000001</v>
      </c>
    </row>
    <row r="929" spans="1:12" ht="15" x14ac:dyDescent="0.2">
      <c r="A929" s="7"/>
      <c r="B929" s="23"/>
      <c r="C929" s="23"/>
      <c r="D929" s="12"/>
      <c r="E929" s="12"/>
      <c r="F929" s="12"/>
      <c r="G929" s="39"/>
      <c r="H929" s="50">
        <v>237</v>
      </c>
      <c r="I929" s="51" t="s">
        <v>918</v>
      </c>
      <c r="J929" s="52">
        <v>14.05528</v>
      </c>
      <c r="K929" s="52">
        <v>3.7223211599999995</v>
      </c>
      <c r="L929" s="52">
        <f t="shared" si="15"/>
        <v>-10.33295884</v>
      </c>
    </row>
    <row r="930" spans="1:12" ht="15" x14ac:dyDescent="0.2">
      <c r="A930" s="7"/>
      <c r="B930" s="23"/>
      <c r="C930" s="23"/>
      <c r="D930" s="12"/>
      <c r="E930" s="12"/>
      <c r="F930" s="12"/>
      <c r="G930" s="39"/>
      <c r="H930" s="50">
        <v>238</v>
      </c>
      <c r="I930" s="51" t="s">
        <v>919</v>
      </c>
      <c r="J930" s="52">
        <v>9.8986219999999996</v>
      </c>
      <c r="K930" s="52">
        <v>2.8473898899999996</v>
      </c>
      <c r="L930" s="52">
        <f t="shared" si="15"/>
        <v>-7.0512321099999999</v>
      </c>
    </row>
    <row r="931" spans="1:12" ht="15" x14ac:dyDescent="0.2">
      <c r="A931" s="7"/>
      <c r="B931" s="23"/>
      <c r="C931" s="23"/>
      <c r="D931" s="12"/>
      <c r="E931" s="12"/>
      <c r="F931" s="12"/>
      <c r="G931" s="39"/>
      <c r="H931" s="50">
        <v>239</v>
      </c>
      <c r="I931" s="51" t="s">
        <v>920</v>
      </c>
      <c r="J931" s="52">
        <v>14.790687</v>
      </c>
      <c r="K931" s="52">
        <v>3.9457609200000001</v>
      </c>
      <c r="L931" s="52">
        <f t="shared" si="15"/>
        <v>-10.84492608</v>
      </c>
    </row>
    <row r="932" spans="1:12" ht="15" x14ac:dyDescent="0.2">
      <c r="A932" s="7"/>
      <c r="B932" s="23"/>
      <c r="C932" s="23"/>
      <c r="D932" s="12"/>
      <c r="E932" s="12"/>
      <c r="F932" s="12"/>
      <c r="G932" s="39"/>
      <c r="H932" s="50">
        <v>240</v>
      </c>
      <c r="I932" s="51" t="s">
        <v>921</v>
      </c>
      <c r="J932" s="52">
        <v>15.110390000000001</v>
      </c>
      <c r="K932" s="52">
        <v>6.9710362200000002</v>
      </c>
      <c r="L932" s="52">
        <f t="shared" si="15"/>
        <v>-8.1393537800000004</v>
      </c>
    </row>
    <row r="933" spans="1:12" ht="15" x14ac:dyDescent="0.2">
      <c r="A933" s="7"/>
      <c r="B933" s="23"/>
      <c r="C933" s="23"/>
      <c r="D933" s="12"/>
      <c r="E933" s="12"/>
      <c r="F933" s="12"/>
      <c r="G933" s="39"/>
      <c r="H933" s="50">
        <v>241</v>
      </c>
      <c r="I933" s="51" t="s">
        <v>922</v>
      </c>
      <c r="J933" s="52">
        <v>14.946068</v>
      </c>
      <c r="K933" s="52">
        <v>9.2096510400000007</v>
      </c>
      <c r="L933" s="52">
        <f t="shared" si="15"/>
        <v>-5.7364169599999997</v>
      </c>
    </row>
    <row r="934" spans="1:12" ht="15" x14ac:dyDescent="0.2">
      <c r="A934" s="7"/>
      <c r="B934" s="23"/>
      <c r="C934" s="23"/>
      <c r="D934" s="12"/>
      <c r="E934" s="12"/>
      <c r="F934" s="12"/>
      <c r="G934" s="39"/>
      <c r="H934" s="50">
        <v>242</v>
      </c>
      <c r="I934" s="51" t="s">
        <v>923</v>
      </c>
      <c r="J934" s="52">
        <v>23.324187999999999</v>
      </c>
      <c r="K934" s="52">
        <v>7.0222235600000005</v>
      </c>
      <c r="L934" s="52">
        <f t="shared" si="15"/>
        <v>-16.301964439999999</v>
      </c>
    </row>
    <row r="935" spans="1:12" ht="15" x14ac:dyDescent="0.2">
      <c r="A935" s="7"/>
      <c r="B935" s="23"/>
      <c r="C935" s="23"/>
      <c r="D935" s="12"/>
      <c r="E935" s="12"/>
      <c r="F935" s="12"/>
      <c r="G935" s="39"/>
      <c r="H935" s="50">
        <v>243</v>
      </c>
      <c r="I935" s="51" t="s">
        <v>924</v>
      </c>
      <c r="J935" s="52">
        <v>31.225626999999999</v>
      </c>
      <c r="K935" s="52">
        <v>13.396112080000002</v>
      </c>
      <c r="L935" s="52">
        <f t="shared" si="15"/>
        <v>-17.829514919999998</v>
      </c>
    </row>
    <row r="936" spans="1:12" ht="15" x14ac:dyDescent="0.2">
      <c r="A936" s="7"/>
      <c r="B936" s="23"/>
      <c r="C936" s="23"/>
      <c r="D936" s="12"/>
      <c r="E936" s="12"/>
      <c r="F936" s="12"/>
      <c r="G936" s="39"/>
      <c r="H936" s="50">
        <v>244</v>
      </c>
      <c r="I936" s="51" t="s">
        <v>925</v>
      </c>
      <c r="J936" s="52">
        <v>13.087797999999999</v>
      </c>
      <c r="K936" s="52">
        <v>3.5161537200000006</v>
      </c>
      <c r="L936" s="52">
        <f t="shared" si="15"/>
        <v>-9.5716442799999992</v>
      </c>
    </row>
    <row r="937" spans="1:12" ht="15" x14ac:dyDescent="0.2">
      <c r="A937" s="7"/>
      <c r="B937" s="23"/>
      <c r="C937" s="23"/>
      <c r="D937" s="12"/>
      <c r="E937" s="12"/>
      <c r="F937" s="12"/>
      <c r="G937" s="39"/>
      <c r="H937" s="50">
        <v>245</v>
      </c>
      <c r="I937" s="51" t="s">
        <v>926</v>
      </c>
      <c r="J937" s="52">
        <v>11.649616999999999</v>
      </c>
      <c r="K937" s="52">
        <v>5.6136207300000009</v>
      </c>
      <c r="L937" s="52">
        <f t="shared" si="15"/>
        <v>-6.0359962699999983</v>
      </c>
    </row>
    <row r="938" spans="1:12" ht="15" x14ac:dyDescent="0.2">
      <c r="A938" s="7"/>
      <c r="B938" s="23"/>
      <c r="C938" s="23"/>
      <c r="D938" s="12"/>
      <c r="E938" s="12"/>
      <c r="F938" s="12"/>
      <c r="G938" s="39"/>
      <c r="H938" s="50">
        <v>246</v>
      </c>
      <c r="I938" s="51" t="s">
        <v>927</v>
      </c>
      <c r="J938" s="52">
        <v>9.6988380000000003</v>
      </c>
      <c r="K938" s="52">
        <v>5.1626001099999996</v>
      </c>
      <c r="L938" s="52">
        <f t="shared" si="15"/>
        <v>-4.5362378900000007</v>
      </c>
    </row>
    <row r="939" spans="1:12" ht="15" x14ac:dyDescent="0.2">
      <c r="A939" s="7"/>
      <c r="B939" s="23"/>
      <c r="C939" s="23"/>
      <c r="D939" s="12"/>
      <c r="E939" s="12"/>
      <c r="F939" s="12"/>
      <c r="G939" s="39"/>
      <c r="H939" s="50">
        <v>247</v>
      </c>
      <c r="I939" s="51" t="s">
        <v>928</v>
      </c>
      <c r="J939" s="52">
        <v>15.871221</v>
      </c>
      <c r="K939" s="52">
        <v>3.4905504900000004</v>
      </c>
      <c r="L939" s="52">
        <f t="shared" si="15"/>
        <v>-12.38067051</v>
      </c>
    </row>
    <row r="940" spans="1:12" ht="15" x14ac:dyDescent="0.2">
      <c r="A940" s="7"/>
      <c r="B940" s="23"/>
      <c r="C940" s="23"/>
      <c r="D940" s="12"/>
      <c r="E940" s="12"/>
      <c r="F940" s="12"/>
      <c r="G940" s="39"/>
      <c r="H940" s="50">
        <v>248</v>
      </c>
      <c r="I940" s="51" t="s">
        <v>929</v>
      </c>
      <c r="J940" s="52">
        <v>11.380382000000001</v>
      </c>
      <c r="K940" s="52">
        <v>3.7637528100000002</v>
      </c>
      <c r="L940" s="52">
        <f t="shared" si="15"/>
        <v>-7.6166291900000012</v>
      </c>
    </row>
    <row r="941" spans="1:12" ht="15" x14ac:dyDescent="0.2">
      <c r="A941" s="7"/>
      <c r="B941" s="23"/>
      <c r="C941" s="23"/>
      <c r="D941" s="12"/>
      <c r="E941" s="12"/>
      <c r="F941" s="12"/>
      <c r="G941" s="39"/>
      <c r="H941" s="50">
        <v>249</v>
      </c>
      <c r="I941" s="51" t="s">
        <v>930</v>
      </c>
      <c r="J941" s="52">
        <v>17.375349</v>
      </c>
      <c r="K941" s="52">
        <v>7.4358814200000003</v>
      </c>
      <c r="L941" s="52">
        <f t="shared" si="15"/>
        <v>-9.9394675799999987</v>
      </c>
    </row>
    <row r="942" spans="1:12" ht="15" x14ac:dyDescent="0.2">
      <c r="A942" s="7"/>
      <c r="B942" s="23"/>
      <c r="C942" s="23"/>
      <c r="D942" s="12"/>
      <c r="E942" s="12"/>
      <c r="F942" s="12"/>
      <c r="G942" s="39"/>
      <c r="H942" s="50">
        <v>250</v>
      </c>
      <c r="I942" s="51" t="s">
        <v>931</v>
      </c>
      <c r="J942" s="52">
        <v>13.724866</v>
      </c>
      <c r="K942" s="52">
        <v>6.8361224599999995</v>
      </c>
      <c r="L942" s="52">
        <f t="shared" si="15"/>
        <v>-6.888743540000001</v>
      </c>
    </row>
    <row r="943" spans="1:12" ht="15" x14ac:dyDescent="0.2">
      <c r="A943" s="7"/>
      <c r="B943" s="23"/>
      <c r="C943" s="23"/>
      <c r="D943" s="12"/>
      <c r="E943" s="12"/>
      <c r="F943" s="12"/>
      <c r="G943" s="39"/>
      <c r="H943" s="50">
        <v>251</v>
      </c>
      <c r="I943" s="51" t="s">
        <v>932</v>
      </c>
      <c r="J943" s="52">
        <v>10.194889</v>
      </c>
      <c r="K943" s="52">
        <v>4.6199355800000008</v>
      </c>
      <c r="L943" s="52">
        <f t="shared" si="15"/>
        <v>-5.574953419999999</v>
      </c>
    </row>
    <row r="944" spans="1:12" ht="15" x14ac:dyDescent="0.2">
      <c r="A944" s="7"/>
      <c r="B944" s="23"/>
      <c r="C944" s="23"/>
      <c r="D944" s="12"/>
      <c r="E944" s="12"/>
      <c r="F944" s="12"/>
      <c r="G944" s="39"/>
      <c r="H944" s="50">
        <v>252</v>
      </c>
      <c r="I944" s="51" t="s">
        <v>933</v>
      </c>
      <c r="J944" s="52">
        <v>12.917120000000001</v>
      </c>
      <c r="K944" s="52">
        <v>3.7470021999999998</v>
      </c>
      <c r="L944" s="52">
        <f t="shared" si="15"/>
        <v>-9.1701177999999999</v>
      </c>
    </row>
    <row r="945" spans="1:12" ht="15" x14ac:dyDescent="0.2">
      <c r="A945" s="7"/>
      <c r="B945" s="23"/>
      <c r="C945" s="23"/>
      <c r="D945" s="12"/>
      <c r="E945" s="12"/>
      <c r="F945" s="12"/>
      <c r="G945" s="39"/>
      <c r="H945" s="50">
        <v>253</v>
      </c>
      <c r="I945" s="51" t="s">
        <v>934</v>
      </c>
      <c r="J945" s="52">
        <v>15.938383999999999</v>
      </c>
      <c r="K945" s="52">
        <v>4.8767362900000002</v>
      </c>
      <c r="L945" s="52">
        <f t="shared" si="15"/>
        <v>-11.061647709999999</v>
      </c>
    </row>
    <row r="946" spans="1:12" ht="15" x14ac:dyDescent="0.2">
      <c r="A946" s="7"/>
      <c r="B946" s="23"/>
      <c r="C946" s="23"/>
      <c r="D946" s="12"/>
      <c r="E946" s="12"/>
      <c r="F946" s="12"/>
      <c r="G946" s="39"/>
      <c r="H946" s="50">
        <v>254</v>
      </c>
      <c r="I946" s="51" t="s">
        <v>935</v>
      </c>
      <c r="J946" s="52">
        <v>15.693182</v>
      </c>
      <c r="K946" s="52">
        <v>4.9641827900000006</v>
      </c>
      <c r="L946" s="52">
        <f t="shared" si="15"/>
        <v>-10.72899921</v>
      </c>
    </row>
    <row r="947" spans="1:12" ht="15" x14ac:dyDescent="0.2">
      <c r="A947" s="7"/>
      <c r="B947" s="23"/>
      <c r="C947" s="23"/>
      <c r="D947" s="12"/>
      <c r="E947" s="12"/>
      <c r="F947" s="12"/>
      <c r="G947" s="39"/>
      <c r="H947" s="50">
        <v>255</v>
      </c>
      <c r="I947" s="51" t="s">
        <v>936</v>
      </c>
      <c r="J947" s="52">
        <v>10.528884</v>
      </c>
      <c r="K947" s="52">
        <v>5.0732823599999994</v>
      </c>
      <c r="L947" s="52">
        <f t="shared" si="15"/>
        <v>-5.4556016400000003</v>
      </c>
    </row>
    <row r="948" spans="1:12" ht="15" x14ac:dyDescent="0.2">
      <c r="A948" s="7"/>
      <c r="B948" s="23"/>
      <c r="C948" s="23"/>
      <c r="D948" s="12"/>
      <c r="E948" s="12"/>
      <c r="F948" s="12"/>
      <c r="G948" s="39"/>
      <c r="H948" s="50">
        <v>256</v>
      </c>
      <c r="I948" s="51" t="s">
        <v>937</v>
      </c>
      <c r="J948" s="52">
        <v>19.813134999999999</v>
      </c>
      <c r="K948" s="52">
        <v>6.4839851900000003</v>
      </c>
      <c r="L948" s="52">
        <f t="shared" si="15"/>
        <v>-13.329149809999999</v>
      </c>
    </row>
    <row r="949" spans="1:12" ht="15" x14ac:dyDescent="0.2">
      <c r="A949" s="7"/>
      <c r="B949" s="23"/>
      <c r="C949" s="23"/>
      <c r="D949" s="12"/>
      <c r="E949" s="12"/>
      <c r="F949" s="12"/>
      <c r="G949" s="39"/>
      <c r="H949" s="50">
        <v>257</v>
      </c>
      <c r="I949" s="51" t="s">
        <v>938</v>
      </c>
      <c r="J949" s="52">
        <v>10.571573000000001</v>
      </c>
      <c r="K949" s="52">
        <v>3.8578037199999997</v>
      </c>
      <c r="L949" s="52">
        <f t="shared" si="15"/>
        <v>-6.7137692800000011</v>
      </c>
    </row>
    <row r="950" spans="1:12" ht="15" x14ac:dyDescent="0.2">
      <c r="A950" s="7"/>
      <c r="B950" s="23"/>
      <c r="C950" s="23"/>
      <c r="D950" s="12"/>
      <c r="E950" s="12"/>
      <c r="F950" s="12"/>
      <c r="G950" s="39"/>
      <c r="H950" s="50">
        <v>258</v>
      </c>
      <c r="I950" s="51" t="s">
        <v>939</v>
      </c>
      <c r="J950" s="52">
        <v>26.859418000000002</v>
      </c>
      <c r="K950" s="52">
        <v>12.922189890000002</v>
      </c>
      <c r="L950" s="52">
        <f t="shared" si="15"/>
        <v>-13.93722811</v>
      </c>
    </row>
    <row r="951" spans="1:12" ht="15" x14ac:dyDescent="0.2">
      <c r="A951" s="7"/>
      <c r="B951" s="23"/>
      <c r="C951" s="23"/>
      <c r="D951" s="12"/>
      <c r="E951" s="12"/>
      <c r="F951" s="12"/>
      <c r="G951" s="39"/>
      <c r="H951" s="50">
        <v>259</v>
      </c>
      <c r="I951" s="51" t="s">
        <v>940</v>
      </c>
      <c r="J951" s="52">
        <v>10.603379</v>
      </c>
      <c r="K951" s="52">
        <v>2.7182513000000004</v>
      </c>
      <c r="L951" s="52">
        <f t="shared" si="15"/>
        <v>-7.8851277</v>
      </c>
    </row>
    <row r="952" spans="1:12" ht="15" x14ac:dyDescent="0.2">
      <c r="A952" s="7"/>
      <c r="B952" s="23"/>
      <c r="C952" s="23"/>
      <c r="D952" s="12"/>
      <c r="E952" s="12"/>
      <c r="F952" s="12"/>
      <c r="G952" s="39"/>
      <c r="H952" s="50">
        <v>260</v>
      </c>
      <c r="I952" s="51" t="s">
        <v>941</v>
      </c>
      <c r="J952" s="52">
        <v>10.782856000000001</v>
      </c>
      <c r="K952" s="52">
        <v>4.2564900699999999</v>
      </c>
      <c r="L952" s="52">
        <f t="shared" si="15"/>
        <v>-6.5263659300000008</v>
      </c>
    </row>
    <row r="953" spans="1:12" ht="30" x14ac:dyDescent="0.2">
      <c r="A953" s="7"/>
      <c r="B953" s="23"/>
      <c r="C953" s="23"/>
      <c r="D953" s="12"/>
      <c r="E953" s="12"/>
      <c r="F953" s="12"/>
      <c r="G953" s="39"/>
      <c r="H953" s="50">
        <v>261</v>
      </c>
      <c r="I953" s="51" t="s">
        <v>942</v>
      </c>
      <c r="J953" s="52">
        <v>42.992725999999998</v>
      </c>
      <c r="K953" s="52">
        <v>14.956763299999997</v>
      </c>
      <c r="L953" s="52">
        <f t="shared" si="15"/>
        <v>-28.035962699999999</v>
      </c>
    </row>
    <row r="954" spans="1:12" ht="15" x14ac:dyDescent="0.2">
      <c r="A954" s="7"/>
      <c r="B954" s="23"/>
      <c r="C954" s="23"/>
      <c r="D954" s="12"/>
      <c r="E954" s="12"/>
      <c r="F954" s="12"/>
      <c r="G954" s="39"/>
      <c r="H954" s="50">
        <v>300</v>
      </c>
      <c r="I954" s="51" t="s">
        <v>943</v>
      </c>
      <c r="J954" s="52">
        <v>32.970419</v>
      </c>
      <c r="K954" s="52">
        <v>139.4391779</v>
      </c>
      <c r="L954" s="52">
        <f t="shared" si="15"/>
        <v>106.46875890000001</v>
      </c>
    </row>
    <row r="955" spans="1:12" ht="15" x14ac:dyDescent="0.2">
      <c r="A955" s="7"/>
      <c r="B955" s="23"/>
      <c r="C955" s="23"/>
      <c r="D955" s="12"/>
      <c r="E955" s="12"/>
      <c r="F955" s="12"/>
      <c r="G955" s="39"/>
      <c r="H955" s="50">
        <v>310</v>
      </c>
      <c r="I955" s="51" t="s">
        <v>944</v>
      </c>
      <c r="J955" s="52">
        <v>59.824433999999997</v>
      </c>
      <c r="K955" s="52">
        <v>293.82282456999997</v>
      </c>
      <c r="L955" s="52">
        <f t="shared" si="15"/>
        <v>233.99839056999997</v>
      </c>
    </row>
    <row r="956" spans="1:12" ht="15" x14ac:dyDescent="0.2">
      <c r="A956" s="7"/>
      <c r="B956" s="23"/>
      <c r="C956" s="23"/>
      <c r="D956" s="12"/>
      <c r="E956" s="12"/>
      <c r="F956" s="12"/>
      <c r="G956" s="39"/>
      <c r="H956" s="50">
        <v>320</v>
      </c>
      <c r="I956" s="51" t="s">
        <v>945</v>
      </c>
      <c r="J956" s="52">
        <v>23090.451800999999</v>
      </c>
      <c r="K956" s="52">
        <v>22890.235457149996</v>
      </c>
      <c r="L956" s="52">
        <f t="shared" si="15"/>
        <v>-200.21634385000289</v>
      </c>
    </row>
    <row r="957" spans="1:12" ht="15" x14ac:dyDescent="0.2">
      <c r="A957" s="7"/>
      <c r="B957" s="23"/>
      <c r="C957" s="23"/>
      <c r="D957" s="12"/>
      <c r="E957" s="12"/>
      <c r="F957" s="12"/>
      <c r="G957" s="39"/>
      <c r="H957" s="50">
        <v>500</v>
      </c>
      <c r="I957" s="51" t="s">
        <v>293</v>
      </c>
      <c r="J957" s="52">
        <v>70.955200000000005</v>
      </c>
      <c r="K957" s="52">
        <v>28.401705240000002</v>
      </c>
      <c r="L957" s="52">
        <f t="shared" si="15"/>
        <v>-42.553494760000007</v>
      </c>
    </row>
    <row r="958" spans="1:12" ht="15" x14ac:dyDescent="0.2">
      <c r="A958" s="7"/>
      <c r="B958" s="23"/>
      <c r="C958" s="23"/>
      <c r="D958" s="12"/>
      <c r="E958" s="12"/>
      <c r="F958" s="12"/>
      <c r="G958" s="39"/>
      <c r="H958" s="50">
        <v>510</v>
      </c>
      <c r="I958" s="51" t="s">
        <v>86</v>
      </c>
      <c r="J958" s="52">
        <v>91.307309000000004</v>
      </c>
      <c r="K958" s="52">
        <v>284.81328810000002</v>
      </c>
      <c r="L958" s="52">
        <f t="shared" si="15"/>
        <v>193.50597910000002</v>
      </c>
    </row>
    <row r="959" spans="1:12" ht="15" x14ac:dyDescent="0.2">
      <c r="A959" s="7"/>
      <c r="B959" s="23"/>
      <c r="C959" s="23"/>
      <c r="D959" s="12"/>
      <c r="E959" s="12"/>
      <c r="F959" s="12"/>
      <c r="G959" s="39"/>
      <c r="H959" s="50">
        <v>511</v>
      </c>
      <c r="I959" s="51" t="s">
        <v>287</v>
      </c>
      <c r="J959" s="52">
        <v>32.804963999999998</v>
      </c>
      <c r="K959" s="52">
        <v>42.224669500000005</v>
      </c>
      <c r="L959" s="52">
        <f t="shared" si="15"/>
        <v>9.4197055000000063</v>
      </c>
    </row>
    <row r="960" spans="1:12" ht="15" x14ac:dyDescent="0.2">
      <c r="A960" s="7"/>
      <c r="B960" s="23"/>
      <c r="C960" s="23"/>
      <c r="D960" s="12"/>
      <c r="E960" s="12"/>
      <c r="F960" s="12"/>
      <c r="G960" s="39"/>
      <c r="H960" s="50">
        <v>512</v>
      </c>
      <c r="I960" s="51" t="s">
        <v>87</v>
      </c>
      <c r="J960" s="52">
        <v>69.891032999999993</v>
      </c>
      <c r="K960" s="52">
        <v>81.596265990000006</v>
      </c>
      <c r="L960" s="52">
        <f t="shared" si="15"/>
        <v>11.705232990000013</v>
      </c>
    </row>
    <row r="961" spans="1:12" ht="15" x14ac:dyDescent="0.2">
      <c r="A961" s="7"/>
      <c r="B961" s="23"/>
      <c r="C961" s="23"/>
      <c r="D961" s="12"/>
      <c r="E961" s="12"/>
      <c r="F961" s="12"/>
      <c r="G961" s="39"/>
      <c r="H961" s="50">
        <v>513</v>
      </c>
      <c r="I961" s="51" t="s">
        <v>686</v>
      </c>
      <c r="J961" s="52">
        <v>138.84914499999999</v>
      </c>
      <c r="K961" s="52">
        <v>67.462478540000006</v>
      </c>
      <c r="L961" s="52">
        <f t="shared" si="15"/>
        <v>-71.386666459999987</v>
      </c>
    </row>
    <row r="962" spans="1:12" ht="15" x14ac:dyDescent="0.2">
      <c r="A962" s="7"/>
      <c r="B962" s="23"/>
      <c r="C962" s="23"/>
      <c r="D962" s="12"/>
      <c r="E962" s="12"/>
      <c r="F962" s="12"/>
      <c r="G962" s="54" t="s">
        <v>224</v>
      </c>
      <c r="H962" s="69"/>
      <c r="I962" s="70"/>
      <c r="J962" s="71">
        <v>226.34053499999999</v>
      </c>
      <c r="K962" s="71">
        <v>233.66302644000007</v>
      </c>
      <c r="L962" s="71">
        <f t="shared" si="15"/>
        <v>7.3224914400000785</v>
      </c>
    </row>
    <row r="963" spans="1:12" ht="15" x14ac:dyDescent="0.2">
      <c r="A963" s="7"/>
      <c r="B963" s="23"/>
      <c r="C963" s="23"/>
      <c r="D963" s="12"/>
      <c r="E963" s="12"/>
      <c r="F963" s="12"/>
      <c r="G963" s="39"/>
      <c r="H963" s="47" t="s">
        <v>225</v>
      </c>
      <c r="I963" s="48" t="s">
        <v>946</v>
      </c>
      <c r="J963" s="49">
        <v>226.34053499999999</v>
      </c>
      <c r="K963" s="49">
        <v>233.66302644000007</v>
      </c>
      <c r="L963" s="49">
        <f t="shared" si="15"/>
        <v>7.3224914400000785</v>
      </c>
    </row>
    <row r="964" spans="1:12" ht="15" x14ac:dyDescent="0.2">
      <c r="A964" s="7"/>
      <c r="B964" s="23"/>
      <c r="C964" s="23"/>
      <c r="D964" s="12"/>
      <c r="E964" s="12"/>
      <c r="F964" s="12"/>
      <c r="G964" s="54" t="s">
        <v>237</v>
      </c>
      <c r="H964" s="69"/>
      <c r="I964" s="70"/>
      <c r="J964" s="71">
        <v>667.34447999999998</v>
      </c>
      <c r="K964" s="71">
        <v>847.50727399000004</v>
      </c>
      <c r="L964" s="71">
        <f t="shared" si="15"/>
        <v>180.16279399000007</v>
      </c>
    </row>
    <row r="965" spans="1:12" ht="15" x14ac:dyDescent="0.2">
      <c r="A965" s="7"/>
      <c r="B965" s="23"/>
      <c r="C965" s="23"/>
      <c r="D965" s="12"/>
      <c r="E965" s="12"/>
      <c r="F965" s="12"/>
      <c r="G965" s="39"/>
      <c r="H965" s="47" t="s">
        <v>947</v>
      </c>
      <c r="I965" s="48" t="s">
        <v>948</v>
      </c>
      <c r="J965" s="49">
        <v>627.28176599999995</v>
      </c>
      <c r="K965" s="49">
        <v>722.00432626999998</v>
      </c>
      <c r="L965" s="49">
        <f t="shared" si="15"/>
        <v>94.722560270000031</v>
      </c>
    </row>
    <row r="966" spans="1:12" ht="15" x14ac:dyDescent="0.2">
      <c r="A966" s="7"/>
      <c r="B966" s="23"/>
      <c r="C966" s="23"/>
      <c r="D966" s="12"/>
      <c r="E966" s="12"/>
      <c r="F966" s="12"/>
      <c r="G966" s="39"/>
      <c r="H966" s="50" t="s">
        <v>949</v>
      </c>
      <c r="I966" s="51" t="s">
        <v>950</v>
      </c>
      <c r="J966" s="52">
        <v>40.062714</v>
      </c>
      <c r="K966" s="52">
        <v>38.435160250000017</v>
      </c>
      <c r="L966" s="52">
        <f t="shared" si="15"/>
        <v>-1.6275537499999828</v>
      </c>
    </row>
    <row r="967" spans="1:12" ht="15" x14ac:dyDescent="0.2">
      <c r="A967" s="7"/>
      <c r="B967" s="23"/>
      <c r="C967" s="23"/>
      <c r="D967" s="12"/>
      <c r="E967" s="12"/>
      <c r="F967" s="12"/>
      <c r="G967" s="39"/>
      <c r="H967" s="50" t="s">
        <v>1107</v>
      </c>
      <c r="I967" s="51" t="s">
        <v>1108</v>
      </c>
      <c r="J967" s="52">
        <v>0</v>
      </c>
      <c r="K967" s="52">
        <v>87.067787469999999</v>
      </c>
      <c r="L967" s="52">
        <f t="shared" si="15"/>
        <v>87.067787469999999</v>
      </c>
    </row>
    <row r="968" spans="1:12" ht="15" x14ac:dyDescent="0.2">
      <c r="A968" s="7"/>
      <c r="B968" s="23"/>
      <c r="C968" s="23"/>
      <c r="D968" s="12"/>
      <c r="E968" s="93">
        <v>15</v>
      </c>
      <c r="F968" s="94" t="s">
        <v>951</v>
      </c>
      <c r="G968" s="95"/>
      <c r="H968" s="97"/>
      <c r="I968" s="98"/>
      <c r="J968" s="96">
        <v>15264.743748000001</v>
      </c>
      <c r="K968" s="96">
        <v>21283.017669069999</v>
      </c>
      <c r="L968" s="96">
        <f t="shared" si="15"/>
        <v>6018.2739210699983</v>
      </c>
    </row>
    <row r="969" spans="1:12" ht="15" x14ac:dyDescent="0.2">
      <c r="A969" s="7"/>
      <c r="B969" s="23"/>
      <c r="C969" s="23"/>
      <c r="D969" s="12"/>
      <c r="E969" s="12"/>
      <c r="F969" s="12"/>
      <c r="G969" s="54" t="s">
        <v>2</v>
      </c>
      <c r="H969" s="69"/>
      <c r="I969" s="70"/>
      <c r="J969" s="71">
        <v>8002.7080690000003</v>
      </c>
      <c r="K969" s="71">
        <v>13121.851516229999</v>
      </c>
      <c r="L969" s="71">
        <f t="shared" ref="L969:L1032" si="16">+K969-J969</f>
        <v>5119.1434472299989</v>
      </c>
    </row>
    <row r="970" spans="1:12" ht="15" x14ac:dyDescent="0.2">
      <c r="A970" s="7"/>
      <c r="B970" s="23"/>
      <c r="C970" s="23"/>
      <c r="D970" s="12"/>
      <c r="E970" s="12"/>
      <c r="F970" s="12"/>
      <c r="G970" s="39"/>
      <c r="H970" s="47">
        <v>100</v>
      </c>
      <c r="I970" s="48" t="s">
        <v>307</v>
      </c>
      <c r="J970" s="49">
        <v>41.668591999999997</v>
      </c>
      <c r="K970" s="49">
        <v>43.974147700000003</v>
      </c>
      <c r="L970" s="49">
        <f t="shared" si="16"/>
        <v>2.3055557000000064</v>
      </c>
    </row>
    <row r="971" spans="1:12" ht="15" x14ac:dyDescent="0.2">
      <c r="A971" s="7"/>
      <c r="B971" s="23"/>
      <c r="C971" s="23"/>
      <c r="D971" s="12"/>
      <c r="E971" s="12"/>
      <c r="F971" s="12"/>
      <c r="G971" s="39"/>
      <c r="H971" s="50">
        <v>110</v>
      </c>
      <c r="I971" s="51" t="s">
        <v>108</v>
      </c>
      <c r="J971" s="52">
        <v>150.52344099999999</v>
      </c>
      <c r="K971" s="52">
        <v>363.62233039</v>
      </c>
      <c r="L971" s="52">
        <f t="shared" si="16"/>
        <v>213.09888939000001</v>
      </c>
    </row>
    <row r="972" spans="1:12" ht="15" x14ac:dyDescent="0.2">
      <c r="A972" s="7"/>
      <c r="B972" s="23"/>
      <c r="C972" s="23"/>
      <c r="D972" s="12"/>
      <c r="E972" s="12"/>
      <c r="F972" s="12"/>
      <c r="G972" s="39"/>
      <c r="H972" s="50">
        <v>113</v>
      </c>
      <c r="I972" s="51" t="s">
        <v>952</v>
      </c>
      <c r="J972" s="52">
        <v>12.627541000000001</v>
      </c>
      <c r="K972" s="52">
        <v>12.44494849</v>
      </c>
      <c r="L972" s="52">
        <f t="shared" si="16"/>
        <v>-0.18259251000000098</v>
      </c>
    </row>
    <row r="973" spans="1:12" ht="15" x14ac:dyDescent="0.2">
      <c r="A973" s="7"/>
      <c r="B973" s="23"/>
      <c r="C973" s="23"/>
      <c r="D973" s="12"/>
      <c r="E973" s="12"/>
      <c r="F973" s="12"/>
      <c r="G973" s="39"/>
      <c r="H973" s="50">
        <v>120</v>
      </c>
      <c r="I973" s="53" t="s">
        <v>953</v>
      </c>
      <c r="J973" s="52">
        <v>68.257626000000002</v>
      </c>
      <c r="K973" s="52">
        <v>80.420550020000022</v>
      </c>
      <c r="L973" s="52">
        <f t="shared" si="16"/>
        <v>12.16292402000002</v>
      </c>
    </row>
    <row r="974" spans="1:12" ht="15" x14ac:dyDescent="0.2">
      <c r="A974" s="7"/>
      <c r="B974" s="23"/>
      <c r="C974" s="23"/>
      <c r="D974" s="12"/>
      <c r="E974" s="12"/>
      <c r="F974" s="12"/>
      <c r="G974" s="39"/>
      <c r="H974" s="50">
        <v>121</v>
      </c>
      <c r="I974" s="51" t="s">
        <v>506</v>
      </c>
      <c r="J974" s="52">
        <v>4.5576379999999999</v>
      </c>
      <c r="K974" s="52">
        <v>4.7293360399999989</v>
      </c>
      <c r="L974" s="52">
        <f t="shared" si="16"/>
        <v>0.171698039999999</v>
      </c>
    </row>
    <row r="975" spans="1:12" ht="15" x14ac:dyDescent="0.2">
      <c r="A975" s="7"/>
      <c r="B975" s="23"/>
      <c r="C975" s="23"/>
      <c r="D975" s="12"/>
      <c r="E975" s="12"/>
      <c r="F975" s="12"/>
      <c r="G975" s="39"/>
      <c r="H975" s="50">
        <v>122</v>
      </c>
      <c r="I975" s="51" t="s">
        <v>507</v>
      </c>
      <c r="J975" s="52">
        <v>3.615157</v>
      </c>
      <c r="K975" s="52">
        <v>3.3184268299999995</v>
      </c>
      <c r="L975" s="52">
        <f t="shared" si="16"/>
        <v>-0.29673017000000046</v>
      </c>
    </row>
    <row r="976" spans="1:12" ht="15" x14ac:dyDescent="0.2">
      <c r="A976" s="7"/>
      <c r="B976" s="23"/>
      <c r="C976" s="23"/>
      <c r="D976" s="12"/>
      <c r="E976" s="12"/>
      <c r="F976" s="12"/>
      <c r="G976" s="39"/>
      <c r="H976" s="50">
        <v>123</v>
      </c>
      <c r="I976" s="51" t="s">
        <v>508</v>
      </c>
      <c r="J976" s="52">
        <v>5.5642800000000001</v>
      </c>
      <c r="K976" s="52">
        <v>5.6534475299999993</v>
      </c>
      <c r="L976" s="52">
        <f t="shared" si="16"/>
        <v>8.9167529999999218E-2</v>
      </c>
    </row>
    <row r="977" spans="1:12" ht="15" x14ac:dyDescent="0.2">
      <c r="A977" s="7"/>
      <c r="B977" s="23"/>
      <c r="C977" s="23"/>
      <c r="D977" s="12"/>
      <c r="E977" s="12"/>
      <c r="F977" s="12"/>
      <c r="G977" s="39"/>
      <c r="H977" s="50">
        <v>124</v>
      </c>
      <c r="I977" s="51" t="s">
        <v>509</v>
      </c>
      <c r="J977" s="52">
        <v>4.5379430000000003</v>
      </c>
      <c r="K977" s="52">
        <v>4.6072104600000001</v>
      </c>
      <c r="L977" s="52">
        <f t="shared" si="16"/>
        <v>6.9267459999999836E-2</v>
      </c>
    </row>
    <row r="978" spans="1:12" ht="15" x14ac:dyDescent="0.2">
      <c r="A978" s="7"/>
      <c r="B978" s="23"/>
      <c r="C978" s="23"/>
      <c r="D978" s="12"/>
      <c r="E978" s="12"/>
      <c r="F978" s="12"/>
      <c r="G978" s="39"/>
      <c r="H978" s="50">
        <v>125</v>
      </c>
      <c r="I978" s="51" t="s">
        <v>510</v>
      </c>
      <c r="J978" s="52">
        <v>2.117143</v>
      </c>
      <c r="K978" s="52">
        <v>1.9656675500000003</v>
      </c>
      <c r="L978" s="52">
        <f t="shared" si="16"/>
        <v>-0.15147544999999973</v>
      </c>
    </row>
    <row r="979" spans="1:12" ht="15" x14ac:dyDescent="0.2">
      <c r="A979" s="7"/>
      <c r="B979" s="23"/>
      <c r="C979" s="23"/>
      <c r="D979" s="12"/>
      <c r="E979" s="12"/>
      <c r="F979" s="12"/>
      <c r="G979" s="39"/>
      <c r="H979" s="50">
        <v>126</v>
      </c>
      <c r="I979" s="51" t="s">
        <v>511</v>
      </c>
      <c r="J979" s="52">
        <v>4.8387820000000001</v>
      </c>
      <c r="K979" s="52">
        <v>4.8789687800000001</v>
      </c>
      <c r="L979" s="52">
        <f t="shared" si="16"/>
        <v>4.0186779999999978E-2</v>
      </c>
    </row>
    <row r="980" spans="1:12" ht="15" x14ac:dyDescent="0.2">
      <c r="A980" s="7"/>
      <c r="B980" s="23"/>
      <c r="C980" s="23"/>
      <c r="D980" s="12"/>
      <c r="E980" s="12"/>
      <c r="F980" s="12"/>
      <c r="G980" s="39"/>
      <c r="H980" s="50">
        <v>127</v>
      </c>
      <c r="I980" s="51" t="s">
        <v>512</v>
      </c>
      <c r="J980" s="52">
        <v>7.9831810000000001</v>
      </c>
      <c r="K980" s="52">
        <v>7.830516450000002</v>
      </c>
      <c r="L980" s="52">
        <f t="shared" si="16"/>
        <v>-0.15266454999999812</v>
      </c>
    </row>
    <row r="981" spans="1:12" ht="15" x14ac:dyDescent="0.2">
      <c r="A981" s="7"/>
      <c r="B981" s="23"/>
      <c r="C981" s="23"/>
      <c r="D981" s="12"/>
      <c r="E981" s="12"/>
      <c r="F981" s="12"/>
      <c r="G981" s="39"/>
      <c r="H981" s="50">
        <v>128</v>
      </c>
      <c r="I981" s="51" t="s">
        <v>513</v>
      </c>
      <c r="J981" s="52">
        <v>4.3124039999999999</v>
      </c>
      <c r="K981" s="52">
        <v>4.1358845900000007</v>
      </c>
      <c r="L981" s="52">
        <f t="shared" si="16"/>
        <v>-0.17651940999999916</v>
      </c>
    </row>
    <row r="982" spans="1:12" ht="15" x14ac:dyDescent="0.2">
      <c r="A982" s="7"/>
      <c r="B982" s="23"/>
      <c r="C982" s="23"/>
      <c r="D982" s="12"/>
      <c r="E982" s="12"/>
      <c r="F982" s="12"/>
      <c r="G982" s="39"/>
      <c r="H982" s="50">
        <v>129</v>
      </c>
      <c r="I982" s="51" t="s">
        <v>514</v>
      </c>
      <c r="J982" s="52">
        <v>4.3612380000000002</v>
      </c>
      <c r="K982" s="52">
        <v>4.6565792600000009</v>
      </c>
      <c r="L982" s="52">
        <f t="shared" si="16"/>
        <v>0.29534126000000072</v>
      </c>
    </row>
    <row r="983" spans="1:12" ht="15" x14ac:dyDescent="0.2">
      <c r="A983" s="7"/>
      <c r="B983" s="23"/>
      <c r="C983" s="23"/>
      <c r="D983" s="12"/>
      <c r="E983" s="12"/>
      <c r="F983" s="12"/>
      <c r="G983" s="39"/>
      <c r="H983" s="50">
        <v>130</v>
      </c>
      <c r="I983" s="51" t="s">
        <v>515</v>
      </c>
      <c r="J983" s="52">
        <v>3.5534219999999999</v>
      </c>
      <c r="K983" s="52">
        <v>3.4348599699999998</v>
      </c>
      <c r="L983" s="52">
        <f t="shared" si="16"/>
        <v>-0.1185620300000001</v>
      </c>
    </row>
    <row r="984" spans="1:12" ht="15" x14ac:dyDescent="0.2">
      <c r="A984" s="7"/>
      <c r="B984" s="23"/>
      <c r="C984" s="23"/>
      <c r="D984" s="12"/>
      <c r="E984" s="12"/>
      <c r="F984" s="12"/>
      <c r="G984" s="39"/>
      <c r="H984" s="50">
        <v>131</v>
      </c>
      <c r="I984" s="51" t="s">
        <v>516</v>
      </c>
      <c r="J984" s="52">
        <v>3.0390350000000002</v>
      </c>
      <c r="K984" s="52">
        <v>2.8678188300000005</v>
      </c>
      <c r="L984" s="52">
        <f t="shared" si="16"/>
        <v>-0.17121616999999967</v>
      </c>
    </row>
    <row r="985" spans="1:12" ht="15" x14ac:dyDescent="0.2">
      <c r="A985" s="7"/>
      <c r="B985" s="23"/>
      <c r="C985" s="23"/>
      <c r="D985" s="12"/>
      <c r="E985" s="12"/>
      <c r="F985" s="12"/>
      <c r="G985" s="39"/>
      <c r="H985" s="50">
        <v>132</v>
      </c>
      <c r="I985" s="51" t="s">
        <v>517</v>
      </c>
      <c r="J985" s="52">
        <v>5.1209100000000003</v>
      </c>
      <c r="K985" s="52">
        <v>5.1480905000000012</v>
      </c>
      <c r="L985" s="52">
        <f t="shared" si="16"/>
        <v>2.718050000000094E-2</v>
      </c>
    </row>
    <row r="986" spans="1:12" ht="15" x14ac:dyDescent="0.2">
      <c r="A986" s="7"/>
      <c r="B986" s="23"/>
      <c r="C986" s="23"/>
      <c r="D986" s="12"/>
      <c r="E986" s="12"/>
      <c r="F986" s="12"/>
      <c r="G986" s="39"/>
      <c r="H986" s="50">
        <v>133</v>
      </c>
      <c r="I986" s="51" t="s">
        <v>518</v>
      </c>
      <c r="J986" s="52">
        <v>11.970174</v>
      </c>
      <c r="K986" s="52">
        <v>11.90287414</v>
      </c>
      <c r="L986" s="52">
        <f t="shared" si="16"/>
        <v>-6.7299860000000322E-2</v>
      </c>
    </row>
    <row r="987" spans="1:12" ht="15" x14ac:dyDescent="0.2">
      <c r="A987" s="7"/>
      <c r="B987" s="23"/>
      <c r="C987" s="23"/>
      <c r="D987" s="12"/>
      <c r="E987" s="12"/>
      <c r="F987" s="12"/>
      <c r="G987" s="39"/>
      <c r="H987" s="50">
        <v>134</v>
      </c>
      <c r="I987" s="51" t="s">
        <v>519</v>
      </c>
      <c r="J987" s="52">
        <v>4.7263500000000001</v>
      </c>
      <c r="K987" s="52">
        <v>4.7597472499999993</v>
      </c>
      <c r="L987" s="52">
        <f t="shared" si="16"/>
        <v>3.3397249999999268E-2</v>
      </c>
    </row>
    <row r="988" spans="1:12" ht="15" x14ac:dyDescent="0.2">
      <c r="A988" s="7"/>
      <c r="B988" s="23"/>
      <c r="C988" s="23"/>
      <c r="D988" s="12"/>
      <c r="E988" s="12"/>
      <c r="F988" s="12"/>
      <c r="G988" s="39"/>
      <c r="H988" s="50">
        <v>135</v>
      </c>
      <c r="I988" s="51" t="s">
        <v>520</v>
      </c>
      <c r="J988" s="52">
        <v>5.0227180000000002</v>
      </c>
      <c r="K988" s="52">
        <v>4.9627795900000002</v>
      </c>
      <c r="L988" s="52">
        <f t="shared" si="16"/>
        <v>-5.9938409999999998E-2</v>
      </c>
    </row>
    <row r="989" spans="1:12" ht="15" x14ac:dyDescent="0.2">
      <c r="A989" s="7"/>
      <c r="B989" s="23"/>
      <c r="C989" s="23"/>
      <c r="D989" s="12"/>
      <c r="E989" s="12"/>
      <c r="F989" s="12"/>
      <c r="G989" s="39"/>
      <c r="H989" s="50">
        <v>136</v>
      </c>
      <c r="I989" s="51" t="s">
        <v>521</v>
      </c>
      <c r="J989" s="52">
        <v>8.7895040000000009</v>
      </c>
      <c r="K989" s="52">
        <v>8.1291451499999994</v>
      </c>
      <c r="L989" s="52">
        <f t="shared" si="16"/>
        <v>-0.6603588500000015</v>
      </c>
    </row>
    <row r="990" spans="1:12" ht="15" x14ac:dyDescent="0.2">
      <c r="A990" s="7"/>
      <c r="B990" s="23"/>
      <c r="C990" s="23"/>
      <c r="D990" s="12"/>
      <c r="E990" s="12"/>
      <c r="F990" s="12"/>
      <c r="G990" s="39"/>
      <c r="H990" s="50">
        <v>137</v>
      </c>
      <c r="I990" s="51" t="s">
        <v>522</v>
      </c>
      <c r="J990" s="52">
        <v>5.6333609999999998</v>
      </c>
      <c r="K990" s="52">
        <v>5.4949834300000004</v>
      </c>
      <c r="L990" s="52">
        <f t="shared" si="16"/>
        <v>-0.13837756999999939</v>
      </c>
    </row>
    <row r="991" spans="1:12" ht="15" x14ac:dyDescent="0.2">
      <c r="A991" s="7"/>
      <c r="B991" s="23"/>
      <c r="C991" s="23"/>
      <c r="D991" s="12"/>
      <c r="E991" s="12"/>
      <c r="F991" s="12"/>
      <c r="G991" s="39"/>
      <c r="H991" s="50">
        <v>138</v>
      </c>
      <c r="I991" s="51" t="s">
        <v>523</v>
      </c>
      <c r="J991" s="52">
        <v>3.3928509999999998</v>
      </c>
      <c r="K991" s="52">
        <v>2.9037282100000001</v>
      </c>
      <c r="L991" s="52">
        <f t="shared" si="16"/>
        <v>-0.4891227899999997</v>
      </c>
    </row>
    <row r="992" spans="1:12" ht="15" x14ac:dyDescent="0.2">
      <c r="A992" s="7"/>
      <c r="B992" s="23"/>
      <c r="C992" s="23"/>
      <c r="D992" s="12"/>
      <c r="E992" s="12"/>
      <c r="F992" s="12"/>
      <c r="G992" s="39"/>
      <c r="H992" s="50">
        <v>139</v>
      </c>
      <c r="I992" s="51" t="s">
        <v>524</v>
      </c>
      <c r="J992" s="52">
        <v>3.9628570000000001</v>
      </c>
      <c r="K992" s="52">
        <v>3.6029972800000003</v>
      </c>
      <c r="L992" s="52">
        <f t="shared" si="16"/>
        <v>-0.35985971999999977</v>
      </c>
    </row>
    <row r="993" spans="1:12" ht="15" x14ac:dyDescent="0.2">
      <c r="A993" s="7"/>
      <c r="B993" s="23"/>
      <c r="C993" s="23"/>
      <c r="D993" s="12"/>
      <c r="E993" s="12"/>
      <c r="F993" s="12"/>
      <c r="G993" s="39"/>
      <c r="H993" s="50">
        <v>140</v>
      </c>
      <c r="I993" s="51" t="s">
        <v>525</v>
      </c>
      <c r="J993" s="52">
        <v>13.822950000000001</v>
      </c>
      <c r="K993" s="52">
        <v>13.051972650000002</v>
      </c>
      <c r="L993" s="52">
        <f t="shared" si="16"/>
        <v>-0.77097734999999901</v>
      </c>
    </row>
    <row r="994" spans="1:12" ht="15" x14ac:dyDescent="0.2">
      <c r="A994" s="7"/>
      <c r="B994" s="23"/>
      <c r="C994" s="23"/>
      <c r="D994" s="12"/>
      <c r="E994" s="12"/>
      <c r="F994" s="12"/>
      <c r="G994" s="39"/>
      <c r="H994" s="50">
        <v>141</v>
      </c>
      <c r="I994" s="51" t="s">
        <v>526</v>
      </c>
      <c r="J994" s="52">
        <v>6.7197490000000002</v>
      </c>
      <c r="K994" s="52">
        <v>6.6027810199999983</v>
      </c>
      <c r="L994" s="52">
        <f t="shared" si="16"/>
        <v>-0.11696798000000186</v>
      </c>
    </row>
    <row r="995" spans="1:12" ht="15" x14ac:dyDescent="0.2">
      <c r="A995" s="7"/>
      <c r="B995" s="23"/>
      <c r="C995" s="23"/>
      <c r="D995" s="12"/>
      <c r="E995" s="12"/>
      <c r="F995" s="12"/>
      <c r="G995" s="39"/>
      <c r="H995" s="50">
        <v>142</v>
      </c>
      <c r="I995" s="51" t="s">
        <v>527</v>
      </c>
      <c r="J995" s="52">
        <v>5.3720379999999999</v>
      </c>
      <c r="K995" s="52">
        <v>5.2451124099999999</v>
      </c>
      <c r="L995" s="52">
        <f t="shared" si="16"/>
        <v>-0.12692558999999992</v>
      </c>
    </row>
    <row r="996" spans="1:12" ht="15" x14ac:dyDescent="0.2">
      <c r="A996" s="7"/>
      <c r="B996" s="23"/>
      <c r="C996" s="23"/>
      <c r="D996" s="12"/>
      <c r="E996" s="12"/>
      <c r="F996" s="12"/>
      <c r="G996" s="39"/>
      <c r="H996" s="50">
        <v>143</v>
      </c>
      <c r="I996" s="51" t="s">
        <v>528</v>
      </c>
      <c r="J996" s="52">
        <v>3.4146770000000002</v>
      </c>
      <c r="K996" s="52">
        <v>3.5396884599999998</v>
      </c>
      <c r="L996" s="52">
        <f t="shared" si="16"/>
        <v>0.12501145999999963</v>
      </c>
    </row>
    <row r="997" spans="1:12" ht="15" x14ac:dyDescent="0.2">
      <c r="A997" s="7"/>
      <c r="B997" s="23"/>
      <c r="C997" s="23"/>
      <c r="D997" s="12"/>
      <c r="E997" s="12"/>
      <c r="F997" s="12"/>
      <c r="G997" s="39"/>
      <c r="H997" s="50">
        <v>144</v>
      </c>
      <c r="I997" s="51" t="s">
        <v>529</v>
      </c>
      <c r="J997" s="52">
        <v>5.1262749999999997</v>
      </c>
      <c r="K997" s="52">
        <v>4.5684902100000002</v>
      </c>
      <c r="L997" s="52">
        <f t="shared" si="16"/>
        <v>-0.55778478999999948</v>
      </c>
    </row>
    <row r="998" spans="1:12" ht="15" x14ac:dyDescent="0.2">
      <c r="A998" s="7"/>
      <c r="B998" s="23"/>
      <c r="C998" s="23"/>
      <c r="D998" s="12"/>
      <c r="E998" s="12"/>
      <c r="F998" s="12"/>
      <c r="G998" s="39"/>
      <c r="H998" s="50">
        <v>145</v>
      </c>
      <c r="I998" s="51" t="s">
        <v>530</v>
      </c>
      <c r="J998" s="52">
        <v>7.3908180000000003</v>
      </c>
      <c r="K998" s="52">
        <v>7.4139934700000003</v>
      </c>
      <c r="L998" s="52">
        <f t="shared" si="16"/>
        <v>2.3175469999999976E-2</v>
      </c>
    </row>
    <row r="999" spans="1:12" ht="15" x14ac:dyDescent="0.2">
      <c r="A999" s="7"/>
      <c r="B999" s="23"/>
      <c r="C999" s="23"/>
      <c r="D999" s="12"/>
      <c r="E999" s="12"/>
      <c r="F999" s="12"/>
      <c r="G999" s="39"/>
      <c r="H999" s="50">
        <v>146</v>
      </c>
      <c r="I999" s="51" t="s">
        <v>531</v>
      </c>
      <c r="J999" s="52">
        <v>7.3609580000000001</v>
      </c>
      <c r="K999" s="52">
        <v>7.2517756300000018</v>
      </c>
      <c r="L999" s="52">
        <f t="shared" si="16"/>
        <v>-0.10918236999999831</v>
      </c>
    </row>
    <row r="1000" spans="1:12" ht="15" x14ac:dyDescent="0.2">
      <c r="A1000" s="7"/>
      <c r="B1000" s="23"/>
      <c r="C1000" s="23"/>
      <c r="D1000" s="12"/>
      <c r="E1000" s="12"/>
      <c r="F1000" s="12"/>
      <c r="G1000" s="39"/>
      <c r="H1000" s="50">
        <v>147</v>
      </c>
      <c r="I1000" s="51" t="s">
        <v>532</v>
      </c>
      <c r="J1000" s="52">
        <v>5.9880769999999997</v>
      </c>
      <c r="K1000" s="52">
        <v>6.1932828600000001</v>
      </c>
      <c r="L1000" s="52">
        <f t="shared" si="16"/>
        <v>0.20520586000000041</v>
      </c>
    </row>
    <row r="1001" spans="1:12" ht="15" x14ac:dyDescent="0.2">
      <c r="A1001" s="7"/>
      <c r="B1001" s="23"/>
      <c r="C1001" s="23"/>
      <c r="D1001" s="12"/>
      <c r="E1001" s="12"/>
      <c r="F1001" s="12"/>
      <c r="G1001" s="39"/>
      <c r="H1001" s="50">
        <v>148</v>
      </c>
      <c r="I1001" s="51" t="s">
        <v>533</v>
      </c>
      <c r="J1001" s="52">
        <v>5.2519859999999996</v>
      </c>
      <c r="K1001" s="52">
        <v>5.0662142600000006</v>
      </c>
      <c r="L1001" s="52">
        <f t="shared" si="16"/>
        <v>-0.18577173999999896</v>
      </c>
    </row>
    <row r="1002" spans="1:12" ht="15" x14ac:dyDescent="0.2">
      <c r="A1002" s="7"/>
      <c r="B1002" s="23"/>
      <c r="C1002" s="23"/>
      <c r="D1002" s="12"/>
      <c r="E1002" s="12"/>
      <c r="F1002" s="12"/>
      <c r="G1002" s="39"/>
      <c r="H1002" s="50">
        <v>149</v>
      </c>
      <c r="I1002" s="51" t="s">
        <v>534</v>
      </c>
      <c r="J1002" s="52">
        <v>5.8009810000000002</v>
      </c>
      <c r="K1002" s="52">
        <v>6.0113535499999982</v>
      </c>
      <c r="L1002" s="52">
        <f t="shared" si="16"/>
        <v>0.21037254999999799</v>
      </c>
    </row>
    <row r="1003" spans="1:12" ht="15" x14ac:dyDescent="0.2">
      <c r="A1003" s="7"/>
      <c r="B1003" s="23"/>
      <c r="C1003" s="23"/>
      <c r="D1003" s="12"/>
      <c r="E1003" s="12"/>
      <c r="F1003" s="12"/>
      <c r="G1003" s="39"/>
      <c r="H1003" s="50">
        <v>150</v>
      </c>
      <c r="I1003" s="51" t="s">
        <v>535</v>
      </c>
      <c r="J1003" s="52">
        <v>6.6244269999999998</v>
      </c>
      <c r="K1003" s="52">
        <v>6.7303431700000012</v>
      </c>
      <c r="L1003" s="52">
        <f t="shared" si="16"/>
        <v>0.10591617000000131</v>
      </c>
    </row>
    <row r="1004" spans="1:12" ht="15" x14ac:dyDescent="0.2">
      <c r="A1004" s="7"/>
      <c r="B1004" s="23"/>
      <c r="C1004" s="23"/>
      <c r="D1004" s="12"/>
      <c r="E1004" s="12"/>
      <c r="F1004" s="12"/>
      <c r="G1004" s="39"/>
      <c r="H1004" s="50">
        <v>151</v>
      </c>
      <c r="I1004" s="51" t="s">
        <v>536</v>
      </c>
      <c r="J1004" s="52">
        <v>7.7669730000000001</v>
      </c>
      <c r="K1004" s="52">
        <v>7.4440812100000002</v>
      </c>
      <c r="L1004" s="52">
        <f t="shared" si="16"/>
        <v>-0.3228917899999999</v>
      </c>
    </row>
    <row r="1005" spans="1:12" ht="15" x14ac:dyDescent="0.2">
      <c r="A1005" s="7"/>
      <c r="B1005" s="23"/>
      <c r="C1005" s="23"/>
      <c r="D1005" s="12"/>
      <c r="E1005" s="12"/>
      <c r="F1005" s="12"/>
      <c r="G1005" s="39"/>
      <c r="H1005" s="50">
        <v>152</v>
      </c>
      <c r="I1005" s="51" t="s">
        <v>537</v>
      </c>
      <c r="J1005" s="52">
        <v>2.3084150000000001</v>
      </c>
      <c r="K1005" s="52">
        <v>2.4354667299999995</v>
      </c>
      <c r="L1005" s="52">
        <f t="shared" si="16"/>
        <v>0.12705172999999936</v>
      </c>
    </row>
    <row r="1006" spans="1:12" ht="15" x14ac:dyDescent="0.2">
      <c r="A1006" s="7"/>
      <c r="B1006" s="23"/>
      <c r="C1006" s="23"/>
      <c r="D1006" s="12"/>
      <c r="E1006" s="12"/>
      <c r="F1006" s="12"/>
      <c r="G1006" s="39"/>
      <c r="H1006" s="50">
        <v>200</v>
      </c>
      <c r="I1006" s="51" t="s">
        <v>954</v>
      </c>
      <c r="J1006" s="52">
        <v>62.579155</v>
      </c>
      <c r="K1006" s="52">
        <v>65.551968689999995</v>
      </c>
      <c r="L1006" s="52">
        <f t="shared" si="16"/>
        <v>2.9728136899999953</v>
      </c>
    </row>
    <row r="1007" spans="1:12" ht="15" x14ac:dyDescent="0.2">
      <c r="A1007" s="7"/>
      <c r="B1007" s="23"/>
      <c r="C1007" s="23"/>
      <c r="D1007" s="12"/>
      <c r="E1007" s="12"/>
      <c r="F1007" s="12"/>
      <c r="G1007" s="39"/>
      <c r="H1007" s="50">
        <v>210</v>
      </c>
      <c r="I1007" s="51" t="s">
        <v>955</v>
      </c>
      <c r="J1007" s="52">
        <v>41.853819000000001</v>
      </c>
      <c r="K1007" s="52">
        <v>99.309997109999969</v>
      </c>
      <c r="L1007" s="52">
        <f t="shared" si="16"/>
        <v>57.456178109999968</v>
      </c>
    </row>
    <row r="1008" spans="1:12" ht="15" x14ac:dyDescent="0.2">
      <c r="A1008" s="7"/>
      <c r="B1008" s="23"/>
      <c r="C1008" s="23"/>
      <c r="D1008" s="12"/>
      <c r="E1008" s="12"/>
      <c r="F1008" s="12"/>
      <c r="G1008" s="39"/>
      <c r="H1008" s="50">
        <v>211</v>
      </c>
      <c r="I1008" s="51" t="s">
        <v>956</v>
      </c>
      <c r="J1008" s="52">
        <v>188.59624700000001</v>
      </c>
      <c r="K1008" s="52">
        <v>459.01998212999996</v>
      </c>
      <c r="L1008" s="52">
        <f t="shared" si="16"/>
        <v>270.42373512999995</v>
      </c>
    </row>
    <row r="1009" spans="1:12" ht="15" x14ac:dyDescent="0.2">
      <c r="A1009" s="7"/>
      <c r="B1009" s="23"/>
      <c r="C1009" s="23"/>
      <c r="D1009" s="12"/>
      <c r="E1009" s="12"/>
      <c r="F1009" s="12"/>
      <c r="G1009" s="39"/>
      <c r="H1009" s="50">
        <v>212</v>
      </c>
      <c r="I1009" s="51" t="s">
        <v>957</v>
      </c>
      <c r="J1009" s="52">
        <v>3.0623999999999998E-2</v>
      </c>
      <c r="K1009" s="52">
        <v>8.0103278700000011</v>
      </c>
      <c r="L1009" s="52">
        <f t="shared" si="16"/>
        <v>7.9797038700000007</v>
      </c>
    </row>
    <row r="1010" spans="1:12" ht="15" x14ac:dyDescent="0.2">
      <c r="A1010" s="7"/>
      <c r="B1010" s="23"/>
      <c r="C1010" s="23"/>
      <c r="D1010" s="12"/>
      <c r="E1010" s="12"/>
      <c r="F1010" s="12"/>
      <c r="G1010" s="39"/>
      <c r="H1010" s="50">
        <v>213</v>
      </c>
      <c r="I1010" s="53" t="s">
        <v>958</v>
      </c>
      <c r="J1010" s="52">
        <v>23.222864999999999</v>
      </c>
      <c r="K1010" s="52">
        <v>49.75989328</v>
      </c>
      <c r="L1010" s="52">
        <f t="shared" si="16"/>
        <v>26.537028280000001</v>
      </c>
    </row>
    <row r="1011" spans="1:12" ht="30" x14ac:dyDescent="0.2">
      <c r="A1011" s="7"/>
      <c r="B1011" s="23"/>
      <c r="C1011" s="23"/>
      <c r="D1011" s="12"/>
      <c r="E1011" s="12"/>
      <c r="F1011" s="12"/>
      <c r="G1011" s="39"/>
      <c r="H1011" s="50">
        <v>214</v>
      </c>
      <c r="I1011" s="51" t="s">
        <v>959</v>
      </c>
      <c r="J1011" s="52">
        <v>91.279883999999996</v>
      </c>
      <c r="K1011" s="52">
        <v>98.023176369999987</v>
      </c>
      <c r="L1011" s="52">
        <f t="shared" si="16"/>
        <v>6.7432923699999918</v>
      </c>
    </row>
    <row r="1012" spans="1:12" ht="15" x14ac:dyDescent="0.2">
      <c r="A1012" s="7"/>
      <c r="B1012" s="23"/>
      <c r="C1012" s="23"/>
      <c r="D1012" s="12"/>
      <c r="E1012" s="12"/>
      <c r="F1012" s="12"/>
      <c r="G1012" s="39"/>
      <c r="H1012" s="50">
        <v>400</v>
      </c>
      <c r="I1012" s="51" t="s">
        <v>293</v>
      </c>
      <c r="J1012" s="52">
        <v>13.062811</v>
      </c>
      <c r="K1012" s="52">
        <v>13.403741389999999</v>
      </c>
      <c r="L1012" s="52">
        <f t="shared" si="16"/>
        <v>0.3409303899999987</v>
      </c>
    </row>
    <row r="1013" spans="1:12" ht="15" x14ac:dyDescent="0.2">
      <c r="A1013" s="7"/>
      <c r="B1013" s="23"/>
      <c r="C1013" s="23"/>
      <c r="D1013" s="12"/>
      <c r="E1013" s="12"/>
      <c r="F1013" s="12"/>
      <c r="G1013" s="39"/>
      <c r="H1013" s="50">
        <v>410</v>
      </c>
      <c r="I1013" s="51" t="s">
        <v>287</v>
      </c>
      <c r="J1013" s="52">
        <v>34.841279999999998</v>
      </c>
      <c r="K1013" s="52">
        <v>40.436477839999995</v>
      </c>
      <c r="L1013" s="52">
        <f t="shared" si="16"/>
        <v>5.5951978399999973</v>
      </c>
    </row>
    <row r="1014" spans="1:12" ht="30" x14ac:dyDescent="0.2">
      <c r="A1014" s="7"/>
      <c r="B1014" s="23"/>
      <c r="C1014" s="23"/>
      <c r="D1014" s="12"/>
      <c r="E1014" s="12"/>
      <c r="F1014" s="12"/>
      <c r="G1014" s="39"/>
      <c r="H1014" s="50">
        <v>411</v>
      </c>
      <c r="I1014" s="51" t="s">
        <v>85</v>
      </c>
      <c r="J1014" s="52">
        <v>164.88309100000001</v>
      </c>
      <c r="K1014" s="52">
        <v>116.60843940999996</v>
      </c>
      <c r="L1014" s="52">
        <f t="shared" si="16"/>
        <v>-48.274651590000047</v>
      </c>
    </row>
    <row r="1015" spans="1:12" ht="15" x14ac:dyDescent="0.2">
      <c r="A1015" s="7"/>
      <c r="B1015" s="23"/>
      <c r="C1015" s="23"/>
      <c r="D1015" s="12"/>
      <c r="E1015" s="12"/>
      <c r="F1015" s="12"/>
      <c r="G1015" s="39"/>
      <c r="H1015" s="50">
        <v>412</v>
      </c>
      <c r="I1015" s="51" t="s">
        <v>87</v>
      </c>
      <c r="J1015" s="52">
        <v>84.073680999999993</v>
      </c>
      <c r="K1015" s="52">
        <v>177.01355368</v>
      </c>
      <c r="L1015" s="52">
        <f t="shared" si="16"/>
        <v>92.939872680000008</v>
      </c>
    </row>
    <row r="1016" spans="1:12" ht="15" x14ac:dyDescent="0.2">
      <c r="A1016" s="7"/>
      <c r="B1016" s="23"/>
      <c r="C1016" s="23"/>
      <c r="D1016" s="12"/>
      <c r="E1016" s="12"/>
      <c r="F1016" s="12"/>
      <c r="G1016" s="39"/>
      <c r="H1016" s="50">
        <v>413</v>
      </c>
      <c r="I1016" s="53" t="s">
        <v>554</v>
      </c>
      <c r="J1016" s="52">
        <v>60.704042000000001</v>
      </c>
      <c r="K1016" s="52">
        <v>141.34790823000003</v>
      </c>
      <c r="L1016" s="52">
        <f t="shared" si="16"/>
        <v>80.643866230000029</v>
      </c>
    </row>
    <row r="1017" spans="1:12" ht="15" x14ac:dyDescent="0.2">
      <c r="A1017" s="7"/>
      <c r="B1017" s="23"/>
      <c r="C1017" s="23"/>
      <c r="D1017" s="12"/>
      <c r="E1017" s="12"/>
      <c r="F1017" s="12"/>
      <c r="G1017" s="39"/>
      <c r="H1017" s="50">
        <v>500</v>
      </c>
      <c r="I1017" s="51" t="s">
        <v>960</v>
      </c>
      <c r="J1017" s="52">
        <v>34.561706000000001</v>
      </c>
      <c r="K1017" s="52">
        <v>36.108176940000007</v>
      </c>
      <c r="L1017" s="52">
        <f t="shared" si="16"/>
        <v>1.5464709400000061</v>
      </c>
    </row>
    <row r="1018" spans="1:12" ht="30" x14ac:dyDescent="0.2">
      <c r="A1018" s="7"/>
      <c r="B1018" s="23"/>
      <c r="C1018" s="23"/>
      <c r="D1018" s="12"/>
      <c r="E1018" s="12"/>
      <c r="F1018" s="12"/>
      <c r="G1018" s="39"/>
      <c r="H1018" s="50">
        <v>510</v>
      </c>
      <c r="I1018" s="51" t="s">
        <v>961</v>
      </c>
      <c r="J1018" s="52">
        <v>6664.1210600000004</v>
      </c>
      <c r="K1018" s="52">
        <v>10783.404852749998</v>
      </c>
      <c r="L1018" s="52">
        <f t="shared" si="16"/>
        <v>4119.2837927499977</v>
      </c>
    </row>
    <row r="1019" spans="1:12" ht="15" x14ac:dyDescent="0.2">
      <c r="A1019" s="7"/>
      <c r="B1019" s="23"/>
      <c r="C1019" s="23"/>
      <c r="D1019" s="12"/>
      <c r="E1019" s="12"/>
      <c r="F1019" s="12"/>
      <c r="G1019" s="39"/>
      <c r="H1019" s="50">
        <v>511</v>
      </c>
      <c r="I1019" s="51" t="s">
        <v>962</v>
      </c>
      <c r="J1019" s="52">
        <v>35.088751999999999</v>
      </c>
      <c r="K1019" s="52">
        <v>180.21311358000003</v>
      </c>
      <c r="L1019" s="52">
        <f t="shared" si="16"/>
        <v>145.12436158000003</v>
      </c>
    </row>
    <row r="1020" spans="1:12" ht="15" x14ac:dyDescent="0.2">
      <c r="A1020" s="7"/>
      <c r="B1020" s="23"/>
      <c r="C1020" s="23"/>
      <c r="D1020" s="12"/>
      <c r="E1020" s="12"/>
      <c r="F1020" s="12"/>
      <c r="G1020" s="39"/>
      <c r="H1020" s="50">
        <v>512</v>
      </c>
      <c r="I1020" s="51" t="s">
        <v>963</v>
      </c>
      <c r="J1020" s="52">
        <v>32.973314000000002</v>
      </c>
      <c r="K1020" s="52">
        <v>33.545011449999997</v>
      </c>
      <c r="L1020" s="52">
        <f t="shared" si="16"/>
        <v>0.57169744999999494</v>
      </c>
    </row>
    <row r="1021" spans="1:12" ht="15" x14ac:dyDescent="0.2">
      <c r="A1021" s="7"/>
      <c r="B1021" s="23"/>
      <c r="C1021" s="23"/>
      <c r="D1021" s="12"/>
      <c r="E1021" s="12"/>
      <c r="F1021" s="12"/>
      <c r="G1021" s="39"/>
      <c r="H1021" s="50">
        <v>513</v>
      </c>
      <c r="I1021" s="51" t="s">
        <v>964</v>
      </c>
      <c r="J1021" s="52">
        <v>8.2946819999999999</v>
      </c>
      <c r="K1021" s="52">
        <v>131.56549215999999</v>
      </c>
      <c r="L1021" s="52">
        <f t="shared" si="16"/>
        <v>123.27081016</v>
      </c>
    </row>
    <row r="1022" spans="1:12" ht="15" x14ac:dyDescent="0.2">
      <c r="A1022" s="7"/>
      <c r="B1022" s="23"/>
      <c r="C1022" s="23"/>
      <c r="D1022" s="12"/>
      <c r="E1022" s="12"/>
      <c r="F1022" s="12"/>
      <c r="G1022" s="39"/>
      <c r="H1022" s="50">
        <v>514</v>
      </c>
      <c r="I1022" s="51" t="s">
        <v>965</v>
      </c>
      <c r="J1022" s="52">
        <v>9.4165840000000003</v>
      </c>
      <c r="K1022" s="52">
        <v>11.529809280000002</v>
      </c>
      <c r="L1022" s="52">
        <f t="shared" si="16"/>
        <v>2.1132252800000018</v>
      </c>
    </row>
    <row r="1023" spans="1:12" ht="15" x14ac:dyDescent="0.2">
      <c r="A1023" s="7"/>
      <c r="B1023" s="23"/>
      <c r="C1023" s="23"/>
      <c r="D1023" s="12"/>
      <c r="E1023" s="12"/>
      <c r="F1023" s="12"/>
      <c r="G1023" s="54" t="s">
        <v>224</v>
      </c>
      <c r="H1023" s="69"/>
      <c r="I1023" s="70"/>
      <c r="J1023" s="71">
        <v>788.72722099999999</v>
      </c>
      <c r="K1023" s="71">
        <v>842.48604262999856</v>
      </c>
      <c r="L1023" s="71">
        <f t="shared" si="16"/>
        <v>53.758821629998579</v>
      </c>
    </row>
    <row r="1024" spans="1:12" ht="15" x14ac:dyDescent="0.2">
      <c r="A1024" s="7"/>
      <c r="B1024" s="23"/>
      <c r="C1024" s="23"/>
      <c r="D1024" s="12"/>
      <c r="E1024" s="12"/>
      <c r="F1024" s="12"/>
      <c r="G1024" s="39"/>
      <c r="H1024" s="47" t="s">
        <v>227</v>
      </c>
      <c r="I1024" s="48" t="s">
        <v>966</v>
      </c>
      <c r="J1024" s="49">
        <v>788.72722099999999</v>
      </c>
      <c r="K1024" s="49">
        <v>842.48604262999856</v>
      </c>
      <c r="L1024" s="49">
        <f t="shared" si="16"/>
        <v>53.758821629998579</v>
      </c>
    </row>
    <row r="1025" spans="1:12" ht="15" x14ac:dyDescent="0.2">
      <c r="A1025" s="7"/>
      <c r="B1025" s="23"/>
      <c r="C1025" s="23"/>
      <c r="D1025" s="12"/>
      <c r="E1025" s="12"/>
      <c r="F1025" s="12"/>
      <c r="G1025" s="54" t="s">
        <v>237</v>
      </c>
      <c r="H1025" s="69"/>
      <c r="I1025" s="70"/>
      <c r="J1025" s="71">
        <v>6473.3084580000004</v>
      </c>
      <c r="K1025" s="71">
        <v>7318.6801102099971</v>
      </c>
      <c r="L1025" s="71">
        <f t="shared" si="16"/>
        <v>845.37165220999668</v>
      </c>
    </row>
    <row r="1026" spans="1:12" ht="15" x14ac:dyDescent="0.2">
      <c r="A1026" s="7"/>
      <c r="B1026" s="23"/>
      <c r="C1026" s="23"/>
      <c r="D1026" s="12"/>
      <c r="E1026" s="12"/>
      <c r="F1026" s="12"/>
      <c r="G1026" s="39"/>
      <c r="H1026" s="47" t="s">
        <v>967</v>
      </c>
      <c r="I1026" s="48" t="s">
        <v>968</v>
      </c>
      <c r="J1026" s="49">
        <v>5235.9492680000003</v>
      </c>
      <c r="K1026" s="49">
        <v>5952.8849446299973</v>
      </c>
      <c r="L1026" s="49">
        <f t="shared" si="16"/>
        <v>716.93567662999703</v>
      </c>
    </row>
    <row r="1027" spans="1:12" ht="15" x14ac:dyDescent="0.2">
      <c r="A1027" s="7"/>
      <c r="B1027" s="23"/>
      <c r="C1027" s="23"/>
      <c r="D1027" s="12"/>
      <c r="E1027" s="12"/>
      <c r="F1027" s="12"/>
      <c r="G1027" s="39"/>
      <c r="H1027" s="50" t="s">
        <v>969</v>
      </c>
      <c r="I1027" s="51" t="s">
        <v>970</v>
      </c>
      <c r="J1027" s="52">
        <v>286.83699300000001</v>
      </c>
      <c r="K1027" s="52">
        <v>309.48554962999998</v>
      </c>
      <c r="L1027" s="52">
        <f t="shared" si="16"/>
        <v>22.648556629999973</v>
      </c>
    </row>
    <row r="1028" spans="1:12" ht="15" x14ac:dyDescent="0.2">
      <c r="A1028" s="7"/>
      <c r="B1028" s="23"/>
      <c r="C1028" s="23"/>
      <c r="D1028" s="12"/>
      <c r="E1028" s="12"/>
      <c r="F1028" s="12"/>
      <c r="G1028" s="39"/>
      <c r="H1028" s="50" t="s">
        <v>971</v>
      </c>
      <c r="I1028" s="51" t="s">
        <v>972</v>
      </c>
      <c r="J1028" s="52">
        <v>950.52219700000001</v>
      </c>
      <c r="K1028" s="52">
        <v>1056.3096159499999</v>
      </c>
      <c r="L1028" s="52">
        <f t="shared" si="16"/>
        <v>105.78741894999985</v>
      </c>
    </row>
    <row r="1029" spans="1:12" ht="15" x14ac:dyDescent="0.2">
      <c r="A1029" s="7"/>
      <c r="B1029" s="23"/>
      <c r="C1029" s="23"/>
      <c r="D1029" s="12"/>
      <c r="E1029" s="93">
        <v>16</v>
      </c>
      <c r="F1029" s="94" t="s">
        <v>973</v>
      </c>
      <c r="G1029" s="95"/>
      <c r="H1029" s="97"/>
      <c r="I1029" s="98"/>
      <c r="J1029" s="96">
        <v>75627.265287000002</v>
      </c>
      <c r="K1029" s="96">
        <v>79666.05174337003</v>
      </c>
      <c r="L1029" s="96">
        <f t="shared" si="16"/>
        <v>4038.7864563700277</v>
      </c>
    </row>
    <row r="1030" spans="1:12" ht="15" x14ac:dyDescent="0.2">
      <c r="A1030" s="7"/>
      <c r="B1030" s="23"/>
      <c r="C1030" s="23"/>
      <c r="D1030" s="12"/>
      <c r="E1030" s="12"/>
      <c r="F1030" s="12"/>
      <c r="G1030" s="54" t="s">
        <v>2</v>
      </c>
      <c r="H1030" s="69"/>
      <c r="I1030" s="70"/>
      <c r="J1030" s="71">
        <v>2109.1832260000001</v>
      </c>
      <c r="K1030" s="71">
        <v>2477.0220610300007</v>
      </c>
      <c r="L1030" s="71">
        <f t="shared" si="16"/>
        <v>367.83883503000061</v>
      </c>
    </row>
    <row r="1031" spans="1:12" ht="15" x14ac:dyDescent="0.2">
      <c r="A1031" s="7"/>
      <c r="B1031" s="23"/>
      <c r="C1031" s="23"/>
      <c r="D1031" s="12"/>
      <c r="E1031" s="12"/>
      <c r="F1031" s="12"/>
      <c r="G1031" s="39"/>
      <c r="H1031" s="47">
        <v>100</v>
      </c>
      <c r="I1031" s="48" t="s">
        <v>307</v>
      </c>
      <c r="J1031" s="49">
        <v>26.300218000000001</v>
      </c>
      <c r="K1031" s="49">
        <v>56.578466179999978</v>
      </c>
      <c r="L1031" s="49">
        <f t="shared" si="16"/>
        <v>30.278248179999977</v>
      </c>
    </row>
    <row r="1032" spans="1:12" ht="15" x14ac:dyDescent="0.2">
      <c r="A1032" s="7"/>
      <c r="B1032" s="23"/>
      <c r="C1032" s="23"/>
      <c r="D1032" s="12"/>
      <c r="E1032" s="12"/>
      <c r="F1032" s="12"/>
      <c r="G1032" s="39"/>
      <c r="H1032" s="50">
        <v>109</v>
      </c>
      <c r="I1032" s="51" t="s">
        <v>974</v>
      </c>
      <c r="J1032" s="52">
        <v>92.485588000000007</v>
      </c>
      <c r="K1032" s="52">
        <v>97.367991180000004</v>
      </c>
      <c r="L1032" s="52">
        <f t="shared" si="16"/>
        <v>4.8824031799999972</v>
      </c>
    </row>
    <row r="1033" spans="1:12" ht="15" x14ac:dyDescent="0.2">
      <c r="A1033" s="7"/>
      <c r="B1033" s="23"/>
      <c r="C1033" s="23"/>
      <c r="D1033" s="12"/>
      <c r="E1033" s="12"/>
      <c r="F1033" s="12"/>
      <c r="G1033" s="39"/>
      <c r="H1033" s="50">
        <v>111</v>
      </c>
      <c r="I1033" s="51" t="s">
        <v>100</v>
      </c>
      <c r="J1033" s="52">
        <v>26.427392999999999</v>
      </c>
      <c r="K1033" s="52">
        <v>30.272008510000006</v>
      </c>
      <c r="L1033" s="52">
        <f t="shared" ref="L1033:L1096" si="17">+K1033-J1033</f>
        <v>3.8446155100000077</v>
      </c>
    </row>
    <row r="1034" spans="1:12" ht="15" x14ac:dyDescent="0.2">
      <c r="A1034" s="7"/>
      <c r="B1034" s="23"/>
      <c r="C1034" s="23"/>
      <c r="D1034" s="12"/>
      <c r="E1034" s="12"/>
      <c r="F1034" s="12"/>
      <c r="G1034" s="39"/>
      <c r="H1034" s="50">
        <v>112</v>
      </c>
      <c r="I1034" s="51" t="s">
        <v>975</v>
      </c>
      <c r="J1034" s="52">
        <v>42.239460000000001</v>
      </c>
      <c r="K1034" s="52">
        <v>49.190882560000006</v>
      </c>
      <c r="L1034" s="52">
        <f t="shared" si="17"/>
        <v>6.9514225600000046</v>
      </c>
    </row>
    <row r="1035" spans="1:12" ht="30" x14ac:dyDescent="0.2">
      <c r="A1035" s="7"/>
      <c r="B1035" s="23"/>
      <c r="C1035" s="23"/>
      <c r="D1035" s="12"/>
      <c r="E1035" s="12"/>
      <c r="F1035" s="12"/>
      <c r="G1035" s="39"/>
      <c r="H1035" s="50">
        <v>114</v>
      </c>
      <c r="I1035" s="51" t="s">
        <v>976</v>
      </c>
      <c r="J1035" s="52">
        <v>18.511274</v>
      </c>
      <c r="K1035" s="52">
        <v>25.898023609999999</v>
      </c>
      <c r="L1035" s="52">
        <f t="shared" si="17"/>
        <v>7.386749609999999</v>
      </c>
    </row>
    <row r="1036" spans="1:12" ht="15" x14ac:dyDescent="0.2">
      <c r="A1036" s="7"/>
      <c r="B1036" s="23"/>
      <c r="C1036" s="23"/>
      <c r="D1036" s="12"/>
      <c r="E1036" s="12"/>
      <c r="F1036" s="12"/>
      <c r="G1036" s="39"/>
      <c r="H1036" s="50">
        <v>115</v>
      </c>
      <c r="I1036" s="53" t="s">
        <v>977</v>
      </c>
      <c r="J1036" s="52">
        <v>14.216348</v>
      </c>
      <c r="K1036" s="52">
        <v>18.416415230000005</v>
      </c>
      <c r="L1036" s="52">
        <f t="shared" si="17"/>
        <v>4.2000672300000055</v>
      </c>
    </row>
    <row r="1037" spans="1:12" ht="30" x14ac:dyDescent="0.2">
      <c r="A1037" s="7"/>
      <c r="B1037" s="23"/>
      <c r="C1037" s="23"/>
      <c r="D1037" s="12"/>
      <c r="E1037" s="12"/>
      <c r="F1037" s="12"/>
      <c r="G1037" s="39"/>
      <c r="H1037" s="50">
        <v>116</v>
      </c>
      <c r="I1037" s="51" t="s">
        <v>978</v>
      </c>
      <c r="J1037" s="52">
        <v>34.264212999999998</v>
      </c>
      <c r="K1037" s="52">
        <v>27.626475189999994</v>
      </c>
      <c r="L1037" s="52">
        <f t="shared" si="17"/>
        <v>-6.6377378100000044</v>
      </c>
    </row>
    <row r="1038" spans="1:12" ht="15" x14ac:dyDescent="0.2">
      <c r="A1038" s="7"/>
      <c r="B1038" s="23"/>
      <c r="C1038" s="23"/>
      <c r="D1038" s="12"/>
      <c r="E1038" s="12"/>
      <c r="F1038" s="12"/>
      <c r="G1038" s="39"/>
      <c r="H1038" s="50">
        <v>119</v>
      </c>
      <c r="I1038" s="51" t="s">
        <v>979</v>
      </c>
      <c r="J1038" s="52">
        <v>12.142802</v>
      </c>
      <c r="K1038" s="52">
        <v>14.33601133</v>
      </c>
      <c r="L1038" s="52">
        <f t="shared" si="17"/>
        <v>2.1932093300000002</v>
      </c>
    </row>
    <row r="1039" spans="1:12" ht="15" x14ac:dyDescent="0.2">
      <c r="A1039" s="7"/>
      <c r="B1039" s="23"/>
      <c r="C1039" s="23"/>
      <c r="D1039" s="12"/>
      <c r="E1039" s="12"/>
      <c r="F1039" s="12"/>
      <c r="G1039" s="39"/>
      <c r="H1039" s="50">
        <v>121</v>
      </c>
      <c r="I1039" s="51" t="s">
        <v>506</v>
      </c>
      <c r="J1039" s="52">
        <v>13.618334000000001</v>
      </c>
      <c r="K1039" s="52">
        <v>14.854956429999998</v>
      </c>
      <c r="L1039" s="52">
        <f t="shared" si="17"/>
        <v>1.2366224299999971</v>
      </c>
    </row>
    <row r="1040" spans="1:12" ht="15" x14ac:dyDescent="0.2">
      <c r="A1040" s="7"/>
      <c r="B1040" s="23"/>
      <c r="C1040" s="23"/>
      <c r="D1040" s="12"/>
      <c r="E1040" s="12"/>
      <c r="F1040" s="12"/>
      <c r="G1040" s="39"/>
      <c r="H1040" s="50">
        <v>122</v>
      </c>
      <c r="I1040" s="51" t="s">
        <v>507</v>
      </c>
      <c r="J1040" s="52">
        <v>24.179635999999999</v>
      </c>
      <c r="K1040" s="52">
        <v>30.715629860000004</v>
      </c>
      <c r="L1040" s="52">
        <f t="shared" si="17"/>
        <v>6.5359938600000049</v>
      </c>
    </row>
    <row r="1041" spans="1:12" ht="15" x14ac:dyDescent="0.2">
      <c r="A1041" s="7"/>
      <c r="B1041" s="23"/>
      <c r="C1041" s="23"/>
      <c r="D1041" s="12"/>
      <c r="E1041" s="12"/>
      <c r="F1041" s="12"/>
      <c r="G1041" s="39"/>
      <c r="H1041" s="50">
        <v>123</v>
      </c>
      <c r="I1041" s="51" t="s">
        <v>508</v>
      </c>
      <c r="J1041" s="52">
        <v>18.979137999999999</v>
      </c>
      <c r="K1041" s="52">
        <v>19.930791569999997</v>
      </c>
      <c r="L1041" s="52">
        <f t="shared" si="17"/>
        <v>0.95165356999999773</v>
      </c>
    </row>
    <row r="1042" spans="1:12" ht="15" x14ac:dyDescent="0.2">
      <c r="A1042" s="7"/>
      <c r="B1042" s="23"/>
      <c r="C1042" s="23"/>
      <c r="D1042" s="12"/>
      <c r="E1042" s="12"/>
      <c r="F1042" s="12"/>
      <c r="G1042" s="39"/>
      <c r="H1042" s="50">
        <v>124</v>
      </c>
      <c r="I1042" s="51" t="s">
        <v>509</v>
      </c>
      <c r="J1042" s="52">
        <v>22.006689000000001</v>
      </c>
      <c r="K1042" s="52">
        <v>22.648152789999994</v>
      </c>
      <c r="L1042" s="52">
        <f t="shared" si="17"/>
        <v>0.64146378999999243</v>
      </c>
    </row>
    <row r="1043" spans="1:12" ht="15" x14ac:dyDescent="0.2">
      <c r="A1043" s="7"/>
      <c r="B1043" s="23"/>
      <c r="C1043" s="23"/>
      <c r="D1043" s="12"/>
      <c r="E1043" s="12"/>
      <c r="F1043" s="12"/>
      <c r="G1043" s="39"/>
      <c r="H1043" s="50">
        <v>125</v>
      </c>
      <c r="I1043" s="51" t="s">
        <v>510</v>
      </c>
      <c r="J1043" s="52">
        <v>16.922494</v>
      </c>
      <c r="K1043" s="52">
        <v>20.692241460000002</v>
      </c>
      <c r="L1043" s="52">
        <f t="shared" si="17"/>
        <v>3.7697474600000014</v>
      </c>
    </row>
    <row r="1044" spans="1:12" ht="15" x14ac:dyDescent="0.2">
      <c r="A1044" s="7"/>
      <c r="B1044" s="23"/>
      <c r="C1044" s="23"/>
      <c r="D1044" s="12"/>
      <c r="E1044" s="12"/>
      <c r="F1044" s="12"/>
      <c r="G1044" s="39"/>
      <c r="H1044" s="50">
        <v>126</v>
      </c>
      <c r="I1044" s="51" t="s">
        <v>511</v>
      </c>
      <c r="J1044" s="52">
        <v>14.229549</v>
      </c>
      <c r="K1044" s="52">
        <v>15.331306009999999</v>
      </c>
      <c r="L1044" s="52">
        <f t="shared" si="17"/>
        <v>1.1017570099999983</v>
      </c>
    </row>
    <row r="1045" spans="1:12" ht="15" x14ac:dyDescent="0.2">
      <c r="A1045" s="7"/>
      <c r="B1045" s="23"/>
      <c r="C1045" s="23"/>
      <c r="D1045" s="12"/>
      <c r="E1045" s="12"/>
      <c r="F1045" s="12"/>
      <c r="G1045" s="39"/>
      <c r="H1045" s="50">
        <v>127</v>
      </c>
      <c r="I1045" s="51" t="s">
        <v>512</v>
      </c>
      <c r="J1045" s="52">
        <v>22.398657</v>
      </c>
      <c r="K1045" s="52">
        <v>27.407936199999995</v>
      </c>
      <c r="L1045" s="52">
        <f t="shared" si="17"/>
        <v>5.0092791999999946</v>
      </c>
    </row>
    <row r="1046" spans="1:12" ht="15" x14ac:dyDescent="0.2">
      <c r="A1046" s="7"/>
      <c r="B1046" s="23"/>
      <c r="C1046" s="23"/>
      <c r="D1046" s="12"/>
      <c r="E1046" s="12"/>
      <c r="F1046" s="12"/>
      <c r="G1046" s="39"/>
      <c r="H1046" s="50">
        <v>128</v>
      </c>
      <c r="I1046" s="51" t="s">
        <v>513</v>
      </c>
      <c r="J1046" s="52">
        <v>20.656904999999998</v>
      </c>
      <c r="K1046" s="52">
        <v>23.733235320000009</v>
      </c>
      <c r="L1046" s="52">
        <f t="shared" si="17"/>
        <v>3.0763303200000109</v>
      </c>
    </row>
    <row r="1047" spans="1:12" ht="15" x14ac:dyDescent="0.2">
      <c r="A1047" s="7"/>
      <c r="B1047" s="23"/>
      <c r="C1047" s="23"/>
      <c r="D1047" s="12"/>
      <c r="E1047" s="12"/>
      <c r="F1047" s="12"/>
      <c r="G1047" s="39"/>
      <c r="H1047" s="50">
        <v>130</v>
      </c>
      <c r="I1047" s="51" t="s">
        <v>515</v>
      </c>
      <c r="J1047" s="52">
        <v>29.219035999999999</v>
      </c>
      <c r="K1047" s="52">
        <v>33.656346169999992</v>
      </c>
      <c r="L1047" s="52">
        <f t="shared" si="17"/>
        <v>4.4373101699999928</v>
      </c>
    </row>
    <row r="1048" spans="1:12" ht="15" x14ac:dyDescent="0.2">
      <c r="A1048" s="7"/>
      <c r="B1048" s="23"/>
      <c r="C1048" s="23"/>
      <c r="D1048" s="12"/>
      <c r="E1048" s="12"/>
      <c r="F1048" s="12"/>
      <c r="G1048" s="39"/>
      <c r="H1048" s="50">
        <v>131</v>
      </c>
      <c r="I1048" s="51" t="s">
        <v>516</v>
      </c>
      <c r="J1048" s="52">
        <v>11.153658999999999</v>
      </c>
      <c r="K1048" s="52">
        <v>12.123596509999999</v>
      </c>
      <c r="L1048" s="52">
        <f t="shared" si="17"/>
        <v>0.96993750999999939</v>
      </c>
    </row>
    <row r="1049" spans="1:12" ht="15" x14ac:dyDescent="0.2">
      <c r="A1049" s="7"/>
      <c r="B1049" s="23"/>
      <c r="C1049" s="23"/>
      <c r="D1049" s="12"/>
      <c r="E1049" s="12"/>
      <c r="F1049" s="12"/>
      <c r="G1049" s="39"/>
      <c r="H1049" s="50">
        <v>132</v>
      </c>
      <c r="I1049" s="51" t="s">
        <v>517</v>
      </c>
      <c r="J1049" s="52">
        <v>55.450961</v>
      </c>
      <c r="K1049" s="52">
        <v>61.404869239999989</v>
      </c>
      <c r="L1049" s="52">
        <f t="shared" si="17"/>
        <v>5.9539082399999899</v>
      </c>
    </row>
    <row r="1050" spans="1:12" ht="15" x14ac:dyDescent="0.2">
      <c r="A1050" s="7"/>
      <c r="B1050" s="23"/>
      <c r="C1050" s="23"/>
      <c r="D1050" s="12"/>
      <c r="E1050" s="12"/>
      <c r="F1050" s="12"/>
      <c r="G1050" s="39"/>
      <c r="H1050" s="50">
        <v>133</v>
      </c>
      <c r="I1050" s="51" t="s">
        <v>518</v>
      </c>
      <c r="J1050" s="52">
        <v>11.4313</v>
      </c>
      <c r="K1050" s="52">
        <v>12.563836649999999</v>
      </c>
      <c r="L1050" s="52">
        <f t="shared" si="17"/>
        <v>1.1325366499999987</v>
      </c>
    </row>
    <row r="1051" spans="1:12" ht="15" x14ac:dyDescent="0.2">
      <c r="A1051" s="7"/>
      <c r="B1051" s="23"/>
      <c r="C1051" s="23"/>
      <c r="D1051" s="12"/>
      <c r="E1051" s="12"/>
      <c r="F1051" s="12"/>
      <c r="G1051" s="39"/>
      <c r="H1051" s="50">
        <v>134</v>
      </c>
      <c r="I1051" s="51" t="s">
        <v>519</v>
      </c>
      <c r="J1051" s="52">
        <v>26.620266000000001</v>
      </c>
      <c r="K1051" s="52">
        <v>31.496629120000005</v>
      </c>
      <c r="L1051" s="52">
        <f t="shared" si="17"/>
        <v>4.8763631200000042</v>
      </c>
    </row>
    <row r="1052" spans="1:12" ht="15" x14ac:dyDescent="0.2">
      <c r="A1052" s="7"/>
      <c r="B1052" s="23"/>
      <c r="C1052" s="23"/>
      <c r="D1052" s="12"/>
      <c r="E1052" s="12"/>
      <c r="F1052" s="12"/>
      <c r="G1052" s="39"/>
      <c r="H1052" s="50">
        <v>135</v>
      </c>
      <c r="I1052" s="51" t="s">
        <v>980</v>
      </c>
      <c r="J1052" s="52">
        <v>28.198619999999998</v>
      </c>
      <c r="K1052" s="52">
        <v>33.521994869999993</v>
      </c>
      <c r="L1052" s="52">
        <f t="shared" si="17"/>
        <v>5.323374869999995</v>
      </c>
    </row>
    <row r="1053" spans="1:12" ht="15" x14ac:dyDescent="0.2">
      <c r="A1053" s="7"/>
      <c r="B1053" s="23"/>
      <c r="C1053" s="23"/>
      <c r="D1053" s="12"/>
      <c r="E1053" s="12"/>
      <c r="F1053" s="12"/>
      <c r="G1053" s="39"/>
      <c r="H1053" s="50">
        <v>136</v>
      </c>
      <c r="I1053" s="51" t="s">
        <v>521</v>
      </c>
      <c r="J1053" s="52">
        <v>32.321972000000002</v>
      </c>
      <c r="K1053" s="52">
        <v>36.302080220000008</v>
      </c>
      <c r="L1053" s="52">
        <f t="shared" si="17"/>
        <v>3.9801082200000053</v>
      </c>
    </row>
    <row r="1054" spans="1:12" ht="15" x14ac:dyDescent="0.2">
      <c r="A1054" s="7"/>
      <c r="B1054" s="23"/>
      <c r="C1054" s="23"/>
      <c r="D1054" s="12"/>
      <c r="E1054" s="12"/>
      <c r="F1054" s="12"/>
      <c r="G1054" s="39"/>
      <c r="H1054" s="50">
        <v>137</v>
      </c>
      <c r="I1054" s="51" t="s">
        <v>522</v>
      </c>
      <c r="J1054" s="52">
        <v>13.921428000000001</v>
      </c>
      <c r="K1054" s="52">
        <v>16.864254370000001</v>
      </c>
      <c r="L1054" s="52">
        <f t="shared" si="17"/>
        <v>2.9428263700000006</v>
      </c>
    </row>
    <row r="1055" spans="1:12" ht="15" x14ac:dyDescent="0.2">
      <c r="A1055" s="7"/>
      <c r="B1055" s="23"/>
      <c r="C1055" s="23"/>
      <c r="D1055" s="12"/>
      <c r="E1055" s="12"/>
      <c r="F1055" s="12"/>
      <c r="G1055" s="39"/>
      <c r="H1055" s="50">
        <v>138</v>
      </c>
      <c r="I1055" s="51" t="s">
        <v>523</v>
      </c>
      <c r="J1055" s="52">
        <v>20.577078</v>
      </c>
      <c r="K1055" s="52">
        <v>22.068557729999998</v>
      </c>
      <c r="L1055" s="52">
        <f t="shared" si="17"/>
        <v>1.4914797299999982</v>
      </c>
    </row>
    <row r="1056" spans="1:12" ht="15" x14ac:dyDescent="0.2">
      <c r="A1056" s="7"/>
      <c r="B1056" s="23"/>
      <c r="C1056" s="23"/>
      <c r="D1056" s="12"/>
      <c r="E1056" s="12"/>
      <c r="F1056" s="12"/>
      <c r="G1056" s="39"/>
      <c r="H1056" s="50">
        <v>139</v>
      </c>
      <c r="I1056" s="51" t="s">
        <v>524</v>
      </c>
      <c r="J1056" s="52">
        <v>13.746364</v>
      </c>
      <c r="K1056" s="52">
        <v>15.356500629999999</v>
      </c>
      <c r="L1056" s="52">
        <f t="shared" si="17"/>
        <v>1.6101366299999995</v>
      </c>
    </row>
    <row r="1057" spans="1:12" ht="15" x14ac:dyDescent="0.2">
      <c r="A1057" s="7"/>
      <c r="B1057" s="23"/>
      <c r="C1057" s="23"/>
      <c r="D1057" s="12"/>
      <c r="E1057" s="12"/>
      <c r="F1057" s="12"/>
      <c r="G1057" s="39"/>
      <c r="H1057" s="50">
        <v>140</v>
      </c>
      <c r="I1057" s="51" t="s">
        <v>525</v>
      </c>
      <c r="J1057" s="52">
        <v>23.746331000000001</v>
      </c>
      <c r="K1057" s="52">
        <v>26.467449739999999</v>
      </c>
      <c r="L1057" s="52">
        <f t="shared" si="17"/>
        <v>2.7211187399999979</v>
      </c>
    </row>
    <row r="1058" spans="1:12" ht="15" x14ac:dyDescent="0.2">
      <c r="A1058" s="7"/>
      <c r="B1058" s="23"/>
      <c r="C1058" s="23"/>
      <c r="D1058" s="12"/>
      <c r="E1058" s="12"/>
      <c r="F1058" s="12"/>
      <c r="G1058" s="39"/>
      <c r="H1058" s="50">
        <v>141</v>
      </c>
      <c r="I1058" s="51" t="s">
        <v>526</v>
      </c>
      <c r="J1058" s="52">
        <v>16.298652000000001</v>
      </c>
      <c r="K1058" s="52">
        <v>21.22276273999999</v>
      </c>
      <c r="L1058" s="52">
        <f t="shared" si="17"/>
        <v>4.9241107399999891</v>
      </c>
    </row>
    <row r="1059" spans="1:12" ht="15" x14ac:dyDescent="0.2">
      <c r="A1059" s="7"/>
      <c r="B1059" s="23"/>
      <c r="C1059" s="23"/>
      <c r="D1059" s="12"/>
      <c r="E1059" s="12"/>
      <c r="F1059" s="12"/>
      <c r="G1059" s="39"/>
      <c r="H1059" s="50">
        <v>142</v>
      </c>
      <c r="I1059" s="51" t="s">
        <v>527</v>
      </c>
      <c r="J1059" s="52">
        <v>14.955453</v>
      </c>
      <c r="K1059" s="52">
        <v>17.919098549999998</v>
      </c>
      <c r="L1059" s="52">
        <f t="shared" si="17"/>
        <v>2.9636455499999972</v>
      </c>
    </row>
    <row r="1060" spans="1:12" ht="15" x14ac:dyDescent="0.2">
      <c r="A1060" s="7"/>
      <c r="B1060" s="23"/>
      <c r="C1060" s="23"/>
      <c r="D1060" s="12"/>
      <c r="E1060" s="12"/>
      <c r="F1060" s="12"/>
      <c r="G1060" s="39"/>
      <c r="H1060" s="50">
        <v>143</v>
      </c>
      <c r="I1060" s="51" t="s">
        <v>528</v>
      </c>
      <c r="J1060" s="52">
        <v>20.433553</v>
      </c>
      <c r="K1060" s="52">
        <v>29.247434640000009</v>
      </c>
      <c r="L1060" s="52">
        <f t="shared" si="17"/>
        <v>8.8138816400000088</v>
      </c>
    </row>
    <row r="1061" spans="1:12" ht="15" x14ac:dyDescent="0.2">
      <c r="A1061" s="7"/>
      <c r="B1061" s="23"/>
      <c r="C1061" s="23"/>
      <c r="D1061" s="12"/>
      <c r="E1061" s="12"/>
      <c r="F1061" s="12"/>
      <c r="G1061" s="39"/>
      <c r="H1061" s="50">
        <v>144</v>
      </c>
      <c r="I1061" s="51" t="s">
        <v>529</v>
      </c>
      <c r="J1061" s="52">
        <v>15.50442</v>
      </c>
      <c r="K1061" s="52">
        <v>17.607347470000001</v>
      </c>
      <c r="L1061" s="52">
        <f t="shared" si="17"/>
        <v>2.1029274700000009</v>
      </c>
    </row>
    <row r="1062" spans="1:12" ht="15" x14ac:dyDescent="0.2">
      <c r="A1062" s="7"/>
      <c r="B1062" s="23"/>
      <c r="C1062" s="23"/>
      <c r="D1062" s="12"/>
      <c r="E1062" s="12"/>
      <c r="F1062" s="12"/>
      <c r="G1062" s="39"/>
      <c r="H1062" s="50">
        <v>145</v>
      </c>
      <c r="I1062" s="51" t="s">
        <v>530</v>
      </c>
      <c r="J1062" s="52">
        <v>19.386523</v>
      </c>
      <c r="K1062" s="52">
        <v>23.270883250000004</v>
      </c>
      <c r="L1062" s="52">
        <f t="shared" si="17"/>
        <v>3.8843602500000038</v>
      </c>
    </row>
    <row r="1063" spans="1:12" ht="15" x14ac:dyDescent="0.2">
      <c r="A1063" s="7"/>
      <c r="B1063" s="23"/>
      <c r="C1063" s="23"/>
      <c r="D1063" s="12"/>
      <c r="E1063" s="12"/>
      <c r="F1063" s="12"/>
      <c r="G1063" s="39"/>
      <c r="H1063" s="50">
        <v>146</v>
      </c>
      <c r="I1063" s="51" t="s">
        <v>531</v>
      </c>
      <c r="J1063" s="52">
        <v>15.718241000000001</v>
      </c>
      <c r="K1063" s="52">
        <v>16.537955759999999</v>
      </c>
      <c r="L1063" s="52">
        <f t="shared" si="17"/>
        <v>0.81971475999999832</v>
      </c>
    </row>
    <row r="1064" spans="1:12" ht="15" x14ac:dyDescent="0.2">
      <c r="A1064" s="7"/>
      <c r="B1064" s="23"/>
      <c r="C1064" s="23"/>
      <c r="D1064" s="12"/>
      <c r="E1064" s="12"/>
      <c r="F1064" s="12"/>
      <c r="G1064" s="39"/>
      <c r="H1064" s="50">
        <v>147</v>
      </c>
      <c r="I1064" s="51" t="s">
        <v>532</v>
      </c>
      <c r="J1064" s="52">
        <v>13.560983999999999</v>
      </c>
      <c r="K1064" s="52">
        <v>14.671847099999995</v>
      </c>
      <c r="L1064" s="52">
        <f t="shared" si="17"/>
        <v>1.110863099999996</v>
      </c>
    </row>
    <row r="1065" spans="1:12" ht="15" x14ac:dyDescent="0.2">
      <c r="A1065" s="7"/>
      <c r="B1065" s="23"/>
      <c r="C1065" s="23"/>
      <c r="D1065" s="12"/>
      <c r="E1065" s="12"/>
      <c r="F1065" s="12"/>
      <c r="G1065" s="39"/>
      <c r="H1065" s="50">
        <v>148</v>
      </c>
      <c r="I1065" s="51" t="s">
        <v>533</v>
      </c>
      <c r="J1065" s="52">
        <v>25.536640999999999</v>
      </c>
      <c r="K1065" s="52">
        <v>28.855213000000006</v>
      </c>
      <c r="L1065" s="52">
        <f t="shared" si="17"/>
        <v>3.3185720000000067</v>
      </c>
    </row>
    <row r="1066" spans="1:12" ht="15" x14ac:dyDescent="0.2">
      <c r="A1066" s="7"/>
      <c r="B1066" s="23"/>
      <c r="C1066" s="23"/>
      <c r="D1066" s="12"/>
      <c r="E1066" s="12"/>
      <c r="F1066" s="12"/>
      <c r="G1066" s="39"/>
      <c r="H1066" s="50">
        <v>149</v>
      </c>
      <c r="I1066" s="51" t="s">
        <v>534</v>
      </c>
      <c r="J1066" s="52">
        <v>12.072106</v>
      </c>
      <c r="K1066" s="52">
        <v>15.016205430000001</v>
      </c>
      <c r="L1066" s="52">
        <f t="shared" si="17"/>
        <v>2.9440994300000014</v>
      </c>
    </row>
    <row r="1067" spans="1:12" ht="15" x14ac:dyDescent="0.2">
      <c r="A1067" s="7"/>
      <c r="B1067" s="23"/>
      <c r="C1067" s="23"/>
      <c r="D1067" s="12"/>
      <c r="E1067" s="12"/>
      <c r="F1067" s="12"/>
      <c r="G1067" s="39"/>
      <c r="H1067" s="50">
        <v>150</v>
      </c>
      <c r="I1067" s="51" t="s">
        <v>535</v>
      </c>
      <c r="J1067" s="52">
        <v>40.920603999999997</v>
      </c>
      <c r="K1067" s="52">
        <v>45.851334379999997</v>
      </c>
      <c r="L1067" s="52">
        <f t="shared" si="17"/>
        <v>4.93073038</v>
      </c>
    </row>
    <row r="1068" spans="1:12" ht="15" x14ac:dyDescent="0.2">
      <c r="A1068" s="7"/>
      <c r="B1068" s="23"/>
      <c r="C1068" s="23"/>
      <c r="D1068" s="12"/>
      <c r="E1068" s="12"/>
      <c r="F1068" s="12"/>
      <c r="G1068" s="39"/>
      <c r="H1068" s="50">
        <v>151</v>
      </c>
      <c r="I1068" s="51" t="s">
        <v>536</v>
      </c>
      <c r="J1068" s="52">
        <v>18.435677999999999</v>
      </c>
      <c r="K1068" s="52">
        <v>22.183091750000013</v>
      </c>
      <c r="L1068" s="52">
        <f t="shared" si="17"/>
        <v>3.747413750000014</v>
      </c>
    </row>
    <row r="1069" spans="1:12" ht="15" x14ac:dyDescent="0.2">
      <c r="A1069" s="7"/>
      <c r="B1069" s="23"/>
      <c r="C1069" s="23"/>
      <c r="D1069" s="12"/>
      <c r="E1069" s="12"/>
      <c r="F1069" s="12"/>
      <c r="G1069" s="39"/>
      <c r="H1069" s="50">
        <v>152</v>
      </c>
      <c r="I1069" s="51" t="s">
        <v>537</v>
      </c>
      <c r="J1069" s="52">
        <v>12.256368</v>
      </c>
      <c r="K1069" s="52">
        <v>13.67210554</v>
      </c>
      <c r="L1069" s="52">
        <f t="shared" si="17"/>
        <v>1.4157375400000003</v>
      </c>
    </row>
    <row r="1070" spans="1:12" ht="15" x14ac:dyDescent="0.2">
      <c r="A1070" s="7"/>
      <c r="B1070" s="23"/>
      <c r="C1070" s="23"/>
      <c r="D1070" s="12"/>
      <c r="E1070" s="12"/>
      <c r="F1070" s="12"/>
      <c r="G1070" s="39"/>
      <c r="H1070" s="50">
        <v>400</v>
      </c>
      <c r="I1070" s="51" t="s">
        <v>981</v>
      </c>
      <c r="J1070" s="52">
        <v>123.11808600000001</v>
      </c>
      <c r="K1070" s="52">
        <v>182.53169145999999</v>
      </c>
      <c r="L1070" s="52">
        <f t="shared" si="17"/>
        <v>59.413605459999985</v>
      </c>
    </row>
    <row r="1071" spans="1:12" ht="30" x14ac:dyDescent="0.2">
      <c r="A1071" s="7"/>
      <c r="B1071" s="23"/>
      <c r="C1071" s="23"/>
      <c r="D1071" s="12"/>
      <c r="E1071" s="12"/>
      <c r="F1071" s="12"/>
      <c r="G1071" s="39"/>
      <c r="H1071" s="50">
        <v>410</v>
      </c>
      <c r="I1071" s="51" t="s">
        <v>982</v>
      </c>
      <c r="J1071" s="52">
        <v>18.443436999999999</v>
      </c>
      <c r="K1071" s="52">
        <v>29.1099712</v>
      </c>
      <c r="L1071" s="52">
        <f t="shared" si="17"/>
        <v>10.666534200000001</v>
      </c>
    </row>
    <row r="1072" spans="1:12" ht="15" x14ac:dyDescent="0.2">
      <c r="A1072" s="7"/>
      <c r="B1072" s="23"/>
      <c r="C1072" s="23"/>
      <c r="D1072" s="12"/>
      <c r="E1072" s="12"/>
      <c r="F1072" s="12"/>
      <c r="G1072" s="39"/>
      <c r="H1072" s="50">
        <v>414</v>
      </c>
      <c r="I1072" s="51" t="s">
        <v>983</v>
      </c>
      <c r="J1072" s="52">
        <v>3.8988839999999998</v>
      </c>
      <c r="K1072" s="52">
        <v>7.7056645000000001</v>
      </c>
      <c r="L1072" s="52">
        <f t="shared" si="17"/>
        <v>3.8067805000000003</v>
      </c>
    </row>
    <row r="1073" spans="1:12" ht="15" x14ac:dyDescent="0.2">
      <c r="A1073" s="7"/>
      <c r="B1073" s="23"/>
      <c r="C1073" s="23"/>
      <c r="D1073" s="12"/>
      <c r="E1073" s="12"/>
      <c r="F1073" s="12"/>
      <c r="G1073" s="39"/>
      <c r="H1073" s="50">
        <v>415</v>
      </c>
      <c r="I1073" s="51" t="s">
        <v>984</v>
      </c>
      <c r="J1073" s="52">
        <v>16.626103000000001</v>
      </c>
      <c r="K1073" s="52">
        <v>10.687186139999996</v>
      </c>
      <c r="L1073" s="52">
        <f t="shared" si="17"/>
        <v>-5.9389168600000044</v>
      </c>
    </row>
    <row r="1074" spans="1:12" ht="15" x14ac:dyDescent="0.2">
      <c r="A1074" s="7"/>
      <c r="B1074" s="23"/>
      <c r="C1074" s="23"/>
      <c r="D1074" s="12"/>
      <c r="E1074" s="12"/>
      <c r="F1074" s="12"/>
      <c r="G1074" s="39"/>
      <c r="H1074" s="50">
        <v>416</v>
      </c>
      <c r="I1074" s="51" t="s">
        <v>985</v>
      </c>
      <c r="J1074" s="52">
        <v>19.098716</v>
      </c>
      <c r="K1074" s="52">
        <v>21.044210760000006</v>
      </c>
      <c r="L1074" s="52">
        <f t="shared" si="17"/>
        <v>1.9454947600000061</v>
      </c>
    </row>
    <row r="1075" spans="1:12" ht="15" x14ac:dyDescent="0.2">
      <c r="A1075" s="7"/>
      <c r="B1075" s="23"/>
      <c r="C1075" s="23"/>
      <c r="D1075" s="12"/>
      <c r="E1075" s="12"/>
      <c r="F1075" s="12"/>
      <c r="G1075" s="39"/>
      <c r="H1075" s="50">
        <v>417</v>
      </c>
      <c r="I1075" s="51" t="s">
        <v>986</v>
      </c>
      <c r="J1075" s="52">
        <v>60.901476000000002</v>
      </c>
      <c r="K1075" s="52">
        <v>66.121381000000014</v>
      </c>
      <c r="L1075" s="52">
        <f t="shared" si="17"/>
        <v>5.2199050000000113</v>
      </c>
    </row>
    <row r="1076" spans="1:12" ht="30" x14ac:dyDescent="0.2">
      <c r="A1076" s="7"/>
      <c r="B1076" s="23"/>
      <c r="C1076" s="23"/>
      <c r="D1076" s="12"/>
      <c r="E1076" s="12"/>
      <c r="F1076" s="12"/>
      <c r="G1076" s="39"/>
      <c r="H1076" s="50">
        <v>418</v>
      </c>
      <c r="I1076" s="51" t="s">
        <v>987</v>
      </c>
      <c r="J1076" s="52">
        <v>103.712456</v>
      </c>
      <c r="K1076" s="52">
        <v>107.47899513000006</v>
      </c>
      <c r="L1076" s="52">
        <f t="shared" si="17"/>
        <v>3.766539130000055</v>
      </c>
    </row>
    <row r="1077" spans="1:12" ht="15" x14ac:dyDescent="0.2">
      <c r="A1077" s="7"/>
      <c r="B1077" s="23"/>
      <c r="C1077" s="23"/>
      <c r="D1077" s="12"/>
      <c r="E1077" s="12"/>
      <c r="F1077" s="12"/>
      <c r="G1077" s="39"/>
      <c r="H1077" s="50">
        <v>500</v>
      </c>
      <c r="I1077" s="51" t="s">
        <v>293</v>
      </c>
      <c r="J1077" s="52">
        <v>17.002929999999999</v>
      </c>
      <c r="K1077" s="52">
        <v>21.422527689999999</v>
      </c>
      <c r="L1077" s="52">
        <f t="shared" si="17"/>
        <v>4.4195976899999998</v>
      </c>
    </row>
    <row r="1078" spans="1:12" ht="15" x14ac:dyDescent="0.2">
      <c r="A1078" s="7"/>
      <c r="B1078" s="23"/>
      <c r="C1078" s="23"/>
      <c r="D1078" s="12"/>
      <c r="E1078" s="12"/>
      <c r="F1078" s="12"/>
      <c r="G1078" s="39"/>
      <c r="H1078" s="50">
        <v>510</v>
      </c>
      <c r="I1078" s="51" t="s">
        <v>988</v>
      </c>
      <c r="J1078" s="52">
        <v>248.97638000000001</v>
      </c>
      <c r="K1078" s="52">
        <v>214.8509949700001</v>
      </c>
      <c r="L1078" s="52">
        <f t="shared" si="17"/>
        <v>-34.125385029999904</v>
      </c>
    </row>
    <row r="1079" spans="1:12" ht="15" x14ac:dyDescent="0.2">
      <c r="A1079" s="7"/>
      <c r="B1079" s="23"/>
      <c r="C1079" s="23"/>
      <c r="D1079" s="12"/>
      <c r="E1079" s="12"/>
      <c r="F1079" s="12"/>
      <c r="G1079" s="39"/>
      <c r="H1079" s="50">
        <v>511</v>
      </c>
      <c r="I1079" s="51" t="s">
        <v>287</v>
      </c>
      <c r="J1079" s="52">
        <v>53.062795000000001</v>
      </c>
      <c r="K1079" s="52">
        <v>53.945661999999992</v>
      </c>
      <c r="L1079" s="52">
        <f t="shared" si="17"/>
        <v>0.8828669999999903</v>
      </c>
    </row>
    <row r="1080" spans="1:12" ht="15" x14ac:dyDescent="0.2">
      <c r="A1080" s="7"/>
      <c r="B1080" s="23"/>
      <c r="C1080" s="23"/>
      <c r="D1080" s="12"/>
      <c r="E1080" s="12"/>
      <c r="F1080" s="12"/>
      <c r="G1080" s="39"/>
      <c r="H1080" s="50">
        <v>512</v>
      </c>
      <c r="I1080" s="51" t="s">
        <v>555</v>
      </c>
      <c r="J1080" s="52">
        <v>264.950626</v>
      </c>
      <c r="K1080" s="52">
        <v>252.28627318000002</v>
      </c>
      <c r="L1080" s="52">
        <f t="shared" si="17"/>
        <v>-12.664352819999976</v>
      </c>
    </row>
    <row r="1081" spans="1:12" ht="15" x14ac:dyDescent="0.2">
      <c r="A1081" s="7"/>
      <c r="B1081" s="23"/>
      <c r="C1081" s="23"/>
      <c r="D1081" s="12"/>
      <c r="E1081" s="12"/>
      <c r="F1081" s="12"/>
      <c r="G1081" s="39"/>
      <c r="H1081" s="50">
        <v>513</v>
      </c>
      <c r="I1081" s="51" t="s">
        <v>989</v>
      </c>
      <c r="J1081" s="52">
        <v>25.133704999999999</v>
      </c>
      <c r="K1081" s="52">
        <v>26.015019250000002</v>
      </c>
      <c r="L1081" s="52">
        <f t="shared" si="17"/>
        <v>0.88131425000000263</v>
      </c>
    </row>
    <row r="1082" spans="1:12" ht="15" x14ac:dyDescent="0.2">
      <c r="A1082" s="7"/>
      <c r="B1082" s="23"/>
      <c r="C1082" s="23"/>
      <c r="D1082" s="12"/>
      <c r="E1082" s="12"/>
      <c r="F1082" s="12"/>
      <c r="G1082" s="39"/>
      <c r="H1082" s="50">
        <v>600</v>
      </c>
      <c r="I1082" s="51" t="s">
        <v>990</v>
      </c>
      <c r="J1082" s="52">
        <v>32.848424999999999</v>
      </c>
      <c r="K1082" s="52">
        <v>65.86873799</v>
      </c>
      <c r="L1082" s="52">
        <f t="shared" si="17"/>
        <v>33.020312990000001</v>
      </c>
    </row>
    <row r="1083" spans="1:12" ht="15" x14ac:dyDescent="0.2">
      <c r="A1083" s="7"/>
      <c r="B1083" s="23"/>
      <c r="C1083" s="23"/>
      <c r="D1083" s="12"/>
      <c r="E1083" s="12"/>
      <c r="F1083" s="12"/>
      <c r="G1083" s="39"/>
      <c r="H1083" s="50">
        <v>612</v>
      </c>
      <c r="I1083" s="51" t="s">
        <v>991</v>
      </c>
      <c r="J1083" s="52">
        <v>13.744565</v>
      </c>
      <c r="K1083" s="52">
        <v>20.6803794</v>
      </c>
      <c r="L1083" s="52">
        <f t="shared" si="17"/>
        <v>6.9358143999999999</v>
      </c>
    </row>
    <row r="1084" spans="1:12" ht="30" x14ac:dyDescent="0.2">
      <c r="A1084" s="7"/>
      <c r="B1084" s="23"/>
      <c r="C1084" s="23"/>
      <c r="D1084" s="12"/>
      <c r="E1084" s="12"/>
      <c r="F1084" s="12"/>
      <c r="G1084" s="39"/>
      <c r="H1084" s="50">
        <v>615</v>
      </c>
      <c r="I1084" s="51" t="s">
        <v>992</v>
      </c>
      <c r="J1084" s="52">
        <v>43.033729999999998</v>
      </c>
      <c r="K1084" s="52">
        <v>44.033045989999984</v>
      </c>
      <c r="L1084" s="52">
        <f t="shared" si="17"/>
        <v>0.99931598999998528</v>
      </c>
    </row>
    <row r="1085" spans="1:12" ht="30" x14ac:dyDescent="0.2">
      <c r="A1085" s="7"/>
      <c r="B1085" s="23"/>
      <c r="C1085" s="23"/>
      <c r="D1085" s="12"/>
      <c r="E1085" s="12"/>
      <c r="F1085" s="12"/>
      <c r="G1085" s="39"/>
      <c r="H1085" s="50">
        <v>616</v>
      </c>
      <c r="I1085" s="51" t="s">
        <v>993</v>
      </c>
      <c r="J1085" s="52">
        <v>45.095374</v>
      </c>
      <c r="K1085" s="52">
        <v>44.543667709999994</v>
      </c>
      <c r="L1085" s="52">
        <f t="shared" si="17"/>
        <v>-0.55170629000000559</v>
      </c>
    </row>
    <row r="1086" spans="1:12" ht="15" x14ac:dyDescent="0.2">
      <c r="A1086" s="7"/>
      <c r="B1086" s="23"/>
      <c r="C1086" s="23"/>
      <c r="D1086" s="12"/>
      <c r="E1086" s="12"/>
      <c r="F1086" s="12"/>
      <c r="G1086" s="39"/>
      <c r="H1086" s="50">
        <v>617</v>
      </c>
      <c r="I1086" s="51" t="s">
        <v>994</v>
      </c>
      <c r="J1086" s="52">
        <v>58.469759000000003</v>
      </c>
      <c r="K1086" s="52">
        <v>69.586087109999994</v>
      </c>
      <c r="L1086" s="52">
        <f t="shared" si="17"/>
        <v>11.116328109999991</v>
      </c>
    </row>
    <row r="1087" spans="1:12" ht="30" x14ac:dyDescent="0.2">
      <c r="A1087" s="7"/>
      <c r="B1087" s="23"/>
      <c r="C1087" s="23"/>
      <c r="D1087" s="12"/>
      <c r="E1087" s="12"/>
      <c r="F1087" s="12"/>
      <c r="G1087" s="39"/>
      <c r="H1087" s="50">
        <v>618</v>
      </c>
      <c r="I1087" s="51" t="s">
        <v>995</v>
      </c>
      <c r="J1087" s="52">
        <v>50.020842999999999</v>
      </c>
      <c r="K1087" s="52">
        <v>176.22864726</v>
      </c>
      <c r="L1087" s="52">
        <f t="shared" si="17"/>
        <v>126.20780426</v>
      </c>
    </row>
    <row r="1088" spans="1:12" ht="15" x14ac:dyDescent="0.2">
      <c r="A1088" s="7"/>
      <c r="B1088" s="23"/>
      <c r="C1088" s="23"/>
      <c r="D1088" s="12"/>
      <c r="E1088" s="12"/>
      <c r="F1088" s="12"/>
      <c r="G1088" s="54" t="s">
        <v>224</v>
      </c>
      <c r="H1088" s="69"/>
      <c r="I1088" s="70"/>
      <c r="J1088" s="71">
        <v>70578.181217999998</v>
      </c>
      <c r="K1088" s="71">
        <v>73928.070048680034</v>
      </c>
      <c r="L1088" s="71">
        <f t="shared" si="17"/>
        <v>3349.8888306800363</v>
      </c>
    </row>
    <row r="1089" spans="1:12" ht="15" x14ac:dyDescent="0.2">
      <c r="A1089" s="7"/>
      <c r="B1089" s="23"/>
      <c r="C1089" s="23"/>
      <c r="D1089" s="12"/>
      <c r="E1089" s="12"/>
      <c r="F1089" s="12"/>
      <c r="G1089" s="39"/>
      <c r="H1089" s="47" t="s">
        <v>227</v>
      </c>
      <c r="I1089" s="48" t="s">
        <v>996</v>
      </c>
      <c r="J1089" s="49">
        <v>68485.412458999999</v>
      </c>
      <c r="K1089" s="49">
        <v>70905.188569970036</v>
      </c>
      <c r="L1089" s="49">
        <f t="shared" si="17"/>
        <v>2419.7761109700368</v>
      </c>
    </row>
    <row r="1090" spans="1:12" ht="15" x14ac:dyDescent="0.2">
      <c r="A1090" s="7"/>
      <c r="B1090" s="23"/>
      <c r="C1090" s="23"/>
      <c r="D1090" s="12"/>
      <c r="E1090" s="12"/>
      <c r="F1090" s="12"/>
      <c r="G1090" s="39"/>
      <c r="H1090" s="50" t="s">
        <v>233</v>
      </c>
      <c r="I1090" s="51" t="s">
        <v>997</v>
      </c>
      <c r="J1090" s="52">
        <v>830.34135800000001</v>
      </c>
      <c r="K1090" s="52">
        <v>1000.9823223000016</v>
      </c>
      <c r="L1090" s="52">
        <f t="shared" si="17"/>
        <v>170.64096430000154</v>
      </c>
    </row>
    <row r="1091" spans="1:12" ht="15" x14ac:dyDescent="0.2">
      <c r="A1091" s="7"/>
      <c r="B1091" s="23"/>
      <c r="C1091" s="23"/>
      <c r="D1091" s="12"/>
      <c r="E1091" s="12"/>
      <c r="F1091" s="12"/>
      <c r="G1091" s="39"/>
      <c r="H1091" s="50" t="s">
        <v>235</v>
      </c>
      <c r="I1091" s="51" t="s">
        <v>998</v>
      </c>
      <c r="J1091" s="52">
        <v>930.37672399999997</v>
      </c>
      <c r="K1091" s="52">
        <v>1584.3279841300014</v>
      </c>
      <c r="L1091" s="52">
        <f t="shared" si="17"/>
        <v>653.9512601300014</v>
      </c>
    </row>
    <row r="1092" spans="1:12" ht="30" x14ac:dyDescent="0.2">
      <c r="A1092" s="7"/>
      <c r="B1092" s="23"/>
      <c r="C1092" s="23"/>
      <c r="D1092" s="12"/>
      <c r="E1092" s="12"/>
      <c r="F1092" s="12"/>
      <c r="G1092" s="39"/>
      <c r="H1092" s="50" t="s">
        <v>353</v>
      </c>
      <c r="I1092" s="51" t="s">
        <v>999</v>
      </c>
      <c r="J1092" s="52">
        <v>332.05067700000001</v>
      </c>
      <c r="K1092" s="52">
        <v>437.57117228000021</v>
      </c>
      <c r="L1092" s="52">
        <f t="shared" si="17"/>
        <v>105.5204952800002</v>
      </c>
    </row>
    <row r="1093" spans="1:12" ht="15" x14ac:dyDescent="0.2">
      <c r="A1093" s="7"/>
      <c r="B1093" s="23"/>
      <c r="C1093" s="23"/>
      <c r="D1093" s="12"/>
      <c r="E1093" s="12"/>
      <c r="F1093" s="12"/>
      <c r="G1093" s="54" t="s">
        <v>237</v>
      </c>
      <c r="H1093" s="69"/>
      <c r="I1093" s="70"/>
      <c r="J1093" s="71">
        <v>2939.9008429999999</v>
      </c>
      <c r="K1093" s="71">
        <v>3260.9596336599998</v>
      </c>
      <c r="L1093" s="71">
        <f t="shared" si="17"/>
        <v>321.05879065999989</v>
      </c>
    </row>
    <row r="1094" spans="1:12" ht="15" x14ac:dyDescent="0.2">
      <c r="A1094" s="7"/>
      <c r="B1094" s="23"/>
      <c r="C1094" s="23"/>
      <c r="D1094" s="12"/>
      <c r="E1094" s="12"/>
      <c r="F1094" s="12"/>
      <c r="G1094" s="39"/>
      <c r="H1094" s="47" t="s">
        <v>1000</v>
      </c>
      <c r="I1094" s="48" t="s">
        <v>1001</v>
      </c>
      <c r="J1094" s="49">
        <v>2533.2272109999999</v>
      </c>
      <c r="K1094" s="49">
        <v>2838.0473710699998</v>
      </c>
      <c r="L1094" s="49">
        <f t="shared" si="17"/>
        <v>304.82016006999993</v>
      </c>
    </row>
    <row r="1095" spans="1:12" ht="15" x14ac:dyDescent="0.2">
      <c r="A1095" s="7"/>
      <c r="B1095" s="23"/>
      <c r="C1095" s="23"/>
      <c r="D1095" s="12"/>
      <c r="E1095" s="12"/>
      <c r="F1095" s="12"/>
      <c r="G1095" s="39"/>
      <c r="H1095" s="50" t="s">
        <v>1002</v>
      </c>
      <c r="I1095" s="51" t="s">
        <v>1003</v>
      </c>
      <c r="J1095" s="52">
        <v>220.75189900000001</v>
      </c>
      <c r="K1095" s="52">
        <v>223.13312707999998</v>
      </c>
      <c r="L1095" s="52">
        <f t="shared" si="17"/>
        <v>2.3812280799999712</v>
      </c>
    </row>
    <row r="1096" spans="1:12" ht="15" x14ac:dyDescent="0.2">
      <c r="A1096" s="7"/>
      <c r="B1096" s="23"/>
      <c r="C1096" s="23"/>
      <c r="D1096" s="12"/>
      <c r="E1096" s="12"/>
      <c r="F1096" s="12"/>
      <c r="G1096" s="39"/>
      <c r="H1096" s="50" t="s">
        <v>1004</v>
      </c>
      <c r="I1096" s="51" t="s">
        <v>1005</v>
      </c>
      <c r="J1096" s="52">
        <v>185.92173299999999</v>
      </c>
      <c r="K1096" s="52">
        <v>199.77913551</v>
      </c>
      <c r="L1096" s="52">
        <f t="shared" si="17"/>
        <v>13.857402510000014</v>
      </c>
    </row>
    <row r="1097" spans="1:12" ht="15" x14ac:dyDescent="0.2">
      <c r="A1097" s="7"/>
      <c r="B1097" s="23"/>
      <c r="C1097" s="23"/>
      <c r="D1097" s="12"/>
      <c r="E1097" s="93">
        <v>18</v>
      </c>
      <c r="F1097" s="94" t="s">
        <v>1006</v>
      </c>
      <c r="G1097" s="95"/>
      <c r="H1097" s="97"/>
      <c r="I1097" s="98"/>
      <c r="J1097" s="96">
        <v>49401.949403999999</v>
      </c>
      <c r="K1097" s="96">
        <v>179416.27533693996</v>
      </c>
      <c r="L1097" s="96">
        <f t="shared" ref="L1097:L1160" si="18">+K1097-J1097</f>
        <v>130014.32593293996</v>
      </c>
    </row>
    <row r="1098" spans="1:12" ht="15" x14ac:dyDescent="0.2">
      <c r="A1098" s="7"/>
      <c r="B1098" s="23"/>
      <c r="C1098" s="23"/>
      <c r="D1098" s="12"/>
      <c r="E1098" s="12"/>
      <c r="F1098" s="12"/>
      <c r="G1098" s="54" t="s">
        <v>2</v>
      </c>
      <c r="H1098" s="69"/>
      <c r="I1098" s="70"/>
      <c r="J1098" s="71">
        <v>48269.623894999997</v>
      </c>
      <c r="K1098" s="71">
        <v>177720.98688891999</v>
      </c>
      <c r="L1098" s="71">
        <f t="shared" si="18"/>
        <v>129451.36299391999</v>
      </c>
    </row>
    <row r="1099" spans="1:12" ht="15" x14ac:dyDescent="0.2">
      <c r="A1099" s="7"/>
      <c r="B1099" s="23"/>
      <c r="C1099" s="23"/>
      <c r="D1099" s="12"/>
      <c r="E1099" s="12"/>
      <c r="F1099" s="12"/>
      <c r="G1099" s="39"/>
      <c r="H1099" s="47">
        <v>100</v>
      </c>
      <c r="I1099" s="48" t="s">
        <v>307</v>
      </c>
      <c r="J1099" s="49">
        <v>44.357219999999998</v>
      </c>
      <c r="K1099" s="49">
        <v>54.483938639999984</v>
      </c>
      <c r="L1099" s="49">
        <f t="shared" si="18"/>
        <v>10.126718639999986</v>
      </c>
    </row>
    <row r="1100" spans="1:12" ht="15" x14ac:dyDescent="0.2">
      <c r="A1100" s="7"/>
      <c r="B1100" s="23"/>
      <c r="C1100" s="23"/>
      <c r="D1100" s="12"/>
      <c r="E1100" s="12"/>
      <c r="F1100" s="12"/>
      <c r="G1100" s="39"/>
      <c r="H1100" s="50">
        <v>111</v>
      </c>
      <c r="I1100" s="51" t="s">
        <v>1007</v>
      </c>
      <c r="J1100" s="52">
        <v>152.21616399999999</v>
      </c>
      <c r="K1100" s="52">
        <v>218.55064170999998</v>
      </c>
      <c r="L1100" s="52">
        <f t="shared" si="18"/>
        <v>66.334477709999987</v>
      </c>
    </row>
    <row r="1101" spans="1:12" ht="15" x14ac:dyDescent="0.2">
      <c r="A1101" s="7"/>
      <c r="B1101" s="23"/>
      <c r="C1101" s="23"/>
      <c r="D1101" s="12"/>
      <c r="E1101" s="12"/>
      <c r="F1101" s="12"/>
      <c r="G1101" s="39"/>
      <c r="H1101" s="50">
        <v>112</v>
      </c>
      <c r="I1101" s="51" t="s">
        <v>1008</v>
      </c>
      <c r="J1101" s="52">
        <v>24.371731</v>
      </c>
      <c r="K1101" s="52">
        <v>26.361862630000001</v>
      </c>
      <c r="L1101" s="52">
        <f t="shared" si="18"/>
        <v>1.9901316300000005</v>
      </c>
    </row>
    <row r="1102" spans="1:12" ht="15" x14ac:dyDescent="0.2">
      <c r="A1102" s="7"/>
      <c r="B1102" s="23"/>
      <c r="C1102" s="23"/>
      <c r="D1102" s="12"/>
      <c r="E1102" s="12"/>
      <c r="F1102" s="12"/>
      <c r="G1102" s="39"/>
      <c r="H1102" s="50">
        <v>114</v>
      </c>
      <c r="I1102" s="51" t="s">
        <v>1009</v>
      </c>
      <c r="J1102" s="52">
        <v>8.4834270000000007</v>
      </c>
      <c r="K1102" s="52">
        <v>10.229686599999997</v>
      </c>
      <c r="L1102" s="52">
        <f t="shared" si="18"/>
        <v>1.7462595999999966</v>
      </c>
    </row>
    <row r="1103" spans="1:12" ht="15" x14ac:dyDescent="0.2">
      <c r="A1103" s="7"/>
      <c r="B1103" s="23"/>
      <c r="C1103" s="23"/>
      <c r="D1103" s="12"/>
      <c r="E1103" s="12"/>
      <c r="F1103" s="12"/>
      <c r="G1103" s="39"/>
      <c r="H1103" s="50">
        <v>115</v>
      </c>
      <c r="I1103" s="51" t="s">
        <v>1010</v>
      </c>
      <c r="J1103" s="52">
        <v>4.8512820000000003</v>
      </c>
      <c r="K1103" s="52">
        <v>5.1732570100000013</v>
      </c>
      <c r="L1103" s="52">
        <f t="shared" si="18"/>
        <v>0.32197501000000095</v>
      </c>
    </row>
    <row r="1104" spans="1:12" ht="15" x14ac:dyDescent="0.2">
      <c r="A1104" s="7"/>
      <c r="B1104" s="23"/>
      <c r="C1104" s="23"/>
      <c r="D1104" s="12"/>
      <c r="E1104" s="12"/>
      <c r="F1104" s="12"/>
      <c r="G1104" s="39"/>
      <c r="H1104" s="50">
        <v>116</v>
      </c>
      <c r="I1104" s="51" t="s">
        <v>1011</v>
      </c>
      <c r="J1104" s="52">
        <v>1.61581</v>
      </c>
      <c r="K1104" s="52">
        <v>1.3849868600000002</v>
      </c>
      <c r="L1104" s="52">
        <f t="shared" si="18"/>
        <v>-0.23082313999999982</v>
      </c>
    </row>
    <row r="1105" spans="1:12" ht="15" x14ac:dyDescent="0.2">
      <c r="A1105" s="7"/>
      <c r="B1105" s="23"/>
      <c r="C1105" s="23"/>
      <c r="D1105" s="12"/>
      <c r="E1105" s="12"/>
      <c r="F1105" s="12"/>
      <c r="G1105" s="39"/>
      <c r="H1105" s="50">
        <v>117</v>
      </c>
      <c r="I1105" s="51" t="s">
        <v>1012</v>
      </c>
      <c r="J1105" s="52">
        <v>23.794364999999999</v>
      </c>
      <c r="K1105" s="52">
        <v>30.576030679999995</v>
      </c>
      <c r="L1105" s="52">
        <f t="shared" si="18"/>
        <v>6.7816656799999961</v>
      </c>
    </row>
    <row r="1106" spans="1:12" ht="15" x14ac:dyDescent="0.2">
      <c r="A1106" s="7"/>
      <c r="B1106" s="23"/>
      <c r="C1106" s="23"/>
      <c r="D1106" s="12"/>
      <c r="E1106" s="12"/>
      <c r="F1106" s="12"/>
      <c r="G1106" s="39"/>
      <c r="H1106" s="50">
        <v>120</v>
      </c>
      <c r="I1106" s="51" t="s">
        <v>108</v>
      </c>
      <c r="J1106" s="52">
        <v>32.061253000000001</v>
      </c>
      <c r="K1106" s="52">
        <v>34.880460600000006</v>
      </c>
      <c r="L1106" s="52">
        <f t="shared" si="18"/>
        <v>2.8192076000000057</v>
      </c>
    </row>
    <row r="1107" spans="1:12" ht="15" x14ac:dyDescent="0.2">
      <c r="A1107" s="7"/>
      <c r="B1107" s="23"/>
      <c r="C1107" s="23"/>
      <c r="D1107" s="12"/>
      <c r="E1107" s="12"/>
      <c r="F1107" s="12"/>
      <c r="G1107" s="39"/>
      <c r="H1107" s="50">
        <v>121</v>
      </c>
      <c r="I1107" s="51" t="s">
        <v>1013</v>
      </c>
      <c r="J1107" s="52">
        <v>1.634803</v>
      </c>
      <c r="K1107" s="52">
        <v>1.3826956000000001</v>
      </c>
      <c r="L1107" s="52">
        <f t="shared" si="18"/>
        <v>-0.25210739999999987</v>
      </c>
    </row>
    <row r="1108" spans="1:12" ht="15" x14ac:dyDescent="0.2">
      <c r="A1108" s="7"/>
      <c r="B1108" s="23"/>
      <c r="C1108" s="23"/>
      <c r="D1108" s="12"/>
      <c r="E1108" s="12"/>
      <c r="F1108" s="12"/>
      <c r="G1108" s="39"/>
      <c r="H1108" s="50">
        <v>200</v>
      </c>
      <c r="I1108" s="51" t="s">
        <v>1014</v>
      </c>
      <c r="J1108" s="52">
        <v>20.572299999999998</v>
      </c>
      <c r="K1108" s="52">
        <v>16.040637830000005</v>
      </c>
      <c r="L1108" s="52">
        <f t="shared" si="18"/>
        <v>-4.5316621699999935</v>
      </c>
    </row>
    <row r="1109" spans="1:12" ht="15" x14ac:dyDescent="0.2">
      <c r="A1109" s="7"/>
      <c r="B1109" s="23"/>
      <c r="C1109" s="23"/>
      <c r="D1109" s="12"/>
      <c r="E1109" s="12"/>
      <c r="F1109" s="12"/>
      <c r="G1109" s="39"/>
      <c r="H1109" s="50">
        <v>210</v>
      </c>
      <c r="I1109" s="51" t="s">
        <v>1015</v>
      </c>
      <c r="J1109" s="52">
        <v>11.510733999999999</v>
      </c>
      <c r="K1109" s="52">
        <v>14.621027139999999</v>
      </c>
      <c r="L1109" s="52">
        <f t="shared" si="18"/>
        <v>3.1102931399999996</v>
      </c>
    </row>
    <row r="1110" spans="1:12" ht="15" x14ac:dyDescent="0.2">
      <c r="A1110" s="7"/>
      <c r="B1110" s="23"/>
      <c r="C1110" s="23"/>
      <c r="D1110" s="12"/>
      <c r="E1110" s="12"/>
      <c r="F1110" s="12"/>
      <c r="G1110" s="39"/>
      <c r="H1110" s="50">
        <v>211</v>
      </c>
      <c r="I1110" s="51" t="s">
        <v>1016</v>
      </c>
      <c r="J1110" s="52">
        <v>283.97165200000001</v>
      </c>
      <c r="K1110" s="52">
        <v>288.85214175999999</v>
      </c>
      <c r="L1110" s="52">
        <f t="shared" si="18"/>
        <v>4.880489759999989</v>
      </c>
    </row>
    <row r="1111" spans="1:12" ht="15" x14ac:dyDescent="0.2">
      <c r="A1111" s="7"/>
      <c r="B1111" s="23"/>
      <c r="C1111" s="23"/>
      <c r="D1111" s="12"/>
      <c r="E1111" s="12"/>
      <c r="F1111" s="12"/>
      <c r="G1111" s="39"/>
      <c r="H1111" s="50">
        <v>212</v>
      </c>
      <c r="I1111" s="51" t="s">
        <v>1017</v>
      </c>
      <c r="J1111" s="52">
        <v>9.253876</v>
      </c>
      <c r="K1111" s="52">
        <v>9.6164734100000047</v>
      </c>
      <c r="L1111" s="52">
        <f t="shared" si="18"/>
        <v>0.36259741000000467</v>
      </c>
    </row>
    <row r="1112" spans="1:12" ht="30" x14ac:dyDescent="0.2">
      <c r="A1112" s="7"/>
      <c r="B1112" s="23"/>
      <c r="C1112" s="23"/>
      <c r="D1112" s="12"/>
      <c r="E1112" s="12"/>
      <c r="F1112" s="12"/>
      <c r="G1112" s="39"/>
      <c r="H1112" s="50">
        <v>213</v>
      </c>
      <c r="I1112" s="51" t="s">
        <v>1018</v>
      </c>
      <c r="J1112" s="52">
        <v>9.1636419999999994</v>
      </c>
      <c r="K1112" s="52">
        <v>10.491177919999998</v>
      </c>
      <c r="L1112" s="52">
        <f t="shared" si="18"/>
        <v>1.327535919999999</v>
      </c>
    </row>
    <row r="1113" spans="1:12" ht="15" x14ac:dyDescent="0.2">
      <c r="A1113" s="7"/>
      <c r="B1113" s="23"/>
      <c r="C1113" s="23"/>
      <c r="D1113" s="12"/>
      <c r="E1113" s="12"/>
      <c r="F1113" s="12"/>
      <c r="G1113" s="39"/>
      <c r="H1113" s="50">
        <v>300</v>
      </c>
      <c r="I1113" s="51" t="s">
        <v>1019</v>
      </c>
      <c r="J1113" s="52">
        <v>30024.564716000001</v>
      </c>
      <c r="K1113" s="52">
        <v>10017.18006158</v>
      </c>
      <c r="L1113" s="52">
        <f t="shared" si="18"/>
        <v>-20007.384654419999</v>
      </c>
    </row>
    <row r="1114" spans="1:12" ht="15" x14ac:dyDescent="0.2">
      <c r="A1114" s="7"/>
      <c r="B1114" s="23"/>
      <c r="C1114" s="23"/>
      <c r="D1114" s="12"/>
      <c r="E1114" s="12"/>
      <c r="F1114" s="12"/>
      <c r="G1114" s="39"/>
      <c r="H1114" s="50">
        <v>311</v>
      </c>
      <c r="I1114" s="51" t="s">
        <v>1020</v>
      </c>
      <c r="J1114" s="52">
        <v>10.904823</v>
      </c>
      <c r="K1114" s="52">
        <v>5.6366529600000019</v>
      </c>
      <c r="L1114" s="52">
        <f t="shared" si="18"/>
        <v>-5.2681700399999984</v>
      </c>
    </row>
    <row r="1115" spans="1:12" ht="30" x14ac:dyDescent="0.2">
      <c r="A1115" s="7"/>
      <c r="B1115" s="23"/>
      <c r="C1115" s="23"/>
      <c r="D1115" s="12"/>
      <c r="E1115" s="12"/>
      <c r="F1115" s="12"/>
      <c r="G1115" s="39"/>
      <c r="H1115" s="50">
        <v>314</v>
      </c>
      <c r="I1115" s="51" t="s">
        <v>1021</v>
      </c>
      <c r="J1115" s="52">
        <v>20.521165</v>
      </c>
      <c r="K1115" s="52">
        <v>12.411364879999999</v>
      </c>
      <c r="L1115" s="52">
        <f t="shared" si="18"/>
        <v>-8.1098001200000009</v>
      </c>
    </row>
    <row r="1116" spans="1:12" ht="15" x14ac:dyDescent="0.2">
      <c r="A1116" s="7"/>
      <c r="B1116" s="23"/>
      <c r="C1116" s="23"/>
      <c r="D1116" s="12"/>
      <c r="E1116" s="12"/>
      <c r="F1116" s="12"/>
      <c r="G1116" s="39"/>
      <c r="H1116" s="50">
        <v>315</v>
      </c>
      <c r="I1116" s="51" t="s">
        <v>1022</v>
      </c>
      <c r="J1116" s="52">
        <v>13.188266</v>
      </c>
      <c r="K1116" s="52">
        <v>9.1448928199999955</v>
      </c>
      <c r="L1116" s="52">
        <f t="shared" si="18"/>
        <v>-4.043373180000005</v>
      </c>
    </row>
    <row r="1117" spans="1:12" ht="15" x14ac:dyDescent="0.2">
      <c r="A1117" s="7"/>
      <c r="B1117" s="23"/>
      <c r="C1117" s="23"/>
      <c r="D1117" s="12"/>
      <c r="E1117" s="12"/>
      <c r="F1117" s="12"/>
      <c r="G1117" s="39"/>
      <c r="H1117" s="50">
        <v>316</v>
      </c>
      <c r="I1117" s="51" t="s">
        <v>1023</v>
      </c>
      <c r="J1117" s="52">
        <v>13.088024000000001</v>
      </c>
      <c r="K1117" s="52">
        <v>9.7805841999999963</v>
      </c>
      <c r="L1117" s="52">
        <f t="shared" si="18"/>
        <v>-3.3074398000000045</v>
      </c>
    </row>
    <row r="1118" spans="1:12" ht="30" x14ac:dyDescent="0.2">
      <c r="A1118" s="7"/>
      <c r="B1118" s="23"/>
      <c r="C1118" s="23"/>
      <c r="D1118" s="12"/>
      <c r="E1118" s="12"/>
      <c r="F1118" s="12"/>
      <c r="G1118" s="39"/>
      <c r="H1118" s="50">
        <v>317</v>
      </c>
      <c r="I1118" s="51" t="s">
        <v>1024</v>
      </c>
      <c r="J1118" s="52">
        <v>5.97621</v>
      </c>
      <c r="K1118" s="52">
        <v>7.0037628399999985</v>
      </c>
      <c r="L1118" s="52">
        <f t="shared" si="18"/>
        <v>1.0275528399999985</v>
      </c>
    </row>
    <row r="1119" spans="1:12" ht="30" x14ac:dyDescent="0.2">
      <c r="A1119" s="7"/>
      <c r="B1119" s="23"/>
      <c r="C1119" s="23"/>
      <c r="D1119" s="12"/>
      <c r="E1119" s="12"/>
      <c r="F1119" s="12"/>
      <c r="G1119" s="39"/>
      <c r="H1119" s="50">
        <v>318</v>
      </c>
      <c r="I1119" s="51" t="s">
        <v>1025</v>
      </c>
      <c r="J1119" s="52">
        <v>1.944888</v>
      </c>
      <c r="K1119" s="52">
        <v>1.8487734599999996</v>
      </c>
      <c r="L1119" s="52">
        <f t="shared" si="18"/>
        <v>-9.6114540000000304E-2</v>
      </c>
    </row>
    <row r="1120" spans="1:12" ht="15" x14ac:dyDescent="0.2">
      <c r="A1120" s="7"/>
      <c r="B1120" s="23"/>
      <c r="C1120" s="23"/>
      <c r="D1120" s="12"/>
      <c r="E1120" s="12"/>
      <c r="F1120" s="12"/>
      <c r="G1120" s="39"/>
      <c r="H1120" s="50">
        <v>400</v>
      </c>
      <c r="I1120" s="51" t="s">
        <v>293</v>
      </c>
      <c r="J1120" s="52">
        <v>28.524168</v>
      </c>
      <c r="K1120" s="52">
        <v>36.815106879999981</v>
      </c>
      <c r="L1120" s="52">
        <f t="shared" si="18"/>
        <v>8.290938879999981</v>
      </c>
    </row>
    <row r="1121" spans="1:12" ht="30" x14ac:dyDescent="0.2">
      <c r="A1121" s="7"/>
      <c r="B1121" s="23"/>
      <c r="C1121" s="23"/>
      <c r="D1121" s="12"/>
      <c r="E1121" s="12"/>
      <c r="F1121" s="12"/>
      <c r="G1121" s="39"/>
      <c r="H1121" s="50">
        <v>410</v>
      </c>
      <c r="I1121" s="51" t="s">
        <v>1026</v>
      </c>
      <c r="J1121" s="52">
        <v>69.850487999999999</v>
      </c>
      <c r="K1121" s="52">
        <v>85.543024099999982</v>
      </c>
      <c r="L1121" s="52">
        <f t="shared" si="18"/>
        <v>15.692536099999984</v>
      </c>
    </row>
    <row r="1122" spans="1:12" ht="15" x14ac:dyDescent="0.2">
      <c r="A1122" s="7"/>
      <c r="B1122" s="23"/>
      <c r="C1122" s="23"/>
      <c r="D1122" s="12"/>
      <c r="E1122" s="12"/>
      <c r="F1122" s="12"/>
      <c r="G1122" s="39"/>
      <c r="H1122" s="50">
        <v>411</v>
      </c>
      <c r="I1122" s="51" t="s">
        <v>287</v>
      </c>
      <c r="J1122" s="52">
        <v>28.293869999999998</v>
      </c>
      <c r="K1122" s="52">
        <v>32.035681729999986</v>
      </c>
      <c r="L1122" s="52">
        <f t="shared" si="18"/>
        <v>3.7418117299999878</v>
      </c>
    </row>
    <row r="1123" spans="1:12" ht="30" x14ac:dyDescent="0.2">
      <c r="A1123" s="7"/>
      <c r="B1123" s="23"/>
      <c r="C1123" s="23"/>
      <c r="D1123" s="12"/>
      <c r="E1123" s="12"/>
      <c r="F1123" s="12"/>
      <c r="G1123" s="39"/>
      <c r="H1123" s="50">
        <v>412</v>
      </c>
      <c r="I1123" s="51" t="s">
        <v>1027</v>
      </c>
      <c r="J1123" s="52">
        <v>15.800336</v>
      </c>
      <c r="K1123" s="52">
        <v>19.898751780000008</v>
      </c>
      <c r="L1123" s="52">
        <f t="shared" si="18"/>
        <v>4.0984157800000087</v>
      </c>
    </row>
    <row r="1124" spans="1:12" ht="15" x14ac:dyDescent="0.2">
      <c r="A1124" s="7"/>
      <c r="B1124" s="23"/>
      <c r="C1124" s="23"/>
      <c r="D1124" s="12"/>
      <c r="E1124" s="12"/>
      <c r="F1124" s="12"/>
      <c r="G1124" s="39"/>
      <c r="H1124" s="50">
        <v>413</v>
      </c>
      <c r="I1124" s="51" t="s">
        <v>1028</v>
      </c>
      <c r="J1124" s="52">
        <v>12.230936</v>
      </c>
      <c r="K1124" s="52">
        <v>14.082321359999998</v>
      </c>
      <c r="L1124" s="52">
        <f t="shared" si="18"/>
        <v>1.8513853599999983</v>
      </c>
    </row>
    <row r="1125" spans="1:12" ht="15" x14ac:dyDescent="0.2">
      <c r="A1125" s="7"/>
      <c r="B1125" s="23"/>
      <c r="C1125" s="23"/>
      <c r="D1125" s="12"/>
      <c r="E1125" s="12"/>
      <c r="F1125" s="12"/>
      <c r="G1125" s="39"/>
      <c r="H1125" s="50">
        <v>500</v>
      </c>
      <c r="I1125" s="51" t="s">
        <v>1029</v>
      </c>
      <c r="J1125" s="52">
        <v>17270.137653000002</v>
      </c>
      <c r="K1125" s="52">
        <v>166637.93965272</v>
      </c>
      <c r="L1125" s="52">
        <f t="shared" si="18"/>
        <v>149367.80199971999</v>
      </c>
    </row>
    <row r="1126" spans="1:12" ht="15" x14ac:dyDescent="0.2">
      <c r="A1126" s="7"/>
      <c r="B1126" s="23"/>
      <c r="C1126" s="23"/>
      <c r="D1126" s="12"/>
      <c r="E1126" s="12"/>
      <c r="F1126" s="12"/>
      <c r="G1126" s="39"/>
      <c r="H1126" s="50">
        <v>515</v>
      </c>
      <c r="I1126" s="51" t="s">
        <v>1030</v>
      </c>
      <c r="J1126" s="52">
        <v>8.9828910000000004</v>
      </c>
      <c r="K1126" s="52">
        <v>8.878854819999999</v>
      </c>
      <c r="L1126" s="52">
        <f t="shared" si="18"/>
        <v>-0.10403618000000137</v>
      </c>
    </row>
    <row r="1127" spans="1:12" ht="15" x14ac:dyDescent="0.2">
      <c r="A1127" s="7"/>
      <c r="B1127" s="23"/>
      <c r="C1127" s="23"/>
      <c r="D1127" s="12"/>
      <c r="E1127" s="12"/>
      <c r="F1127" s="12"/>
      <c r="G1127" s="39"/>
      <c r="H1127" s="50">
        <v>520</v>
      </c>
      <c r="I1127" s="51" t="s">
        <v>1031</v>
      </c>
      <c r="J1127" s="52">
        <v>5.1939859999999998</v>
      </c>
      <c r="K1127" s="52">
        <v>2.7358884299999997</v>
      </c>
      <c r="L1127" s="52">
        <f t="shared" si="18"/>
        <v>-2.4580975700000001</v>
      </c>
    </row>
    <row r="1128" spans="1:12" ht="15" x14ac:dyDescent="0.2">
      <c r="A1128" s="7"/>
      <c r="B1128" s="23"/>
      <c r="C1128" s="23"/>
      <c r="D1128" s="12"/>
      <c r="E1128" s="12"/>
      <c r="F1128" s="12"/>
      <c r="G1128" s="39"/>
      <c r="H1128" s="50">
        <v>521</v>
      </c>
      <c r="I1128" s="51" t="s">
        <v>1032</v>
      </c>
      <c r="J1128" s="52">
        <v>38.187316000000003</v>
      </c>
      <c r="K1128" s="52">
        <v>31.686660649999997</v>
      </c>
      <c r="L1128" s="52">
        <f t="shared" si="18"/>
        <v>-6.5006553500000059</v>
      </c>
    </row>
    <row r="1129" spans="1:12" ht="15" x14ac:dyDescent="0.2">
      <c r="A1129" s="7"/>
      <c r="B1129" s="23"/>
      <c r="C1129" s="23"/>
      <c r="D1129" s="12"/>
      <c r="E1129" s="12"/>
      <c r="F1129" s="12"/>
      <c r="G1129" s="39"/>
      <c r="H1129" s="50">
        <v>522</v>
      </c>
      <c r="I1129" s="51" t="s">
        <v>1033</v>
      </c>
      <c r="J1129" s="52">
        <v>16.130572000000001</v>
      </c>
      <c r="K1129" s="52">
        <v>15.458792399999998</v>
      </c>
      <c r="L1129" s="52">
        <f t="shared" si="18"/>
        <v>-0.67177960000000247</v>
      </c>
    </row>
    <row r="1130" spans="1:12" ht="15" x14ac:dyDescent="0.2">
      <c r="A1130" s="7"/>
      <c r="B1130" s="23"/>
      <c r="C1130" s="23"/>
      <c r="D1130" s="12"/>
      <c r="E1130" s="12"/>
      <c r="F1130" s="12"/>
      <c r="G1130" s="39"/>
      <c r="H1130" s="50">
        <v>530</v>
      </c>
      <c r="I1130" s="51" t="s">
        <v>1034</v>
      </c>
      <c r="J1130" s="52">
        <v>10.009658999999999</v>
      </c>
      <c r="K1130" s="52">
        <v>7.9682845000000011</v>
      </c>
      <c r="L1130" s="52">
        <f t="shared" si="18"/>
        <v>-2.0413744999999981</v>
      </c>
    </row>
    <row r="1131" spans="1:12" ht="15" x14ac:dyDescent="0.2">
      <c r="A1131" s="7"/>
      <c r="B1131" s="23"/>
      <c r="C1131" s="23"/>
      <c r="D1131" s="12"/>
      <c r="E1131" s="12"/>
      <c r="F1131" s="12"/>
      <c r="G1131" s="39"/>
      <c r="H1131" s="50">
        <v>531</v>
      </c>
      <c r="I1131" s="51" t="s">
        <v>1035</v>
      </c>
      <c r="J1131" s="52">
        <v>22.392914999999999</v>
      </c>
      <c r="K1131" s="52">
        <v>20.694516489999991</v>
      </c>
      <c r="L1131" s="52">
        <f t="shared" si="18"/>
        <v>-1.6983985100000076</v>
      </c>
    </row>
    <row r="1132" spans="1:12" ht="15" x14ac:dyDescent="0.2">
      <c r="A1132" s="7"/>
      <c r="B1132" s="23"/>
      <c r="C1132" s="23"/>
      <c r="D1132" s="12"/>
      <c r="E1132" s="12"/>
      <c r="F1132" s="12"/>
      <c r="G1132" s="39"/>
      <c r="H1132" s="50">
        <v>532</v>
      </c>
      <c r="I1132" s="51" t="s">
        <v>1036</v>
      </c>
      <c r="J1132" s="52">
        <v>25.842753999999999</v>
      </c>
      <c r="K1132" s="52">
        <v>21.598241929999997</v>
      </c>
      <c r="L1132" s="52">
        <f t="shared" si="18"/>
        <v>-4.2445120700000025</v>
      </c>
    </row>
    <row r="1133" spans="1:12" ht="15" x14ac:dyDescent="0.2">
      <c r="A1133" s="7"/>
      <c r="B1133" s="23"/>
      <c r="C1133" s="23"/>
      <c r="D1133" s="12"/>
      <c r="E1133" s="12"/>
      <c r="F1133" s="12"/>
      <c r="G1133" s="54" t="s">
        <v>224</v>
      </c>
      <c r="H1133" s="69"/>
      <c r="I1133" s="70"/>
      <c r="J1133" s="71">
        <v>206.960712</v>
      </c>
      <c r="K1133" s="71">
        <v>213.29832703000002</v>
      </c>
      <c r="L1133" s="71">
        <f t="shared" si="18"/>
        <v>6.3376150300000234</v>
      </c>
    </row>
    <row r="1134" spans="1:12" ht="15" x14ac:dyDescent="0.2">
      <c r="A1134" s="7"/>
      <c r="B1134" s="23"/>
      <c r="C1134" s="23"/>
      <c r="D1134" s="12"/>
      <c r="E1134" s="12"/>
      <c r="F1134" s="12"/>
      <c r="G1134" s="39"/>
      <c r="H1134" s="47" t="s">
        <v>225</v>
      </c>
      <c r="I1134" s="48" t="s">
        <v>1037</v>
      </c>
      <c r="J1134" s="49">
        <v>109.00640799999999</v>
      </c>
      <c r="K1134" s="49">
        <v>118.43273479000003</v>
      </c>
      <c r="L1134" s="49">
        <f t="shared" si="18"/>
        <v>9.4263267900000329</v>
      </c>
    </row>
    <row r="1135" spans="1:12" ht="15" x14ac:dyDescent="0.2">
      <c r="A1135" s="7"/>
      <c r="B1135" s="23"/>
      <c r="C1135" s="23"/>
      <c r="D1135" s="12"/>
      <c r="E1135" s="12"/>
      <c r="F1135" s="12"/>
      <c r="G1135" s="39"/>
      <c r="H1135" s="50" t="s">
        <v>233</v>
      </c>
      <c r="I1135" s="51" t="s">
        <v>1038</v>
      </c>
      <c r="J1135" s="52">
        <v>97.954303999999993</v>
      </c>
      <c r="K1135" s="52">
        <v>94.865592240000026</v>
      </c>
      <c r="L1135" s="52">
        <f t="shared" si="18"/>
        <v>-3.0887117599999669</v>
      </c>
    </row>
    <row r="1136" spans="1:12" ht="15" x14ac:dyDescent="0.2">
      <c r="A1136" s="7"/>
      <c r="B1136" s="23"/>
      <c r="C1136" s="23"/>
      <c r="D1136" s="12"/>
      <c r="E1136" s="12"/>
      <c r="F1136" s="12"/>
      <c r="G1136" s="54" t="s">
        <v>237</v>
      </c>
      <c r="H1136" s="69"/>
      <c r="I1136" s="70"/>
      <c r="J1136" s="71">
        <v>925.36479699999995</v>
      </c>
      <c r="K1136" s="71">
        <v>1481.9901209899999</v>
      </c>
      <c r="L1136" s="71">
        <f t="shared" si="18"/>
        <v>556.62532398999997</v>
      </c>
    </row>
    <row r="1137" spans="1:12" ht="15" x14ac:dyDescent="0.2">
      <c r="A1137" s="7"/>
      <c r="B1137" s="23"/>
      <c r="C1137" s="23"/>
      <c r="D1137" s="12"/>
      <c r="E1137" s="12"/>
      <c r="F1137" s="12"/>
      <c r="G1137" s="39"/>
      <c r="H1137" s="47" t="s">
        <v>1039</v>
      </c>
      <c r="I1137" s="48" t="s">
        <v>1040</v>
      </c>
      <c r="J1137" s="49">
        <v>308.68239199999999</v>
      </c>
      <c r="K1137" s="49">
        <v>371.88239199999998</v>
      </c>
      <c r="L1137" s="49">
        <f t="shared" si="18"/>
        <v>63.199999999999989</v>
      </c>
    </row>
    <row r="1138" spans="1:12" ht="15" x14ac:dyDescent="0.2">
      <c r="A1138" s="7"/>
      <c r="B1138" s="23"/>
      <c r="C1138" s="23"/>
      <c r="D1138" s="12"/>
      <c r="E1138" s="12"/>
      <c r="F1138" s="12"/>
      <c r="G1138" s="39"/>
      <c r="H1138" s="50" t="s">
        <v>1041</v>
      </c>
      <c r="I1138" s="51" t="s">
        <v>1042</v>
      </c>
      <c r="J1138" s="52">
        <v>0</v>
      </c>
      <c r="K1138" s="52">
        <v>475.549035</v>
      </c>
      <c r="L1138" s="52">
        <f t="shared" si="18"/>
        <v>475.549035</v>
      </c>
    </row>
    <row r="1139" spans="1:12" ht="15" x14ac:dyDescent="0.2">
      <c r="A1139" s="7"/>
      <c r="B1139" s="23"/>
      <c r="C1139" s="23"/>
      <c r="D1139" s="12"/>
      <c r="E1139" s="12"/>
      <c r="F1139" s="12"/>
      <c r="G1139" s="39"/>
      <c r="H1139" s="50" t="s">
        <v>1043</v>
      </c>
      <c r="I1139" s="51" t="s">
        <v>1044</v>
      </c>
      <c r="J1139" s="52">
        <v>616.68240500000002</v>
      </c>
      <c r="K1139" s="52">
        <v>632.37896379999995</v>
      </c>
      <c r="L1139" s="52">
        <f t="shared" si="18"/>
        <v>15.696558799999934</v>
      </c>
    </row>
    <row r="1140" spans="1:12" ht="15" x14ac:dyDescent="0.2">
      <c r="A1140" s="7"/>
      <c r="B1140" s="23"/>
      <c r="C1140" s="23"/>
      <c r="D1140" s="12"/>
      <c r="E1140" s="12"/>
      <c r="F1140" s="12"/>
      <c r="G1140" s="39"/>
      <c r="H1140" s="50" t="s">
        <v>2254</v>
      </c>
      <c r="I1140" s="51" t="s">
        <v>2255</v>
      </c>
      <c r="J1140" s="52">
        <v>0</v>
      </c>
      <c r="K1140" s="52">
        <v>2.1797301899999999</v>
      </c>
      <c r="L1140" s="52">
        <f t="shared" si="18"/>
        <v>2.1797301899999999</v>
      </c>
    </row>
    <row r="1141" spans="1:12" ht="15" x14ac:dyDescent="0.2">
      <c r="A1141" s="7"/>
      <c r="B1141" s="23"/>
      <c r="C1141" s="23"/>
      <c r="D1141" s="12"/>
      <c r="E1141" s="93">
        <v>20</v>
      </c>
      <c r="F1141" s="94" t="s">
        <v>1045</v>
      </c>
      <c r="G1141" s="95"/>
      <c r="H1141" s="97"/>
      <c r="I1141" s="98"/>
      <c r="J1141" s="96">
        <v>414632.26861600002</v>
      </c>
      <c r="K1141" s="96">
        <v>415912.49985142995</v>
      </c>
      <c r="L1141" s="96">
        <f t="shared" si="18"/>
        <v>1280.2312354299356</v>
      </c>
    </row>
    <row r="1142" spans="1:12" ht="15" x14ac:dyDescent="0.2">
      <c r="A1142" s="7"/>
      <c r="B1142" s="23"/>
      <c r="C1142" s="23"/>
      <c r="D1142" s="12"/>
      <c r="E1142" s="12"/>
      <c r="F1142" s="12"/>
      <c r="G1142" s="54" t="s">
        <v>2</v>
      </c>
      <c r="H1142" s="69"/>
      <c r="I1142" s="70"/>
      <c r="J1142" s="71">
        <v>413493.94349500001</v>
      </c>
      <c r="K1142" s="71">
        <v>414951.3830817499</v>
      </c>
      <c r="L1142" s="71">
        <f t="shared" si="18"/>
        <v>1457.4395867498824</v>
      </c>
    </row>
    <row r="1143" spans="1:12" ht="15" x14ac:dyDescent="0.2">
      <c r="A1143" s="7"/>
      <c r="B1143" s="23"/>
      <c r="C1143" s="23"/>
      <c r="D1143" s="12"/>
      <c r="E1143" s="12"/>
      <c r="F1143" s="12"/>
      <c r="G1143" s="39"/>
      <c r="H1143" s="47">
        <v>100</v>
      </c>
      <c r="I1143" s="48" t="s">
        <v>307</v>
      </c>
      <c r="J1143" s="49">
        <v>329.97447599999998</v>
      </c>
      <c r="K1143" s="49">
        <v>893.22573978999992</v>
      </c>
      <c r="L1143" s="49">
        <f t="shared" si="18"/>
        <v>563.25126378999994</v>
      </c>
    </row>
    <row r="1144" spans="1:12" ht="15" x14ac:dyDescent="0.2">
      <c r="A1144" s="7"/>
      <c r="B1144" s="23"/>
      <c r="C1144" s="23"/>
      <c r="D1144" s="12"/>
      <c r="E1144" s="12"/>
      <c r="F1144" s="12"/>
      <c r="G1144" s="39"/>
      <c r="H1144" s="50">
        <v>110</v>
      </c>
      <c r="I1144" s="51" t="s">
        <v>118</v>
      </c>
      <c r="J1144" s="52">
        <v>24.916567000000001</v>
      </c>
      <c r="K1144" s="52">
        <v>35.271970200000005</v>
      </c>
      <c r="L1144" s="52">
        <f t="shared" si="18"/>
        <v>10.355403200000005</v>
      </c>
    </row>
    <row r="1145" spans="1:12" ht="15" x14ac:dyDescent="0.2">
      <c r="A1145" s="7"/>
      <c r="B1145" s="23"/>
      <c r="C1145" s="23"/>
      <c r="D1145" s="12"/>
      <c r="E1145" s="12"/>
      <c r="F1145" s="12"/>
      <c r="G1145" s="39"/>
      <c r="H1145" s="50">
        <v>111</v>
      </c>
      <c r="I1145" s="51" t="s">
        <v>964</v>
      </c>
      <c r="J1145" s="52">
        <v>23.330445999999998</v>
      </c>
      <c r="K1145" s="52">
        <v>8.4579555899999992</v>
      </c>
      <c r="L1145" s="52">
        <f t="shared" si="18"/>
        <v>-14.872490409999999</v>
      </c>
    </row>
    <row r="1146" spans="1:12" ht="15" x14ac:dyDescent="0.2">
      <c r="A1146" s="7"/>
      <c r="B1146" s="23"/>
      <c r="C1146" s="23"/>
      <c r="D1146" s="12"/>
      <c r="E1146" s="12"/>
      <c r="F1146" s="12"/>
      <c r="G1146" s="39"/>
      <c r="H1146" s="50">
        <v>112</v>
      </c>
      <c r="I1146" s="51" t="s">
        <v>1046</v>
      </c>
      <c r="J1146" s="52">
        <v>5066.9234390000001</v>
      </c>
      <c r="K1146" s="52">
        <v>6082.0315251599977</v>
      </c>
      <c r="L1146" s="52">
        <f t="shared" si="18"/>
        <v>1015.1080861599976</v>
      </c>
    </row>
    <row r="1147" spans="1:12" ht="15" x14ac:dyDescent="0.2">
      <c r="A1147" s="7"/>
      <c r="B1147" s="23"/>
      <c r="C1147" s="23"/>
      <c r="D1147" s="12"/>
      <c r="E1147" s="12"/>
      <c r="F1147" s="12"/>
      <c r="G1147" s="39"/>
      <c r="H1147" s="50">
        <v>115</v>
      </c>
      <c r="I1147" s="51" t="s">
        <v>1047</v>
      </c>
      <c r="J1147" s="52">
        <v>22.621749000000001</v>
      </c>
      <c r="K1147" s="52">
        <v>15224.458414349998</v>
      </c>
      <c r="L1147" s="52">
        <f t="shared" si="18"/>
        <v>15201.836665349998</v>
      </c>
    </row>
    <row r="1148" spans="1:12" ht="15" x14ac:dyDescent="0.2">
      <c r="A1148" s="7"/>
      <c r="B1148" s="23"/>
      <c r="C1148" s="23"/>
      <c r="D1148" s="12"/>
      <c r="E1148" s="12"/>
      <c r="F1148" s="12"/>
      <c r="G1148" s="39"/>
      <c r="H1148" s="50">
        <v>117</v>
      </c>
      <c r="I1148" s="51" t="s">
        <v>1048</v>
      </c>
      <c r="J1148" s="52">
        <v>91.505138000000002</v>
      </c>
      <c r="K1148" s="52">
        <v>90.966595160000011</v>
      </c>
      <c r="L1148" s="52">
        <f t="shared" si="18"/>
        <v>-0.53854283999999097</v>
      </c>
    </row>
    <row r="1149" spans="1:12" ht="15" x14ac:dyDescent="0.2">
      <c r="A1149" s="7"/>
      <c r="B1149" s="23"/>
      <c r="C1149" s="23"/>
      <c r="D1149" s="12"/>
      <c r="E1149" s="12"/>
      <c r="F1149" s="12"/>
      <c r="G1149" s="39"/>
      <c r="H1149" s="50">
        <v>121</v>
      </c>
      <c r="I1149" s="51" t="s">
        <v>1049</v>
      </c>
      <c r="J1149" s="52">
        <v>25.541381999999999</v>
      </c>
      <c r="K1149" s="52">
        <v>25.727623299999998</v>
      </c>
      <c r="L1149" s="52">
        <f t="shared" si="18"/>
        <v>0.18624129999999894</v>
      </c>
    </row>
    <row r="1150" spans="1:12" ht="15" x14ac:dyDescent="0.2">
      <c r="A1150" s="7"/>
      <c r="B1150" s="23"/>
      <c r="C1150" s="23"/>
      <c r="D1150" s="12"/>
      <c r="E1150" s="12"/>
      <c r="F1150" s="12"/>
      <c r="G1150" s="39"/>
      <c r="H1150" s="50">
        <v>122</v>
      </c>
      <c r="I1150" s="51" t="s">
        <v>1050</v>
      </c>
      <c r="J1150" s="52">
        <v>20.249904999999998</v>
      </c>
      <c r="K1150" s="52">
        <v>37.480456049999994</v>
      </c>
      <c r="L1150" s="52">
        <f t="shared" si="18"/>
        <v>17.230551049999995</v>
      </c>
    </row>
    <row r="1151" spans="1:12" ht="15" x14ac:dyDescent="0.2">
      <c r="A1151" s="7"/>
      <c r="B1151" s="23"/>
      <c r="C1151" s="23"/>
      <c r="D1151" s="12"/>
      <c r="E1151" s="12"/>
      <c r="F1151" s="12"/>
      <c r="G1151" s="39"/>
      <c r="H1151" s="50">
        <v>123</v>
      </c>
      <c r="I1151" s="51" t="s">
        <v>1051</v>
      </c>
      <c r="J1151" s="52">
        <v>17.419138</v>
      </c>
      <c r="K1151" s="52">
        <v>33.311675080000008</v>
      </c>
      <c r="L1151" s="52">
        <f t="shared" si="18"/>
        <v>15.892537080000007</v>
      </c>
    </row>
    <row r="1152" spans="1:12" ht="15" x14ac:dyDescent="0.2">
      <c r="A1152" s="7"/>
      <c r="B1152" s="23"/>
      <c r="C1152" s="23"/>
      <c r="D1152" s="12"/>
      <c r="E1152" s="12"/>
      <c r="F1152" s="12"/>
      <c r="G1152" s="39"/>
      <c r="H1152" s="50">
        <v>124</v>
      </c>
      <c r="I1152" s="51" t="s">
        <v>1052</v>
      </c>
      <c r="J1152" s="52">
        <v>18.681084999999999</v>
      </c>
      <c r="K1152" s="52">
        <v>33.150090920000004</v>
      </c>
      <c r="L1152" s="52">
        <f t="shared" si="18"/>
        <v>14.469005920000004</v>
      </c>
    </row>
    <row r="1153" spans="1:12" ht="15" x14ac:dyDescent="0.2">
      <c r="A1153" s="7"/>
      <c r="B1153" s="23"/>
      <c r="C1153" s="23"/>
      <c r="D1153" s="12"/>
      <c r="E1153" s="12"/>
      <c r="F1153" s="12"/>
      <c r="G1153" s="39"/>
      <c r="H1153" s="50">
        <v>125</v>
      </c>
      <c r="I1153" s="51" t="s">
        <v>1053</v>
      </c>
      <c r="J1153" s="52">
        <v>15.216564999999999</v>
      </c>
      <c r="K1153" s="52">
        <v>24.783918969999995</v>
      </c>
      <c r="L1153" s="52">
        <f t="shared" si="18"/>
        <v>9.5673539699999957</v>
      </c>
    </row>
    <row r="1154" spans="1:12" ht="15" x14ac:dyDescent="0.2">
      <c r="A1154" s="7"/>
      <c r="B1154" s="23"/>
      <c r="C1154" s="23"/>
      <c r="D1154" s="12"/>
      <c r="E1154" s="12"/>
      <c r="F1154" s="12"/>
      <c r="G1154" s="39"/>
      <c r="H1154" s="50">
        <v>126</v>
      </c>
      <c r="I1154" s="51" t="s">
        <v>1054</v>
      </c>
      <c r="J1154" s="52">
        <v>18.945205999999999</v>
      </c>
      <c r="K1154" s="52">
        <v>34.449720320000004</v>
      </c>
      <c r="L1154" s="52">
        <f t="shared" si="18"/>
        <v>15.504514320000006</v>
      </c>
    </row>
    <row r="1155" spans="1:12" ht="15" x14ac:dyDescent="0.2">
      <c r="A1155" s="7"/>
      <c r="B1155" s="23"/>
      <c r="C1155" s="23"/>
      <c r="D1155" s="12"/>
      <c r="E1155" s="12"/>
      <c r="F1155" s="12"/>
      <c r="G1155" s="39"/>
      <c r="H1155" s="50">
        <v>127</v>
      </c>
      <c r="I1155" s="51" t="s">
        <v>1055</v>
      </c>
      <c r="J1155" s="52">
        <v>34.120610999999997</v>
      </c>
      <c r="K1155" s="52">
        <v>76.307144840000007</v>
      </c>
      <c r="L1155" s="52">
        <f t="shared" si="18"/>
        <v>42.18653384000001</v>
      </c>
    </row>
    <row r="1156" spans="1:12" ht="15" x14ac:dyDescent="0.2">
      <c r="A1156" s="7"/>
      <c r="B1156" s="23"/>
      <c r="C1156" s="23"/>
      <c r="D1156" s="12"/>
      <c r="E1156" s="12"/>
      <c r="F1156" s="12"/>
      <c r="G1156" s="39"/>
      <c r="H1156" s="50">
        <v>128</v>
      </c>
      <c r="I1156" s="51" t="s">
        <v>1056</v>
      </c>
      <c r="J1156" s="52">
        <v>20.669008999999999</v>
      </c>
      <c r="K1156" s="52">
        <v>46.937526249999991</v>
      </c>
      <c r="L1156" s="52">
        <f t="shared" si="18"/>
        <v>26.268517249999991</v>
      </c>
    </row>
    <row r="1157" spans="1:12" ht="15" x14ac:dyDescent="0.2">
      <c r="A1157" s="7"/>
      <c r="B1157" s="23"/>
      <c r="C1157" s="23"/>
      <c r="D1157" s="12"/>
      <c r="E1157" s="12"/>
      <c r="F1157" s="12"/>
      <c r="G1157" s="39"/>
      <c r="H1157" s="50">
        <v>129</v>
      </c>
      <c r="I1157" s="51" t="s">
        <v>1057</v>
      </c>
      <c r="J1157" s="52">
        <v>24.928114999999998</v>
      </c>
      <c r="K1157" s="52">
        <v>29.734921000000003</v>
      </c>
      <c r="L1157" s="52">
        <f t="shared" si="18"/>
        <v>4.8068060000000052</v>
      </c>
    </row>
    <row r="1158" spans="1:12" ht="15" x14ac:dyDescent="0.2">
      <c r="A1158" s="7"/>
      <c r="B1158" s="23"/>
      <c r="C1158" s="23"/>
      <c r="D1158" s="12"/>
      <c r="E1158" s="12"/>
      <c r="F1158" s="12"/>
      <c r="G1158" s="39"/>
      <c r="H1158" s="50">
        <v>130</v>
      </c>
      <c r="I1158" s="51" t="s">
        <v>1058</v>
      </c>
      <c r="J1158" s="52">
        <v>28.143939</v>
      </c>
      <c r="K1158" s="52">
        <v>57.093676770000002</v>
      </c>
      <c r="L1158" s="52">
        <f t="shared" si="18"/>
        <v>28.949737770000002</v>
      </c>
    </row>
    <row r="1159" spans="1:12" ht="15" x14ac:dyDescent="0.2">
      <c r="A1159" s="7"/>
      <c r="B1159" s="23"/>
      <c r="C1159" s="23"/>
      <c r="D1159" s="12"/>
      <c r="E1159" s="12"/>
      <c r="F1159" s="12"/>
      <c r="G1159" s="39"/>
      <c r="H1159" s="50">
        <v>131</v>
      </c>
      <c r="I1159" s="51" t="s">
        <v>1059</v>
      </c>
      <c r="J1159" s="52">
        <v>18.80828</v>
      </c>
      <c r="K1159" s="52">
        <v>38.925054340000003</v>
      </c>
      <c r="L1159" s="52">
        <f t="shared" si="18"/>
        <v>20.116774340000003</v>
      </c>
    </row>
    <row r="1160" spans="1:12" ht="15" x14ac:dyDescent="0.2">
      <c r="A1160" s="7"/>
      <c r="B1160" s="23"/>
      <c r="C1160" s="23"/>
      <c r="D1160" s="12"/>
      <c r="E1160" s="12"/>
      <c r="F1160" s="12"/>
      <c r="G1160" s="39"/>
      <c r="H1160" s="50">
        <v>132</v>
      </c>
      <c r="I1160" s="51" t="s">
        <v>1060</v>
      </c>
      <c r="J1160" s="52">
        <v>28.650402</v>
      </c>
      <c r="K1160" s="52">
        <v>55.325884230000007</v>
      </c>
      <c r="L1160" s="52">
        <f t="shared" si="18"/>
        <v>26.675482230000007</v>
      </c>
    </row>
    <row r="1161" spans="1:12" ht="15" x14ac:dyDescent="0.2">
      <c r="A1161" s="7"/>
      <c r="B1161" s="23"/>
      <c r="C1161" s="23"/>
      <c r="D1161" s="12"/>
      <c r="E1161" s="12"/>
      <c r="F1161" s="12"/>
      <c r="G1161" s="39"/>
      <c r="H1161" s="50">
        <v>133</v>
      </c>
      <c r="I1161" s="51" t="s">
        <v>1061</v>
      </c>
      <c r="J1161" s="52">
        <v>20.883944</v>
      </c>
      <c r="K1161" s="52">
        <v>28.751997809999995</v>
      </c>
      <c r="L1161" s="52">
        <f t="shared" ref="L1161:L1224" si="19">+K1161-J1161</f>
        <v>7.8680538099999957</v>
      </c>
    </row>
    <row r="1162" spans="1:12" ht="15" x14ac:dyDescent="0.2">
      <c r="A1162" s="7"/>
      <c r="B1162" s="23"/>
      <c r="C1162" s="23"/>
      <c r="D1162" s="12"/>
      <c r="E1162" s="12"/>
      <c r="F1162" s="12"/>
      <c r="G1162" s="39"/>
      <c r="H1162" s="50">
        <v>134</v>
      </c>
      <c r="I1162" s="51" t="s">
        <v>1062</v>
      </c>
      <c r="J1162" s="52">
        <v>16.667576</v>
      </c>
      <c r="K1162" s="52">
        <v>40.875669569999992</v>
      </c>
      <c r="L1162" s="52">
        <f t="shared" si="19"/>
        <v>24.208093569999992</v>
      </c>
    </row>
    <row r="1163" spans="1:12" ht="15" x14ac:dyDescent="0.2">
      <c r="A1163" s="7"/>
      <c r="B1163" s="23"/>
      <c r="C1163" s="23"/>
      <c r="D1163" s="12"/>
      <c r="E1163" s="12"/>
      <c r="F1163" s="12"/>
      <c r="G1163" s="39"/>
      <c r="H1163" s="50">
        <v>135</v>
      </c>
      <c r="I1163" s="51" t="s">
        <v>1063</v>
      </c>
      <c r="J1163" s="52">
        <v>23.721861000000001</v>
      </c>
      <c r="K1163" s="52">
        <v>56.416159519999994</v>
      </c>
      <c r="L1163" s="52">
        <f t="shared" si="19"/>
        <v>32.69429851999999</v>
      </c>
    </row>
    <row r="1164" spans="1:12" ht="15" x14ac:dyDescent="0.2">
      <c r="A1164" s="7"/>
      <c r="B1164" s="23"/>
      <c r="C1164" s="23"/>
      <c r="D1164" s="12"/>
      <c r="E1164" s="12"/>
      <c r="F1164" s="12"/>
      <c r="G1164" s="39"/>
      <c r="H1164" s="50">
        <v>136</v>
      </c>
      <c r="I1164" s="51" t="s">
        <v>1064</v>
      </c>
      <c r="J1164" s="52">
        <v>30.499327000000001</v>
      </c>
      <c r="K1164" s="52">
        <v>43.061913230000002</v>
      </c>
      <c r="L1164" s="52">
        <f t="shared" si="19"/>
        <v>12.562586230000001</v>
      </c>
    </row>
    <row r="1165" spans="1:12" ht="15" x14ac:dyDescent="0.2">
      <c r="A1165" s="7"/>
      <c r="B1165" s="23"/>
      <c r="C1165" s="23"/>
      <c r="D1165" s="12"/>
      <c r="E1165" s="12"/>
      <c r="F1165" s="12"/>
      <c r="G1165" s="39"/>
      <c r="H1165" s="50">
        <v>137</v>
      </c>
      <c r="I1165" s="51" t="s">
        <v>1065</v>
      </c>
      <c r="J1165" s="52">
        <v>19.743535999999999</v>
      </c>
      <c r="K1165" s="52">
        <v>34.800159729999997</v>
      </c>
      <c r="L1165" s="52">
        <f t="shared" si="19"/>
        <v>15.056623729999998</v>
      </c>
    </row>
    <row r="1166" spans="1:12" ht="15" x14ac:dyDescent="0.2">
      <c r="A1166" s="7"/>
      <c r="B1166" s="23"/>
      <c r="C1166" s="23"/>
      <c r="D1166" s="12"/>
      <c r="E1166" s="12"/>
      <c r="F1166" s="12"/>
      <c r="G1166" s="39"/>
      <c r="H1166" s="50">
        <v>138</v>
      </c>
      <c r="I1166" s="51" t="s">
        <v>1066</v>
      </c>
      <c r="J1166" s="52">
        <v>24.154971</v>
      </c>
      <c r="K1166" s="52">
        <v>43.739150389999999</v>
      </c>
      <c r="L1166" s="52">
        <f t="shared" si="19"/>
        <v>19.584179389999999</v>
      </c>
    </row>
    <row r="1167" spans="1:12" ht="15" x14ac:dyDescent="0.2">
      <c r="A1167" s="7"/>
      <c r="B1167" s="23"/>
      <c r="C1167" s="23"/>
      <c r="D1167" s="12"/>
      <c r="E1167" s="12"/>
      <c r="F1167" s="12"/>
      <c r="G1167" s="39"/>
      <c r="H1167" s="50">
        <v>139</v>
      </c>
      <c r="I1167" s="51" t="s">
        <v>1067</v>
      </c>
      <c r="J1167" s="52">
        <v>15.025961000000001</v>
      </c>
      <c r="K1167" s="52">
        <v>40.737378220000004</v>
      </c>
      <c r="L1167" s="52">
        <f t="shared" si="19"/>
        <v>25.711417220000001</v>
      </c>
    </row>
    <row r="1168" spans="1:12" ht="15" x14ac:dyDescent="0.2">
      <c r="A1168" s="7"/>
      <c r="B1168" s="23"/>
      <c r="C1168" s="23"/>
      <c r="D1168" s="12"/>
      <c r="E1168" s="12"/>
      <c r="F1168" s="12"/>
      <c r="G1168" s="39"/>
      <c r="H1168" s="50">
        <v>140</v>
      </c>
      <c r="I1168" s="51" t="s">
        <v>1068</v>
      </c>
      <c r="J1168" s="52">
        <v>22.025254</v>
      </c>
      <c r="K1168" s="52">
        <v>54.080971459999994</v>
      </c>
      <c r="L1168" s="52">
        <f t="shared" si="19"/>
        <v>32.055717459999997</v>
      </c>
    </row>
    <row r="1169" spans="1:12" ht="15" x14ac:dyDescent="0.2">
      <c r="A1169" s="7"/>
      <c r="B1169" s="23"/>
      <c r="C1169" s="23"/>
      <c r="D1169" s="12"/>
      <c r="E1169" s="12"/>
      <c r="F1169" s="12"/>
      <c r="G1169" s="39"/>
      <c r="H1169" s="50">
        <v>141</v>
      </c>
      <c r="I1169" s="51" t="s">
        <v>1069</v>
      </c>
      <c r="J1169" s="52">
        <v>24.865773999999998</v>
      </c>
      <c r="K1169" s="52">
        <v>55.790275849999993</v>
      </c>
      <c r="L1169" s="52">
        <f t="shared" si="19"/>
        <v>30.924501849999995</v>
      </c>
    </row>
    <row r="1170" spans="1:12" ht="15" x14ac:dyDescent="0.2">
      <c r="A1170" s="7"/>
      <c r="B1170" s="23"/>
      <c r="C1170" s="23"/>
      <c r="D1170" s="12"/>
      <c r="E1170" s="12"/>
      <c r="F1170" s="12"/>
      <c r="G1170" s="39"/>
      <c r="H1170" s="50">
        <v>142</v>
      </c>
      <c r="I1170" s="51" t="s">
        <v>1070</v>
      </c>
      <c r="J1170" s="52">
        <v>18.855160999999999</v>
      </c>
      <c r="K1170" s="52">
        <v>35.140547169999998</v>
      </c>
      <c r="L1170" s="52">
        <f t="shared" si="19"/>
        <v>16.285386169999999</v>
      </c>
    </row>
    <row r="1171" spans="1:12" ht="15" x14ac:dyDescent="0.2">
      <c r="A1171" s="7"/>
      <c r="B1171" s="23"/>
      <c r="C1171" s="23"/>
      <c r="D1171" s="12"/>
      <c r="E1171" s="12"/>
      <c r="F1171" s="12"/>
      <c r="G1171" s="39"/>
      <c r="H1171" s="50">
        <v>143</v>
      </c>
      <c r="I1171" s="51" t="s">
        <v>1071</v>
      </c>
      <c r="J1171" s="52">
        <v>15.105081</v>
      </c>
      <c r="K1171" s="52">
        <v>33.858259479999994</v>
      </c>
      <c r="L1171" s="52">
        <f t="shared" si="19"/>
        <v>18.753178479999995</v>
      </c>
    </row>
    <row r="1172" spans="1:12" ht="15" x14ac:dyDescent="0.2">
      <c r="A1172" s="7"/>
      <c r="B1172" s="23"/>
      <c r="C1172" s="23"/>
      <c r="D1172" s="12"/>
      <c r="E1172" s="12"/>
      <c r="F1172" s="12"/>
      <c r="G1172" s="39"/>
      <c r="H1172" s="50">
        <v>144</v>
      </c>
      <c r="I1172" s="51" t="s">
        <v>1072</v>
      </c>
      <c r="J1172" s="52">
        <v>14.160121</v>
      </c>
      <c r="K1172" s="52">
        <v>33.951576289999998</v>
      </c>
      <c r="L1172" s="52">
        <f t="shared" si="19"/>
        <v>19.791455289999998</v>
      </c>
    </row>
    <row r="1173" spans="1:12" ht="15" x14ac:dyDescent="0.2">
      <c r="A1173" s="7"/>
      <c r="B1173" s="23"/>
      <c r="C1173" s="23"/>
      <c r="D1173" s="12"/>
      <c r="E1173" s="12"/>
      <c r="F1173" s="12"/>
      <c r="G1173" s="39"/>
      <c r="H1173" s="50">
        <v>145</v>
      </c>
      <c r="I1173" s="51" t="s">
        <v>1073</v>
      </c>
      <c r="J1173" s="52">
        <v>16.434581999999999</v>
      </c>
      <c r="K1173" s="52">
        <v>34.629236379999995</v>
      </c>
      <c r="L1173" s="52">
        <f t="shared" si="19"/>
        <v>18.194654379999996</v>
      </c>
    </row>
    <row r="1174" spans="1:12" ht="15" x14ac:dyDescent="0.2">
      <c r="A1174" s="7"/>
      <c r="B1174" s="23"/>
      <c r="C1174" s="23"/>
      <c r="D1174" s="12"/>
      <c r="E1174" s="12"/>
      <c r="F1174" s="12"/>
      <c r="G1174" s="39"/>
      <c r="H1174" s="50">
        <v>146</v>
      </c>
      <c r="I1174" s="51" t="s">
        <v>1074</v>
      </c>
      <c r="J1174" s="52">
        <v>21.231200000000001</v>
      </c>
      <c r="K1174" s="52">
        <v>34.44056818</v>
      </c>
      <c r="L1174" s="52">
        <f t="shared" si="19"/>
        <v>13.209368179999998</v>
      </c>
    </row>
    <row r="1175" spans="1:12" ht="15" x14ac:dyDescent="0.2">
      <c r="A1175" s="7"/>
      <c r="B1175" s="23"/>
      <c r="C1175" s="23"/>
      <c r="D1175" s="12"/>
      <c r="E1175" s="12"/>
      <c r="F1175" s="12"/>
      <c r="G1175" s="39"/>
      <c r="H1175" s="50">
        <v>147</v>
      </c>
      <c r="I1175" s="51" t="s">
        <v>1075</v>
      </c>
      <c r="J1175" s="52">
        <v>21.160236000000001</v>
      </c>
      <c r="K1175" s="52">
        <v>43.088814790000001</v>
      </c>
      <c r="L1175" s="52">
        <f t="shared" si="19"/>
        <v>21.92857879</v>
      </c>
    </row>
    <row r="1176" spans="1:12" ht="15" x14ac:dyDescent="0.2">
      <c r="A1176" s="7"/>
      <c r="B1176" s="23"/>
      <c r="C1176" s="23"/>
      <c r="D1176" s="12"/>
      <c r="E1176" s="12"/>
      <c r="F1176" s="12"/>
      <c r="G1176" s="39"/>
      <c r="H1176" s="50">
        <v>148</v>
      </c>
      <c r="I1176" s="51" t="s">
        <v>1076</v>
      </c>
      <c r="J1176" s="52">
        <v>18.730965999999999</v>
      </c>
      <c r="K1176" s="52">
        <v>37.753291199999993</v>
      </c>
      <c r="L1176" s="52">
        <f t="shared" si="19"/>
        <v>19.022325199999994</v>
      </c>
    </row>
    <row r="1177" spans="1:12" ht="15" x14ac:dyDescent="0.2">
      <c r="A1177" s="7"/>
      <c r="B1177" s="23"/>
      <c r="C1177" s="23"/>
      <c r="D1177" s="12"/>
      <c r="E1177" s="12"/>
      <c r="F1177" s="12"/>
      <c r="G1177" s="39"/>
      <c r="H1177" s="50">
        <v>149</v>
      </c>
      <c r="I1177" s="51" t="s">
        <v>1077</v>
      </c>
      <c r="J1177" s="52">
        <v>19.292825000000001</v>
      </c>
      <c r="K1177" s="52">
        <v>38.54152314000001</v>
      </c>
      <c r="L1177" s="52">
        <f t="shared" si="19"/>
        <v>19.248698140000009</v>
      </c>
    </row>
    <row r="1178" spans="1:12" ht="15" x14ac:dyDescent="0.2">
      <c r="A1178" s="7"/>
      <c r="B1178" s="23"/>
      <c r="C1178" s="23"/>
      <c r="D1178" s="12"/>
      <c r="E1178" s="12"/>
      <c r="F1178" s="12"/>
      <c r="G1178" s="39"/>
      <c r="H1178" s="50">
        <v>150</v>
      </c>
      <c r="I1178" s="51" t="s">
        <v>1078</v>
      </c>
      <c r="J1178" s="52">
        <v>29.018819000000001</v>
      </c>
      <c r="K1178" s="52">
        <v>74.25576224000001</v>
      </c>
      <c r="L1178" s="52">
        <f t="shared" si="19"/>
        <v>45.236943240000009</v>
      </c>
    </row>
    <row r="1179" spans="1:12" ht="15" x14ac:dyDescent="0.2">
      <c r="A1179" s="7"/>
      <c r="B1179" s="23"/>
      <c r="C1179" s="23"/>
      <c r="D1179" s="12"/>
      <c r="E1179" s="12"/>
      <c r="F1179" s="12"/>
      <c r="G1179" s="39"/>
      <c r="H1179" s="50">
        <v>151</v>
      </c>
      <c r="I1179" s="51" t="s">
        <v>1079</v>
      </c>
      <c r="J1179" s="52">
        <v>25.72081</v>
      </c>
      <c r="K1179" s="52">
        <v>43.164095330000009</v>
      </c>
      <c r="L1179" s="52">
        <f t="shared" si="19"/>
        <v>17.443285330000009</v>
      </c>
    </row>
    <row r="1180" spans="1:12" ht="15" x14ac:dyDescent="0.2">
      <c r="A1180" s="7"/>
      <c r="B1180" s="23"/>
      <c r="C1180" s="23"/>
      <c r="D1180" s="12"/>
      <c r="E1180" s="12"/>
      <c r="F1180" s="12"/>
      <c r="G1180" s="39"/>
      <c r="H1180" s="50">
        <v>152</v>
      </c>
      <c r="I1180" s="51" t="s">
        <v>1080</v>
      </c>
      <c r="J1180" s="52">
        <v>22.098483000000002</v>
      </c>
      <c r="K1180" s="52">
        <v>43.129474309999999</v>
      </c>
      <c r="L1180" s="52">
        <f t="shared" si="19"/>
        <v>21.030991309999997</v>
      </c>
    </row>
    <row r="1181" spans="1:12" ht="15" x14ac:dyDescent="0.2">
      <c r="A1181" s="7"/>
      <c r="B1181" s="23"/>
      <c r="C1181" s="23"/>
      <c r="D1181" s="12"/>
      <c r="E1181" s="12"/>
      <c r="F1181" s="12"/>
      <c r="G1181" s="39"/>
      <c r="H1181" s="50">
        <v>200</v>
      </c>
      <c r="I1181" s="51" t="s">
        <v>1081</v>
      </c>
      <c r="J1181" s="52">
        <v>17.091643999999999</v>
      </c>
      <c r="K1181" s="52">
        <v>16.966323630000002</v>
      </c>
      <c r="L1181" s="52">
        <f t="shared" si="19"/>
        <v>-0.12532036999999718</v>
      </c>
    </row>
    <row r="1182" spans="1:12" ht="15" x14ac:dyDescent="0.2">
      <c r="A1182" s="7"/>
      <c r="B1182" s="23"/>
      <c r="C1182" s="23"/>
      <c r="D1182" s="12"/>
      <c r="E1182" s="12"/>
      <c r="F1182" s="12"/>
      <c r="G1182" s="39"/>
      <c r="H1182" s="50">
        <v>201</v>
      </c>
      <c r="I1182" s="51" t="s">
        <v>1344</v>
      </c>
      <c r="J1182" s="52">
        <v>0</v>
      </c>
      <c r="K1182" s="52">
        <v>9.1448350200000021</v>
      </c>
      <c r="L1182" s="52">
        <f t="shared" si="19"/>
        <v>9.1448350200000021</v>
      </c>
    </row>
    <row r="1183" spans="1:12" ht="15" x14ac:dyDescent="0.2">
      <c r="A1183" s="7"/>
      <c r="B1183" s="23"/>
      <c r="C1183" s="23"/>
      <c r="D1183" s="12"/>
      <c r="E1183" s="12"/>
      <c r="F1183" s="12"/>
      <c r="G1183" s="39"/>
      <c r="H1183" s="50">
        <v>210</v>
      </c>
      <c r="I1183" s="51" t="s">
        <v>1082</v>
      </c>
      <c r="J1183" s="52">
        <v>25.821549999999998</v>
      </c>
      <c r="K1183" s="52">
        <v>27.838901909999997</v>
      </c>
      <c r="L1183" s="52">
        <f t="shared" si="19"/>
        <v>2.0173519099999986</v>
      </c>
    </row>
    <row r="1184" spans="1:12" ht="30" x14ac:dyDescent="0.2">
      <c r="A1184" s="7"/>
      <c r="B1184" s="23"/>
      <c r="C1184" s="23"/>
      <c r="D1184" s="12"/>
      <c r="E1184" s="12"/>
      <c r="F1184" s="12"/>
      <c r="G1184" s="39"/>
      <c r="H1184" s="50">
        <v>211</v>
      </c>
      <c r="I1184" s="51" t="s">
        <v>1083</v>
      </c>
      <c r="J1184" s="52">
        <v>2959.9850369999999</v>
      </c>
      <c r="K1184" s="52">
        <v>2776.8329172699996</v>
      </c>
      <c r="L1184" s="52">
        <f t="shared" si="19"/>
        <v>-183.15211973000032</v>
      </c>
    </row>
    <row r="1185" spans="1:12" ht="30" x14ac:dyDescent="0.2">
      <c r="A1185" s="7"/>
      <c r="B1185" s="23"/>
      <c r="C1185" s="23"/>
      <c r="D1185" s="12"/>
      <c r="E1185" s="12"/>
      <c r="F1185" s="12"/>
      <c r="G1185" s="39"/>
      <c r="H1185" s="50">
        <v>212</v>
      </c>
      <c r="I1185" s="51" t="s">
        <v>1084</v>
      </c>
      <c r="J1185" s="52">
        <v>5.0756079999999999</v>
      </c>
      <c r="K1185" s="52">
        <v>3.0667388700000004</v>
      </c>
      <c r="L1185" s="52">
        <f t="shared" si="19"/>
        <v>-2.0088691299999994</v>
      </c>
    </row>
    <row r="1186" spans="1:12" ht="30" x14ac:dyDescent="0.2">
      <c r="A1186" s="7"/>
      <c r="B1186" s="23"/>
      <c r="C1186" s="23"/>
      <c r="D1186" s="12"/>
      <c r="E1186" s="12"/>
      <c r="F1186" s="12"/>
      <c r="G1186" s="39"/>
      <c r="H1186" s="50">
        <v>213</v>
      </c>
      <c r="I1186" s="51" t="s">
        <v>1085</v>
      </c>
      <c r="J1186" s="52">
        <v>365969.60982100002</v>
      </c>
      <c r="K1186" s="52">
        <v>352269.66439425998</v>
      </c>
      <c r="L1186" s="52">
        <f t="shared" si="19"/>
        <v>-13699.945426740043</v>
      </c>
    </row>
    <row r="1187" spans="1:12" ht="15" x14ac:dyDescent="0.2">
      <c r="A1187" s="7"/>
      <c r="B1187" s="23"/>
      <c r="C1187" s="23"/>
      <c r="D1187" s="12"/>
      <c r="E1187" s="12"/>
      <c r="F1187" s="12"/>
      <c r="G1187" s="39"/>
      <c r="H1187" s="50">
        <v>214</v>
      </c>
      <c r="I1187" s="51" t="s">
        <v>1086</v>
      </c>
      <c r="J1187" s="52">
        <v>30.867432000000001</v>
      </c>
      <c r="K1187" s="52">
        <v>29.084753310000004</v>
      </c>
      <c r="L1187" s="52">
        <f t="shared" si="19"/>
        <v>-1.7826786899999973</v>
      </c>
    </row>
    <row r="1188" spans="1:12" ht="15" x14ac:dyDescent="0.2">
      <c r="A1188" s="7"/>
      <c r="B1188" s="23"/>
      <c r="C1188" s="23"/>
      <c r="D1188" s="12"/>
      <c r="E1188" s="12"/>
      <c r="F1188" s="12"/>
      <c r="G1188" s="39"/>
      <c r="H1188" s="50">
        <v>215</v>
      </c>
      <c r="I1188" s="51" t="s">
        <v>1087</v>
      </c>
      <c r="J1188" s="52">
        <v>8.9388070000000006</v>
      </c>
      <c r="K1188" s="52">
        <v>7.3131887199999994</v>
      </c>
      <c r="L1188" s="52">
        <f t="shared" si="19"/>
        <v>-1.6256182800000012</v>
      </c>
    </row>
    <row r="1189" spans="1:12" ht="15" x14ac:dyDescent="0.2">
      <c r="A1189" s="7"/>
      <c r="B1189" s="23"/>
      <c r="C1189" s="23"/>
      <c r="D1189" s="12"/>
      <c r="E1189" s="12"/>
      <c r="F1189" s="12"/>
      <c r="G1189" s="39"/>
      <c r="H1189" s="50">
        <v>300</v>
      </c>
      <c r="I1189" s="51" t="s">
        <v>1088</v>
      </c>
      <c r="J1189" s="52">
        <v>269.38206600000001</v>
      </c>
      <c r="K1189" s="52">
        <v>273.34340710000004</v>
      </c>
      <c r="L1189" s="52">
        <f t="shared" si="19"/>
        <v>3.9613411000000269</v>
      </c>
    </row>
    <row r="1190" spans="1:12" ht="30" x14ac:dyDescent="0.2">
      <c r="A1190" s="7"/>
      <c r="B1190" s="23"/>
      <c r="C1190" s="23"/>
      <c r="D1190" s="12"/>
      <c r="E1190" s="12"/>
      <c r="F1190" s="12"/>
      <c r="G1190" s="39"/>
      <c r="H1190" s="50">
        <v>310</v>
      </c>
      <c r="I1190" s="51" t="s">
        <v>1089</v>
      </c>
      <c r="J1190" s="52">
        <v>0</v>
      </c>
      <c r="K1190" s="52">
        <v>3.3936435300000003</v>
      </c>
      <c r="L1190" s="52">
        <f t="shared" si="19"/>
        <v>3.3936435300000003</v>
      </c>
    </row>
    <row r="1191" spans="1:12" ht="30" x14ac:dyDescent="0.2">
      <c r="A1191" s="7"/>
      <c r="B1191" s="23"/>
      <c r="C1191" s="23"/>
      <c r="D1191" s="12"/>
      <c r="E1191" s="12"/>
      <c r="F1191" s="12"/>
      <c r="G1191" s="39"/>
      <c r="H1191" s="50">
        <v>311</v>
      </c>
      <c r="I1191" s="51" t="s">
        <v>1090</v>
      </c>
      <c r="J1191" s="52">
        <v>37136.532014999997</v>
      </c>
      <c r="K1191" s="52">
        <v>34959.009289629983</v>
      </c>
      <c r="L1191" s="52">
        <f t="shared" si="19"/>
        <v>-2177.5227253700141</v>
      </c>
    </row>
    <row r="1192" spans="1:12" ht="30" x14ac:dyDescent="0.2">
      <c r="A1192" s="7"/>
      <c r="B1192" s="23"/>
      <c r="C1192" s="23"/>
      <c r="D1192" s="12"/>
      <c r="E1192" s="12"/>
      <c r="F1192" s="12"/>
      <c r="G1192" s="39"/>
      <c r="H1192" s="50">
        <v>312</v>
      </c>
      <c r="I1192" s="51" t="s">
        <v>1091</v>
      </c>
      <c r="J1192" s="52">
        <v>0</v>
      </c>
      <c r="K1192" s="52">
        <v>8.7446965199999998</v>
      </c>
      <c r="L1192" s="52">
        <f t="shared" si="19"/>
        <v>8.7446965199999998</v>
      </c>
    </row>
    <row r="1193" spans="1:12" ht="30" x14ac:dyDescent="0.2">
      <c r="A1193" s="7"/>
      <c r="B1193" s="23"/>
      <c r="C1193" s="23"/>
      <c r="D1193" s="12"/>
      <c r="E1193" s="12"/>
      <c r="F1193" s="12"/>
      <c r="G1193" s="39"/>
      <c r="H1193" s="50">
        <v>313</v>
      </c>
      <c r="I1193" s="51" t="s">
        <v>1092</v>
      </c>
      <c r="J1193" s="52">
        <v>0</v>
      </c>
      <c r="K1193" s="52">
        <v>5.1341444599999999</v>
      </c>
      <c r="L1193" s="52">
        <f t="shared" si="19"/>
        <v>5.1341444599999999</v>
      </c>
    </row>
    <row r="1194" spans="1:12" ht="15" x14ac:dyDescent="0.2">
      <c r="A1194" s="7"/>
      <c r="B1194" s="23"/>
      <c r="C1194" s="23"/>
      <c r="D1194" s="12"/>
      <c r="E1194" s="12"/>
      <c r="F1194" s="12"/>
      <c r="G1194" s="39"/>
      <c r="H1194" s="50">
        <v>400</v>
      </c>
      <c r="I1194" s="51" t="s">
        <v>293</v>
      </c>
      <c r="J1194" s="52">
        <v>20.704898</v>
      </c>
      <c r="K1194" s="52">
        <v>14.252227010000002</v>
      </c>
      <c r="L1194" s="52">
        <f t="shared" si="19"/>
        <v>-6.4526709899999979</v>
      </c>
    </row>
    <row r="1195" spans="1:12" ht="15" x14ac:dyDescent="0.2">
      <c r="A1195" s="7"/>
      <c r="B1195" s="23"/>
      <c r="C1195" s="23"/>
      <c r="D1195" s="12"/>
      <c r="E1195" s="12"/>
      <c r="F1195" s="12"/>
      <c r="G1195" s="39"/>
      <c r="H1195" s="50">
        <v>410</v>
      </c>
      <c r="I1195" s="51" t="s">
        <v>287</v>
      </c>
      <c r="J1195" s="52">
        <v>43.968083999999998</v>
      </c>
      <c r="K1195" s="52">
        <v>41.112089910000002</v>
      </c>
      <c r="L1195" s="52">
        <f t="shared" si="19"/>
        <v>-2.8559940899999958</v>
      </c>
    </row>
    <row r="1196" spans="1:12" ht="15" x14ac:dyDescent="0.2">
      <c r="A1196" s="7"/>
      <c r="B1196" s="23"/>
      <c r="C1196" s="23"/>
      <c r="D1196" s="12"/>
      <c r="E1196" s="12"/>
      <c r="F1196" s="12"/>
      <c r="G1196" s="39"/>
      <c r="H1196" s="50">
        <v>411</v>
      </c>
      <c r="I1196" s="51" t="s">
        <v>637</v>
      </c>
      <c r="J1196" s="52">
        <v>144.80132399999999</v>
      </c>
      <c r="K1196" s="52">
        <v>157.28744856</v>
      </c>
      <c r="L1196" s="52">
        <f t="shared" si="19"/>
        <v>12.486124560000007</v>
      </c>
    </row>
    <row r="1197" spans="1:12" ht="15" x14ac:dyDescent="0.2">
      <c r="A1197" s="7"/>
      <c r="B1197" s="23"/>
      <c r="C1197" s="23"/>
      <c r="D1197" s="12"/>
      <c r="E1197" s="12"/>
      <c r="F1197" s="12"/>
      <c r="G1197" s="39"/>
      <c r="H1197" s="50">
        <v>412</v>
      </c>
      <c r="I1197" s="51" t="s">
        <v>86</v>
      </c>
      <c r="J1197" s="52">
        <v>292.79184299999997</v>
      </c>
      <c r="K1197" s="52">
        <v>413.92088679999989</v>
      </c>
      <c r="L1197" s="52">
        <f t="shared" si="19"/>
        <v>121.12904379999992</v>
      </c>
    </row>
    <row r="1198" spans="1:12" ht="30" x14ac:dyDescent="0.2">
      <c r="A1198" s="7"/>
      <c r="B1198" s="23"/>
      <c r="C1198" s="23"/>
      <c r="D1198" s="12"/>
      <c r="E1198" s="12"/>
      <c r="F1198" s="12"/>
      <c r="G1198" s="39"/>
      <c r="H1198" s="50">
        <v>413</v>
      </c>
      <c r="I1198" s="51" t="s">
        <v>85</v>
      </c>
      <c r="J1198" s="52">
        <v>159.23236399999999</v>
      </c>
      <c r="K1198" s="52">
        <v>127.70110575</v>
      </c>
      <c r="L1198" s="52">
        <f t="shared" si="19"/>
        <v>-31.531258249999993</v>
      </c>
    </row>
    <row r="1199" spans="1:12" ht="15" x14ac:dyDescent="0.2">
      <c r="A1199" s="7"/>
      <c r="B1199" s="23"/>
      <c r="C1199" s="23"/>
      <c r="D1199" s="12"/>
      <c r="E1199" s="12"/>
      <c r="F1199" s="12"/>
      <c r="G1199" s="39"/>
      <c r="H1199" s="50">
        <v>414</v>
      </c>
      <c r="I1199" s="51" t="s">
        <v>1093</v>
      </c>
      <c r="J1199" s="52">
        <v>21.374445999999999</v>
      </c>
      <c r="K1199" s="52">
        <v>19.541846719999999</v>
      </c>
      <c r="L1199" s="52">
        <f t="shared" si="19"/>
        <v>-1.8325992800000002</v>
      </c>
    </row>
    <row r="1200" spans="1:12" ht="15" x14ac:dyDescent="0.2">
      <c r="A1200" s="7"/>
      <c r="B1200" s="23"/>
      <c r="C1200" s="23"/>
      <c r="D1200" s="12"/>
      <c r="E1200" s="12"/>
      <c r="F1200" s="12"/>
      <c r="G1200" s="39"/>
      <c r="H1200" s="50">
        <v>500</v>
      </c>
      <c r="I1200" s="53" t="s">
        <v>1094</v>
      </c>
      <c r="J1200" s="52">
        <v>20.639094</v>
      </c>
      <c r="K1200" s="52">
        <v>21.632271610000004</v>
      </c>
      <c r="L1200" s="52">
        <f t="shared" si="19"/>
        <v>0.9931776100000036</v>
      </c>
    </row>
    <row r="1201" spans="1:12" ht="15" x14ac:dyDescent="0.2">
      <c r="A1201" s="7"/>
      <c r="B1201" s="23"/>
      <c r="C1201" s="23"/>
      <c r="D1201" s="12"/>
      <c r="E1201" s="12"/>
      <c r="F1201" s="12"/>
      <c r="G1201" s="39"/>
      <c r="H1201" s="50">
        <v>510</v>
      </c>
      <c r="I1201" s="51" t="s">
        <v>1095</v>
      </c>
      <c r="J1201" s="52">
        <v>28.794651999999999</v>
      </c>
      <c r="K1201" s="52">
        <v>32.029248609999996</v>
      </c>
      <c r="L1201" s="52">
        <f t="shared" si="19"/>
        <v>3.234596609999997</v>
      </c>
    </row>
    <row r="1202" spans="1:12" ht="30" x14ac:dyDescent="0.2">
      <c r="A1202" s="7"/>
      <c r="B1202" s="23"/>
      <c r="C1202" s="23"/>
      <c r="D1202" s="12"/>
      <c r="E1202" s="12"/>
      <c r="F1202" s="12"/>
      <c r="G1202" s="39"/>
      <c r="H1202" s="50">
        <v>700</v>
      </c>
      <c r="I1202" s="51" t="s">
        <v>1096</v>
      </c>
      <c r="J1202" s="52">
        <v>14.59404</v>
      </c>
      <c r="K1202" s="52">
        <v>11.335809930000002</v>
      </c>
      <c r="L1202" s="52">
        <f t="shared" si="19"/>
        <v>-3.258230069999998</v>
      </c>
    </row>
    <row r="1203" spans="1:12" ht="15" x14ac:dyDescent="0.2">
      <c r="A1203" s="7"/>
      <c r="B1203" s="23"/>
      <c r="C1203" s="23"/>
      <c r="D1203" s="12"/>
      <c r="E1203" s="12"/>
      <c r="F1203" s="12"/>
      <c r="G1203" s="39"/>
      <c r="H1203" s="50">
        <v>710</v>
      </c>
      <c r="I1203" s="51" t="s">
        <v>1097</v>
      </c>
      <c r="J1203" s="52">
        <v>11.942024</v>
      </c>
      <c r="K1203" s="52">
        <v>9.5332208999999999</v>
      </c>
      <c r="L1203" s="52">
        <f t="shared" si="19"/>
        <v>-2.4088031000000001</v>
      </c>
    </row>
    <row r="1204" spans="1:12" ht="15" x14ac:dyDescent="0.2">
      <c r="A1204" s="7"/>
      <c r="B1204" s="23"/>
      <c r="C1204" s="23"/>
      <c r="D1204" s="12"/>
      <c r="E1204" s="12"/>
      <c r="F1204" s="12"/>
      <c r="G1204" s="39"/>
      <c r="H1204" s="50">
        <v>711</v>
      </c>
      <c r="I1204" s="51" t="s">
        <v>1098</v>
      </c>
      <c r="J1204" s="52">
        <v>9.3969839999999998</v>
      </c>
      <c r="K1204" s="52">
        <v>4.78150868</v>
      </c>
      <c r="L1204" s="52">
        <f t="shared" si="19"/>
        <v>-4.6154753199999998</v>
      </c>
    </row>
    <row r="1205" spans="1:12" ht="15" x14ac:dyDescent="0.2">
      <c r="A1205" s="7"/>
      <c r="B1205" s="23"/>
      <c r="C1205" s="23"/>
      <c r="D1205" s="12"/>
      <c r="E1205" s="12"/>
      <c r="F1205" s="12"/>
      <c r="G1205" s="39"/>
      <c r="H1205" s="50">
        <v>712</v>
      </c>
      <c r="I1205" s="51" t="s">
        <v>1099</v>
      </c>
      <c r="J1205" s="52">
        <v>52.357821999999999</v>
      </c>
      <c r="K1205" s="52">
        <v>30.871466429999998</v>
      </c>
      <c r="L1205" s="52">
        <f t="shared" si="19"/>
        <v>-21.486355570000001</v>
      </c>
    </row>
    <row r="1206" spans="1:12" ht="15" x14ac:dyDescent="0.2">
      <c r="A1206" s="7"/>
      <c r="B1206" s="23"/>
      <c r="C1206" s="23"/>
      <c r="D1206" s="12"/>
      <c r="E1206" s="12"/>
      <c r="F1206" s="12"/>
      <c r="G1206" s="54" t="s">
        <v>224</v>
      </c>
      <c r="H1206" s="69"/>
      <c r="I1206" s="70"/>
      <c r="J1206" s="71">
        <v>229.486008</v>
      </c>
      <c r="K1206" s="71">
        <v>194.73678870999998</v>
      </c>
      <c r="L1206" s="71">
        <f t="shared" si="19"/>
        <v>-34.749219290000013</v>
      </c>
    </row>
    <row r="1207" spans="1:12" ht="15" x14ac:dyDescent="0.2">
      <c r="A1207" s="7"/>
      <c r="B1207" s="23"/>
      <c r="C1207" s="23"/>
      <c r="D1207" s="12"/>
      <c r="E1207" s="12"/>
      <c r="F1207" s="12"/>
      <c r="G1207" s="39"/>
      <c r="H1207" s="47" t="s">
        <v>737</v>
      </c>
      <c r="I1207" s="48" t="s">
        <v>1100</v>
      </c>
      <c r="J1207" s="49">
        <v>229.486008</v>
      </c>
      <c r="K1207" s="49">
        <v>194.73678870999998</v>
      </c>
      <c r="L1207" s="49">
        <f t="shared" si="19"/>
        <v>-34.749219290000013</v>
      </c>
    </row>
    <row r="1208" spans="1:12" ht="15" x14ac:dyDescent="0.2">
      <c r="A1208" s="7"/>
      <c r="B1208" s="23"/>
      <c r="C1208" s="23"/>
      <c r="D1208" s="12"/>
      <c r="E1208" s="12"/>
      <c r="F1208" s="12"/>
      <c r="G1208" s="54" t="s">
        <v>237</v>
      </c>
      <c r="H1208" s="69"/>
      <c r="I1208" s="70"/>
      <c r="J1208" s="71">
        <v>908.839113</v>
      </c>
      <c r="K1208" s="71">
        <v>766.37998097000002</v>
      </c>
      <c r="L1208" s="71">
        <f t="shared" si="19"/>
        <v>-142.45913202999998</v>
      </c>
    </row>
    <row r="1209" spans="1:12" ht="15" x14ac:dyDescent="0.2">
      <c r="A1209" s="7"/>
      <c r="B1209" s="23"/>
      <c r="C1209" s="23"/>
      <c r="D1209" s="12"/>
      <c r="E1209" s="12"/>
      <c r="F1209" s="12"/>
      <c r="G1209" s="39"/>
      <c r="H1209" s="47" t="s">
        <v>1101</v>
      </c>
      <c r="I1209" s="48" t="s">
        <v>1102</v>
      </c>
      <c r="J1209" s="49">
        <v>361.465644</v>
      </c>
      <c r="K1209" s="49">
        <v>364.31392907999987</v>
      </c>
      <c r="L1209" s="49">
        <f t="shared" si="19"/>
        <v>2.8482850799998687</v>
      </c>
    </row>
    <row r="1210" spans="1:12" ht="30" x14ac:dyDescent="0.2">
      <c r="A1210" s="7"/>
      <c r="B1210" s="23"/>
      <c r="C1210" s="23"/>
      <c r="D1210" s="12"/>
      <c r="E1210" s="12"/>
      <c r="F1210" s="12"/>
      <c r="G1210" s="39"/>
      <c r="H1210" s="50" t="s">
        <v>1103</v>
      </c>
      <c r="I1210" s="51" t="s">
        <v>1104</v>
      </c>
      <c r="J1210" s="52">
        <v>390.31614100000002</v>
      </c>
      <c r="K1210" s="52">
        <v>346.70597990000016</v>
      </c>
      <c r="L1210" s="52">
        <f t="shared" si="19"/>
        <v>-43.610161099999857</v>
      </c>
    </row>
    <row r="1211" spans="1:12" ht="30" x14ac:dyDescent="0.2">
      <c r="A1211" s="7"/>
      <c r="B1211" s="23"/>
      <c r="C1211" s="23"/>
      <c r="D1211" s="12"/>
      <c r="E1211" s="12"/>
      <c r="F1211" s="12"/>
      <c r="G1211" s="39"/>
      <c r="H1211" s="50" t="s">
        <v>1105</v>
      </c>
      <c r="I1211" s="51" t="s">
        <v>1106</v>
      </c>
      <c r="J1211" s="52">
        <v>35.034328000000002</v>
      </c>
      <c r="K1211" s="52">
        <v>17.121603390000001</v>
      </c>
      <c r="L1211" s="52">
        <f t="shared" si="19"/>
        <v>-17.912724610000001</v>
      </c>
    </row>
    <row r="1212" spans="1:12" ht="15" x14ac:dyDescent="0.2">
      <c r="A1212" s="7"/>
      <c r="B1212" s="23"/>
      <c r="C1212" s="23"/>
      <c r="D1212" s="12"/>
      <c r="E1212" s="12"/>
      <c r="F1212" s="12"/>
      <c r="G1212" s="39"/>
      <c r="H1212" s="50" t="s">
        <v>1107</v>
      </c>
      <c r="I1212" s="51" t="s">
        <v>1108</v>
      </c>
      <c r="J1212" s="52">
        <v>122.023</v>
      </c>
      <c r="K1212" s="52">
        <v>38.238468600000012</v>
      </c>
      <c r="L1212" s="52">
        <f t="shared" si="19"/>
        <v>-83.784531399999992</v>
      </c>
    </row>
    <row r="1213" spans="1:12" ht="15" x14ac:dyDescent="0.2">
      <c r="A1213" s="7"/>
      <c r="B1213" s="23"/>
      <c r="C1213" s="23"/>
      <c r="D1213" s="12"/>
      <c r="E1213" s="93">
        <v>21</v>
      </c>
      <c r="F1213" s="94" t="s">
        <v>1109</v>
      </c>
      <c r="G1213" s="95"/>
      <c r="H1213" s="97"/>
      <c r="I1213" s="98"/>
      <c r="J1213" s="96">
        <v>145565.092661</v>
      </c>
      <c r="K1213" s="96">
        <v>103233.74664218002</v>
      </c>
      <c r="L1213" s="96">
        <f t="shared" si="19"/>
        <v>-42331.346018819982</v>
      </c>
    </row>
    <row r="1214" spans="1:12" ht="15" x14ac:dyDescent="0.2">
      <c r="A1214" s="7"/>
      <c r="B1214" s="23"/>
      <c r="C1214" s="23"/>
      <c r="D1214" s="12"/>
      <c r="E1214" s="12"/>
      <c r="F1214" s="12"/>
      <c r="G1214" s="54" t="s">
        <v>2</v>
      </c>
      <c r="H1214" s="69"/>
      <c r="I1214" s="70"/>
      <c r="J1214" s="71">
        <v>772.25425800000005</v>
      </c>
      <c r="K1214" s="71">
        <v>861.19898176999993</v>
      </c>
      <c r="L1214" s="71">
        <f t="shared" si="19"/>
        <v>88.944723769999882</v>
      </c>
    </row>
    <row r="1215" spans="1:12" ht="15" x14ac:dyDescent="0.2">
      <c r="A1215" s="7"/>
      <c r="B1215" s="23"/>
      <c r="C1215" s="23"/>
      <c r="D1215" s="12"/>
      <c r="E1215" s="12"/>
      <c r="F1215" s="12"/>
      <c r="G1215" s="39"/>
      <c r="H1215" s="47">
        <v>100</v>
      </c>
      <c r="I1215" s="48" t="s">
        <v>307</v>
      </c>
      <c r="J1215" s="49">
        <v>65.682920999999993</v>
      </c>
      <c r="K1215" s="49">
        <v>64.19740603999999</v>
      </c>
      <c r="L1215" s="49">
        <f t="shared" si="19"/>
        <v>-1.4855149600000033</v>
      </c>
    </row>
    <row r="1216" spans="1:12" ht="15" x14ac:dyDescent="0.2">
      <c r="A1216" s="7"/>
      <c r="B1216" s="23"/>
      <c r="C1216" s="23"/>
      <c r="D1216" s="12"/>
      <c r="E1216" s="12"/>
      <c r="F1216" s="12"/>
      <c r="G1216" s="39"/>
      <c r="H1216" s="50">
        <v>112</v>
      </c>
      <c r="I1216" s="51" t="s">
        <v>140</v>
      </c>
      <c r="J1216" s="52">
        <v>16.522651</v>
      </c>
      <c r="K1216" s="52">
        <v>20.271189759999999</v>
      </c>
      <c r="L1216" s="52">
        <f t="shared" si="19"/>
        <v>3.7485387599999989</v>
      </c>
    </row>
    <row r="1217" spans="1:12" ht="15" x14ac:dyDescent="0.2">
      <c r="A1217" s="7"/>
      <c r="B1217" s="23"/>
      <c r="C1217" s="23"/>
      <c r="D1217" s="12"/>
      <c r="E1217" s="12"/>
      <c r="F1217" s="12"/>
      <c r="G1217" s="39"/>
      <c r="H1217" s="50">
        <v>400</v>
      </c>
      <c r="I1217" s="51" t="s">
        <v>1110</v>
      </c>
      <c r="J1217" s="52">
        <v>16.521362</v>
      </c>
      <c r="K1217" s="52">
        <v>18.528455949999998</v>
      </c>
      <c r="L1217" s="52">
        <f t="shared" si="19"/>
        <v>2.007093949999998</v>
      </c>
    </row>
    <row r="1218" spans="1:12" ht="15" x14ac:dyDescent="0.2">
      <c r="A1218" s="7"/>
      <c r="B1218" s="23"/>
      <c r="C1218" s="23"/>
      <c r="D1218" s="12"/>
      <c r="E1218" s="12"/>
      <c r="F1218" s="12"/>
      <c r="G1218" s="39"/>
      <c r="H1218" s="50">
        <v>410</v>
      </c>
      <c r="I1218" s="51" t="s">
        <v>1111</v>
      </c>
      <c r="J1218" s="52">
        <v>38.267501000000003</v>
      </c>
      <c r="K1218" s="52">
        <v>51.588907589999991</v>
      </c>
      <c r="L1218" s="52">
        <f t="shared" si="19"/>
        <v>13.321406589999988</v>
      </c>
    </row>
    <row r="1219" spans="1:12" ht="15" x14ac:dyDescent="0.2">
      <c r="A1219" s="7"/>
      <c r="B1219" s="23"/>
      <c r="C1219" s="23"/>
      <c r="D1219" s="12"/>
      <c r="E1219" s="12"/>
      <c r="F1219" s="12"/>
      <c r="G1219" s="39"/>
      <c r="H1219" s="50">
        <v>411</v>
      </c>
      <c r="I1219" s="51" t="s">
        <v>1112</v>
      </c>
      <c r="J1219" s="52">
        <v>8.8085070000000005</v>
      </c>
      <c r="K1219" s="52">
        <v>9.327423940000001</v>
      </c>
      <c r="L1219" s="52">
        <f t="shared" si="19"/>
        <v>0.51891694000000044</v>
      </c>
    </row>
    <row r="1220" spans="1:12" ht="15" x14ac:dyDescent="0.2">
      <c r="A1220" s="7"/>
      <c r="B1220" s="23"/>
      <c r="C1220" s="23"/>
      <c r="D1220" s="12"/>
      <c r="E1220" s="12"/>
      <c r="F1220" s="12"/>
      <c r="G1220" s="39"/>
      <c r="H1220" s="50">
        <v>412</v>
      </c>
      <c r="I1220" s="51" t="s">
        <v>1113</v>
      </c>
      <c r="J1220" s="52">
        <v>12.140447999999999</v>
      </c>
      <c r="K1220" s="52">
        <v>13.195846309999999</v>
      </c>
      <c r="L1220" s="52">
        <f t="shared" si="19"/>
        <v>1.0553983099999993</v>
      </c>
    </row>
    <row r="1221" spans="1:12" ht="15" x14ac:dyDescent="0.2">
      <c r="A1221" s="7"/>
      <c r="B1221" s="23"/>
      <c r="C1221" s="23"/>
      <c r="D1221" s="12"/>
      <c r="E1221" s="12"/>
      <c r="F1221" s="12"/>
      <c r="G1221" s="39"/>
      <c r="H1221" s="50">
        <v>413</v>
      </c>
      <c r="I1221" s="51" t="s">
        <v>1114</v>
      </c>
      <c r="J1221" s="52">
        <v>19.631774</v>
      </c>
      <c r="K1221" s="52">
        <v>21.569968860000003</v>
      </c>
      <c r="L1221" s="52">
        <f t="shared" si="19"/>
        <v>1.938194860000003</v>
      </c>
    </row>
    <row r="1222" spans="1:12" ht="15" x14ac:dyDescent="0.2">
      <c r="A1222" s="7"/>
      <c r="B1222" s="23"/>
      <c r="C1222" s="23"/>
      <c r="D1222" s="12"/>
      <c r="E1222" s="12"/>
      <c r="F1222" s="12"/>
      <c r="G1222" s="39"/>
      <c r="H1222" s="50">
        <v>414</v>
      </c>
      <c r="I1222" s="51" t="s">
        <v>1115</v>
      </c>
      <c r="J1222" s="52">
        <v>16.147669</v>
      </c>
      <c r="K1222" s="52">
        <v>17.137731519999999</v>
      </c>
      <c r="L1222" s="52">
        <f t="shared" si="19"/>
        <v>0.99006251999999861</v>
      </c>
    </row>
    <row r="1223" spans="1:12" ht="15" x14ac:dyDescent="0.2">
      <c r="A1223" s="7"/>
      <c r="B1223" s="23"/>
      <c r="C1223" s="23"/>
      <c r="D1223" s="12"/>
      <c r="E1223" s="12"/>
      <c r="F1223" s="12"/>
      <c r="G1223" s="39"/>
      <c r="H1223" s="50">
        <v>415</v>
      </c>
      <c r="I1223" s="51" t="s">
        <v>1116</v>
      </c>
      <c r="J1223" s="52">
        <v>10.201841</v>
      </c>
      <c r="K1223" s="52">
        <v>9.5890224600000007</v>
      </c>
      <c r="L1223" s="52">
        <f t="shared" si="19"/>
        <v>-0.61281853999999925</v>
      </c>
    </row>
    <row r="1224" spans="1:12" ht="15" x14ac:dyDescent="0.2">
      <c r="A1224" s="7"/>
      <c r="B1224" s="23"/>
      <c r="C1224" s="23"/>
      <c r="D1224" s="12"/>
      <c r="E1224" s="12"/>
      <c r="F1224" s="12"/>
      <c r="G1224" s="39"/>
      <c r="H1224" s="50">
        <v>416</v>
      </c>
      <c r="I1224" s="53" t="s">
        <v>1117</v>
      </c>
      <c r="J1224" s="52">
        <v>17.668118</v>
      </c>
      <c r="K1224" s="52">
        <v>18.548668360000004</v>
      </c>
      <c r="L1224" s="52">
        <f t="shared" si="19"/>
        <v>0.88055036000000442</v>
      </c>
    </row>
    <row r="1225" spans="1:12" ht="15" x14ac:dyDescent="0.2">
      <c r="A1225" s="7"/>
      <c r="B1225" s="23"/>
      <c r="C1225" s="23"/>
      <c r="D1225" s="12"/>
      <c r="E1225" s="12"/>
      <c r="F1225" s="12"/>
      <c r="G1225" s="39"/>
      <c r="H1225" s="50">
        <v>417</v>
      </c>
      <c r="I1225" s="51" t="s">
        <v>1118</v>
      </c>
      <c r="J1225" s="52">
        <v>301.68579899999997</v>
      </c>
      <c r="K1225" s="52">
        <v>361.07337979999988</v>
      </c>
      <c r="L1225" s="52">
        <f t="shared" ref="L1225:L1288" si="20">+K1225-J1225</f>
        <v>59.38758079999991</v>
      </c>
    </row>
    <row r="1226" spans="1:12" ht="15" x14ac:dyDescent="0.2">
      <c r="A1226" s="7"/>
      <c r="B1226" s="23"/>
      <c r="C1226" s="23"/>
      <c r="D1226" s="12"/>
      <c r="E1226" s="12"/>
      <c r="F1226" s="12"/>
      <c r="G1226" s="39"/>
      <c r="H1226" s="50">
        <v>500</v>
      </c>
      <c r="I1226" s="51" t="s">
        <v>293</v>
      </c>
      <c r="J1226" s="52">
        <v>18.781452999999999</v>
      </c>
      <c r="K1226" s="52">
        <v>12.625540919999999</v>
      </c>
      <c r="L1226" s="52">
        <f t="shared" si="20"/>
        <v>-6.1559120800000002</v>
      </c>
    </row>
    <row r="1227" spans="1:12" ht="15" x14ac:dyDescent="0.2">
      <c r="A1227" s="7"/>
      <c r="B1227" s="23"/>
      <c r="C1227" s="23"/>
      <c r="D1227" s="12"/>
      <c r="E1227" s="12"/>
      <c r="F1227" s="12"/>
      <c r="G1227" s="39"/>
      <c r="H1227" s="50">
        <v>510</v>
      </c>
      <c r="I1227" s="51" t="s">
        <v>114</v>
      </c>
      <c r="J1227" s="52">
        <v>72.771315000000001</v>
      </c>
      <c r="K1227" s="52">
        <v>78.872251840000004</v>
      </c>
      <c r="L1227" s="52">
        <f t="shared" si="20"/>
        <v>6.1009368400000028</v>
      </c>
    </row>
    <row r="1228" spans="1:12" ht="15" x14ac:dyDescent="0.2">
      <c r="A1228" s="7"/>
      <c r="B1228" s="23"/>
      <c r="C1228" s="23"/>
      <c r="D1228" s="12"/>
      <c r="E1228" s="12"/>
      <c r="F1228" s="12"/>
      <c r="G1228" s="39"/>
      <c r="H1228" s="50">
        <v>512</v>
      </c>
      <c r="I1228" s="51" t="s">
        <v>287</v>
      </c>
      <c r="J1228" s="52">
        <v>22.71857</v>
      </c>
      <c r="K1228" s="52">
        <v>25.710961090000005</v>
      </c>
      <c r="L1228" s="52">
        <f t="shared" si="20"/>
        <v>2.9923910900000052</v>
      </c>
    </row>
    <row r="1229" spans="1:12" ht="30" x14ac:dyDescent="0.2">
      <c r="A1229" s="7"/>
      <c r="B1229" s="23"/>
      <c r="C1229" s="23"/>
      <c r="D1229" s="12"/>
      <c r="E1229" s="12"/>
      <c r="F1229" s="12"/>
      <c r="G1229" s="39"/>
      <c r="H1229" s="50">
        <v>513</v>
      </c>
      <c r="I1229" s="51" t="s">
        <v>1119</v>
      </c>
      <c r="J1229" s="52">
        <v>13.986162999999999</v>
      </c>
      <c r="K1229" s="52">
        <v>14.512688290000002</v>
      </c>
      <c r="L1229" s="52">
        <f t="shared" si="20"/>
        <v>0.52652529000000214</v>
      </c>
    </row>
    <row r="1230" spans="1:12" ht="15" x14ac:dyDescent="0.2">
      <c r="A1230" s="7"/>
      <c r="B1230" s="23"/>
      <c r="C1230" s="23"/>
      <c r="D1230" s="12"/>
      <c r="E1230" s="12"/>
      <c r="F1230" s="12"/>
      <c r="G1230" s="39"/>
      <c r="H1230" s="50">
        <v>700</v>
      </c>
      <c r="I1230" s="51" t="s">
        <v>1120</v>
      </c>
      <c r="J1230" s="52">
        <v>16.688433</v>
      </c>
      <c r="K1230" s="52">
        <v>16.738505350000001</v>
      </c>
      <c r="L1230" s="52">
        <f t="shared" si="20"/>
        <v>5.0072350000000654E-2</v>
      </c>
    </row>
    <row r="1231" spans="1:12" ht="15" x14ac:dyDescent="0.2">
      <c r="A1231" s="7"/>
      <c r="B1231" s="23"/>
      <c r="C1231" s="23"/>
      <c r="D1231" s="12"/>
      <c r="E1231" s="12"/>
      <c r="F1231" s="12"/>
      <c r="G1231" s="39"/>
      <c r="H1231" s="50">
        <v>710</v>
      </c>
      <c r="I1231" s="51" t="s">
        <v>591</v>
      </c>
      <c r="J1231" s="52">
        <v>12.088711</v>
      </c>
      <c r="K1231" s="52">
        <v>13.227583510000001</v>
      </c>
      <c r="L1231" s="52">
        <f t="shared" si="20"/>
        <v>1.1388725100000006</v>
      </c>
    </row>
    <row r="1232" spans="1:12" ht="15" x14ac:dyDescent="0.2">
      <c r="A1232" s="7"/>
      <c r="B1232" s="23"/>
      <c r="C1232" s="23"/>
      <c r="D1232" s="12"/>
      <c r="E1232" s="12"/>
      <c r="F1232" s="12"/>
      <c r="G1232" s="39"/>
      <c r="H1232" s="50">
        <v>711</v>
      </c>
      <c r="I1232" s="51" t="s">
        <v>1121</v>
      </c>
      <c r="J1232" s="52">
        <v>17.740649999999999</v>
      </c>
      <c r="K1232" s="52">
        <v>18.213065329999999</v>
      </c>
      <c r="L1232" s="52">
        <f t="shared" si="20"/>
        <v>0.47241533000000047</v>
      </c>
    </row>
    <row r="1233" spans="1:12" ht="15" x14ac:dyDescent="0.2">
      <c r="A1233" s="7"/>
      <c r="B1233" s="23"/>
      <c r="C1233" s="23"/>
      <c r="D1233" s="12"/>
      <c r="E1233" s="12"/>
      <c r="F1233" s="12"/>
      <c r="G1233" s="39"/>
      <c r="H1233" s="50">
        <v>712</v>
      </c>
      <c r="I1233" s="51" t="s">
        <v>1086</v>
      </c>
      <c r="J1233" s="52">
        <v>10.630038000000001</v>
      </c>
      <c r="K1233" s="52">
        <v>10.687146090000001</v>
      </c>
      <c r="L1233" s="52">
        <f t="shared" si="20"/>
        <v>5.7108089999999834E-2</v>
      </c>
    </row>
    <row r="1234" spans="1:12" ht="15" x14ac:dyDescent="0.2">
      <c r="A1234" s="7"/>
      <c r="B1234" s="23"/>
      <c r="C1234" s="23"/>
      <c r="D1234" s="12"/>
      <c r="E1234" s="12"/>
      <c r="F1234" s="12"/>
      <c r="G1234" s="39"/>
      <c r="H1234" s="50">
        <v>800</v>
      </c>
      <c r="I1234" s="51" t="s">
        <v>1122</v>
      </c>
      <c r="J1234" s="52">
        <v>17.695065</v>
      </c>
      <c r="K1234" s="52">
        <v>18.544032720000004</v>
      </c>
      <c r="L1234" s="52">
        <f t="shared" si="20"/>
        <v>0.84896772000000453</v>
      </c>
    </row>
    <row r="1235" spans="1:12" ht="15" x14ac:dyDescent="0.2">
      <c r="A1235" s="7"/>
      <c r="B1235" s="23"/>
      <c r="C1235" s="23"/>
      <c r="D1235" s="12"/>
      <c r="E1235" s="12"/>
      <c r="F1235" s="12"/>
      <c r="G1235" s="39"/>
      <c r="H1235" s="50">
        <v>810</v>
      </c>
      <c r="I1235" s="51" t="s">
        <v>1123</v>
      </c>
      <c r="J1235" s="52">
        <v>16.016969</v>
      </c>
      <c r="K1235" s="52">
        <v>17.238900250000004</v>
      </c>
      <c r="L1235" s="52">
        <f t="shared" si="20"/>
        <v>1.2219312500000044</v>
      </c>
    </row>
    <row r="1236" spans="1:12" ht="15" x14ac:dyDescent="0.2">
      <c r="A1236" s="7"/>
      <c r="B1236" s="23"/>
      <c r="C1236" s="23"/>
      <c r="D1236" s="12"/>
      <c r="E1236" s="12"/>
      <c r="F1236" s="12"/>
      <c r="G1236" s="39"/>
      <c r="H1236" s="50">
        <v>811</v>
      </c>
      <c r="I1236" s="51" t="s">
        <v>1124</v>
      </c>
      <c r="J1236" s="52">
        <v>20.386403000000001</v>
      </c>
      <c r="K1236" s="52">
        <v>21.489469900000007</v>
      </c>
      <c r="L1236" s="52">
        <f t="shared" si="20"/>
        <v>1.1030669000000053</v>
      </c>
    </row>
    <row r="1237" spans="1:12" ht="15" x14ac:dyDescent="0.2">
      <c r="A1237" s="7"/>
      <c r="B1237" s="23"/>
      <c r="C1237" s="23"/>
      <c r="D1237" s="12"/>
      <c r="E1237" s="12"/>
      <c r="F1237" s="12"/>
      <c r="G1237" s="39"/>
      <c r="H1237" s="50">
        <v>812</v>
      </c>
      <c r="I1237" s="51" t="s">
        <v>1125</v>
      </c>
      <c r="J1237" s="52">
        <v>9.4718970000000002</v>
      </c>
      <c r="K1237" s="52">
        <v>8.3108358899999999</v>
      </c>
      <c r="L1237" s="52">
        <f t="shared" si="20"/>
        <v>-1.1610611100000003</v>
      </c>
    </row>
    <row r="1238" spans="1:12" ht="15" x14ac:dyDescent="0.2">
      <c r="A1238" s="7"/>
      <c r="B1238" s="23"/>
      <c r="C1238" s="23"/>
      <c r="D1238" s="12"/>
      <c r="E1238" s="12"/>
      <c r="F1238" s="12"/>
      <c r="G1238" s="54" t="s">
        <v>237</v>
      </c>
      <c r="H1238" s="69"/>
      <c r="I1238" s="70"/>
      <c r="J1238" s="71">
        <v>144792.838403</v>
      </c>
      <c r="K1238" s="71">
        <v>102372.54766041003</v>
      </c>
      <c r="L1238" s="71">
        <f t="shared" si="20"/>
        <v>-42420.290742589976</v>
      </c>
    </row>
    <row r="1239" spans="1:12" ht="15" x14ac:dyDescent="0.2">
      <c r="A1239" s="7"/>
      <c r="B1239" s="23"/>
      <c r="C1239" s="23"/>
      <c r="D1239" s="12"/>
      <c r="E1239" s="12"/>
      <c r="F1239" s="12"/>
      <c r="G1239" s="39"/>
      <c r="H1239" s="47" t="s">
        <v>1126</v>
      </c>
      <c r="I1239" s="48" t="s">
        <v>1127</v>
      </c>
      <c r="J1239" s="49">
        <v>144662.029541</v>
      </c>
      <c r="K1239" s="49">
        <v>95648.706504710004</v>
      </c>
      <c r="L1239" s="49">
        <f t="shared" si="20"/>
        <v>-49013.323036289992</v>
      </c>
    </row>
    <row r="1240" spans="1:12" ht="15" x14ac:dyDescent="0.2">
      <c r="A1240" s="7"/>
      <c r="B1240" s="23"/>
      <c r="C1240" s="23"/>
      <c r="D1240" s="12"/>
      <c r="E1240" s="12"/>
      <c r="F1240" s="12"/>
      <c r="G1240" s="39"/>
      <c r="H1240" s="50" t="s">
        <v>1128</v>
      </c>
      <c r="I1240" s="51" t="s">
        <v>1129</v>
      </c>
      <c r="J1240" s="52">
        <v>130.808862</v>
      </c>
      <c r="K1240" s="52">
        <v>97.66380184999997</v>
      </c>
      <c r="L1240" s="52">
        <f t="shared" si="20"/>
        <v>-33.145060150000035</v>
      </c>
    </row>
    <row r="1241" spans="1:12" ht="15" x14ac:dyDescent="0.2">
      <c r="A1241" s="7"/>
      <c r="B1241" s="23"/>
      <c r="C1241" s="23"/>
      <c r="D1241" s="12"/>
      <c r="E1241" s="12"/>
      <c r="F1241" s="12"/>
      <c r="G1241" s="39"/>
      <c r="H1241" s="50" t="s">
        <v>1130</v>
      </c>
      <c r="I1241" s="51" t="s">
        <v>1131</v>
      </c>
      <c r="J1241" s="52">
        <v>0</v>
      </c>
      <c r="K1241" s="52">
        <v>6626.1773538500001</v>
      </c>
      <c r="L1241" s="52">
        <f t="shared" si="20"/>
        <v>6626.1773538500001</v>
      </c>
    </row>
    <row r="1242" spans="1:12" ht="15" x14ac:dyDescent="0.2">
      <c r="A1242" s="7"/>
      <c r="B1242" s="23"/>
      <c r="C1242" s="23"/>
      <c r="D1242" s="12"/>
      <c r="E1242" s="93">
        <v>27</v>
      </c>
      <c r="F1242" s="94" t="s">
        <v>1132</v>
      </c>
      <c r="G1242" s="95"/>
      <c r="H1242" s="97"/>
      <c r="I1242" s="98"/>
      <c r="J1242" s="96">
        <v>1533.457177</v>
      </c>
      <c r="K1242" s="96">
        <v>2152.14458474</v>
      </c>
      <c r="L1242" s="96">
        <f t="shared" si="20"/>
        <v>618.68740774000003</v>
      </c>
    </row>
    <row r="1243" spans="1:12" ht="15" x14ac:dyDescent="0.2">
      <c r="A1243" s="7"/>
      <c r="B1243" s="23"/>
      <c r="C1243" s="23"/>
      <c r="D1243" s="12"/>
      <c r="E1243" s="12"/>
      <c r="F1243" s="12"/>
      <c r="G1243" s="54" t="s">
        <v>2</v>
      </c>
      <c r="H1243" s="69"/>
      <c r="I1243" s="70"/>
      <c r="J1243" s="71">
        <v>1533.457177</v>
      </c>
      <c r="K1243" s="71">
        <v>2152.14458474</v>
      </c>
      <c r="L1243" s="71">
        <f t="shared" si="20"/>
        <v>618.68740774000003</v>
      </c>
    </row>
    <row r="1244" spans="1:12" ht="15" x14ac:dyDescent="0.2">
      <c r="A1244" s="7"/>
      <c r="B1244" s="23"/>
      <c r="C1244" s="23"/>
      <c r="D1244" s="12"/>
      <c r="E1244" s="12"/>
      <c r="F1244" s="12"/>
      <c r="G1244" s="39"/>
      <c r="H1244" s="47">
        <v>100</v>
      </c>
      <c r="I1244" s="48" t="s">
        <v>307</v>
      </c>
      <c r="J1244" s="49">
        <v>25.473181</v>
      </c>
      <c r="K1244" s="49">
        <v>25.629078230000001</v>
      </c>
      <c r="L1244" s="49">
        <f t="shared" si="20"/>
        <v>0.15589723000000077</v>
      </c>
    </row>
    <row r="1245" spans="1:12" ht="15" x14ac:dyDescent="0.2">
      <c r="A1245" s="7"/>
      <c r="B1245" s="23"/>
      <c r="C1245" s="23"/>
      <c r="D1245" s="12"/>
      <c r="E1245" s="12"/>
      <c r="F1245" s="12"/>
      <c r="G1245" s="39"/>
      <c r="H1245" s="50">
        <v>110</v>
      </c>
      <c r="I1245" s="51" t="s">
        <v>108</v>
      </c>
      <c r="J1245" s="52">
        <v>55.158726999999999</v>
      </c>
      <c r="K1245" s="52">
        <v>72.965135010000012</v>
      </c>
      <c r="L1245" s="52">
        <f t="shared" si="20"/>
        <v>17.806408010000013</v>
      </c>
    </row>
    <row r="1246" spans="1:12" ht="15" x14ac:dyDescent="0.2">
      <c r="A1246" s="7"/>
      <c r="B1246" s="23"/>
      <c r="C1246" s="23"/>
      <c r="D1246" s="12"/>
      <c r="E1246" s="12"/>
      <c r="F1246" s="12"/>
      <c r="G1246" s="39"/>
      <c r="H1246" s="50">
        <v>112</v>
      </c>
      <c r="I1246" s="51" t="s">
        <v>2209</v>
      </c>
      <c r="J1246" s="52">
        <v>33.338104999999999</v>
      </c>
      <c r="K1246" s="52">
        <v>48.839408940000006</v>
      </c>
      <c r="L1246" s="52">
        <f t="shared" si="20"/>
        <v>15.501303940000007</v>
      </c>
    </row>
    <row r="1247" spans="1:12" ht="15" x14ac:dyDescent="0.2">
      <c r="A1247" s="7"/>
      <c r="B1247" s="23"/>
      <c r="C1247" s="23"/>
      <c r="D1247" s="12"/>
      <c r="E1247" s="12"/>
      <c r="F1247" s="12"/>
      <c r="G1247" s="39"/>
      <c r="H1247" s="50">
        <v>113</v>
      </c>
      <c r="I1247" s="51" t="s">
        <v>1133</v>
      </c>
      <c r="J1247" s="52">
        <v>750.50320099999999</v>
      </c>
      <c r="K1247" s="52">
        <v>851.19899638000015</v>
      </c>
      <c r="L1247" s="52">
        <f t="shared" si="20"/>
        <v>100.69579538000016</v>
      </c>
    </row>
    <row r="1248" spans="1:12" ht="15" x14ac:dyDescent="0.2">
      <c r="A1248" s="7"/>
      <c r="B1248" s="23"/>
      <c r="C1248" s="23"/>
      <c r="D1248" s="12"/>
      <c r="E1248" s="12"/>
      <c r="F1248" s="12"/>
      <c r="G1248" s="39"/>
      <c r="H1248" s="50">
        <v>116</v>
      </c>
      <c r="I1248" s="51" t="s">
        <v>118</v>
      </c>
      <c r="J1248" s="52">
        <v>20.298203000000001</v>
      </c>
      <c r="K1248" s="52">
        <v>22.787261860000001</v>
      </c>
      <c r="L1248" s="52">
        <f t="shared" si="20"/>
        <v>2.4890588600000001</v>
      </c>
    </row>
    <row r="1249" spans="1:12" ht="15" x14ac:dyDescent="0.2">
      <c r="A1249" s="7"/>
      <c r="B1249" s="23"/>
      <c r="C1249" s="23"/>
      <c r="D1249" s="12"/>
      <c r="E1249" s="12"/>
      <c r="F1249" s="12"/>
      <c r="G1249" s="39"/>
      <c r="H1249" s="50">
        <v>120</v>
      </c>
      <c r="I1249" s="51" t="s">
        <v>2210</v>
      </c>
      <c r="J1249" s="52">
        <v>59.781860999999999</v>
      </c>
      <c r="K1249" s="52">
        <v>52.240948969999998</v>
      </c>
      <c r="L1249" s="52">
        <f t="shared" si="20"/>
        <v>-7.5409120300000012</v>
      </c>
    </row>
    <row r="1250" spans="1:12" ht="15" x14ac:dyDescent="0.2">
      <c r="A1250" s="7"/>
      <c r="B1250" s="23"/>
      <c r="C1250" s="23"/>
      <c r="D1250" s="12"/>
      <c r="E1250" s="12"/>
      <c r="F1250" s="12"/>
      <c r="G1250" s="39"/>
      <c r="H1250" s="50">
        <v>130</v>
      </c>
      <c r="I1250" s="51" t="s">
        <v>2211</v>
      </c>
      <c r="J1250" s="52">
        <v>16.014462000000002</v>
      </c>
      <c r="K1250" s="52">
        <v>28.303693699999997</v>
      </c>
      <c r="L1250" s="52">
        <f t="shared" si="20"/>
        <v>12.289231699999995</v>
      </c>
    </row>
    <row r="1251" spans="1:12" ht="15" x14ac:dyDescent="0.2">
      <c r="A1251" s="7"/>
      <c r="B1251" s="23"/>
      <c r="C1251" s="23"/>
      <c r="D1251" s="12"/>
      <c r="E1251" s="12"/>
      <c r="F1251" s="12"/>
      <c r="G1251" s="39"/>
      <c r="H1251" s="50">
        <v>200</v>
      </c>
      <c r="I1251" s="51" t="s">
        <v>2212</v>
      </c>
      <c r="J1251" s="52">
        <v>10.408855000000001</v>
      </c>
      <c r="K1251" s="52">
        <v>2.0032251999999997</v>
      </c>
      <c r="L1251" s="52">
        <f t="shared" si="20"/>
        <v>-8.4056298000000016</v>
      </c>
    </row>
    <row r="1252" spans="1:12" ht="15" x14ac:dyDescent="0.2">
      <c r="A1252" s="7"/>
      <c r="B1252" s="23"/>
      <c r="C1252" s="23"/>
      <c r="D1252" s="12"/>
      <c r="E1252" s="12"/>
      <c r="F1252" s="12"/>
      <c r="G1252" s="39"/>
      <c r="H1252" s="50">
        <v>208</v>
      </c>
      <c r="I1252" s="51" t="s">
        <v>1134</v>
      </c>
      <c r="J1252" s="52">
        <v>27.099398000000001</v>
      </c>
      <c r="K1252" s="52">
        <v>161.96248144000003</v>
      </c>
      <c r="L1252" s="52">
        <f t="shared" si="20"/>
        <v>134.86308344000003</v>
      </c>
    </row>
    <row r="1253" spans="1:12" ht="15" x14ac:dyDescent="0.2">
      <c r="A1253" s="7"/>
      <c r="B1253" s="23"/>
      <c r="C1253" s="23"/>
      <c r="D1253" s="12"/>
      <c r="E1253" s="12"/>
      <c r="F1253" s="12"/>
      <c r="G1253" s="39"/>
      <c r="H1253" s="50">
        <v>209</v>
      </c>
      <c r="I1253" s="51" t="s">
        <v>1135</v>
      </c>
      <c r="J1253" s="52">
        <v>55.531131000000002</v>
      </c>
      <c r="K1253" s="52">
        <v>91.708485699999983</v>
      </c>
      <c r="L1253" s="52">
        <f t="shared" si="20"/>
        <v>36.177354699999981</v>
      </c>
    </row>
    <row r="1254" spans="1:12" ht="15" x14ac:dyDescent="0.2">
      <c r="A1254" s="7"/>
      <c r="B1254" s="23"/>
      <c r="C1254" s="23"/>
      <c r="D1254" s="12"/>
      <c r="E1254" s="12"/>
      <c r="F1254" s="12"/>
      <c r="G1254" s="39"/>
      <c r="H1254" s="50">
        <v>210</v>
      </c>
      <c r="I1254" s="51" t="s">
        <v>1136</v>
      </c>
      <c r="J1254" s="52">
        <v>66.222544999999997</v>
      </c>
      <c r="K1254" s="52">
        <v>166.74332858999998</v>
      </c>
      <c r="L1254" s="52">
        <f t="shared" si="20"/>
        <v>100.52078358999998</v>
      </c>
    </row>
    <row r="1255" spans="1:12" ht="30" x14ac:dyDescent="0.2">
      <c r="A1255" s="7"/>
      <c r="B1255" s="23"/>
      <c r="C1255" s="23"/>
      <c r="D1255" s="12"/>
      <c r="E1255" s="12"/>
      <c r="F1255" s="12"/>
      <c r="G1255" s="39"/>
      <c r="H1255" s="50">
        <v>212</v>
      </c>
      <c r="I1255" s="51" t="s">
        <v>2213</v>
      </c>
      <c r="J1255" s="52">
        <v>12.763639</v>
      </c>
      <c r="K1255" s="52">
        <v>20.467205740000001</v>
      </c>
      <c r="L1255" s="52">
        <f t="shared" si="20"/>
        <v>7.7035667400000012</v>
      </c>
    </row>
    <row r="1256" spans="1:12" ht="15" x14ac:dyDescent="0.2">
      <c r="A1256" s="7"/>
      <c r="B1256" s="23"/>
      <c r="C1256" s="23"/>
      <c r="D1256" s="12"/>
      <c r="E1256" s="12"/>
      <c r="F1256" s="12"/>
      <c r="G1256" s="39"/>
      <c r="H1256" s="50">
        <v>300</v>
      </c>
      <c r="I1256" s="51" t="s">
        <v>2214</v>
      </c>
      <c r="J1256" s="52">
        <v>1.118913</v>
      </c>
      <c r="K1256" s="52">
        <v>1.4999999999999999E-2</v>
      </c>
      <c r="L1256" s="52">
        <f t="shared" si="20"/>
        <v>-1.1039130000000001</v>
      </c>
    </row>
    <row r="1257" spans="1:12" ht="30" x14ac:dyDescent="0.2">
      <c r="A1257" s="7"/>
      <c r="B1257" s="23"/>
      <c r="C1257" s="23"/>
      <c r="D1257" s="12"/>
      <c r="E1257" s="12"/>
      <c r="F1257" s="12"/>
      <c r="G1257" s="39"/>
      <c r="H1257" s="50">
        <v>320</v>
      </c>
      <c r="I1257" s="51" t="s">
        <v>1137</v>
      </c>
      <c r="J1257" s="52">
        <v>50.913266</v>
      </c>
      <c r="K1257" s="52">
        <v>104.60917952000001</v>
      </c>
      <c r="L1257" s="52">
        <f t="shared" si="20"/>
        <v>53.695913520000012</v>
      </c>
    </row>
    <row r="1258" spans="1:12" ht="15" x14ac:dyDescent="0.2">
      <c r="A1258" s="7"/>
      <c r="B1258" s="23"/>
      <c r="C1258" s="23"/>
      <c r="D1258" s="12"/>
      <c r="E1258" s="12"/>
      <c r="F1258" s="12"/>
      <c r="G1258" s="39"/>
      <c r="H1258" s="50">
        <v>321</v>
      </c>
      <c r="I1258" s="51" t="s">
        <v>1138</v>
      </c>
      <c r="J1258" s="52">
        <v>24.175830999999999</v>
      </c>
      <c r="K1258" s="52">
        <v>30.670254560000007</v>
      </c>
      <c r="L1258" s="52">
        <f t="shared" si="20"/>
        <v>6.4944235600000084</v>
      </c>
    </row>
    <row r="1259" spans="1:12" ht="15" x14ac:dyDescent="0.2">
      <c r="A1259" s="7"/>
      <c r="B1259" s="23"/>
      <c r="C1259" s="23"/>
      <c r="D1259" s="12"/>
      <c r="E1259" s="12"/>
      <c r="F1259" s="12"/>
      <c r="G1259" s="39"/>
      <c r="H1259" s="50">
        <v>322</v>
      </c>
      <c r="I1259" s="51" t="s">
        <v>2215</v>
      </c>
      <c r="J1259" s="52">
        <v>55.126936999999998</v>
      </c>
      <c r="K1259" s="52">
        <v>70.33836556</v>
      </c>
      <c r="L1259" s="52">
        <f t="shared" si="20"/>
        <v>15.211428560000002</v>
      </c>
    </row>
    <row r="1260" spans="1:12" ht="15" x14ac:dyDescent="0.2">
      <c r="A1260" s="7"/>
      <c r="B1260" s="23"/>
      <c r="C1260" s="23"/>
      <c r="D1260" s="12"/>
      <c r="E1260" s="12"/>
      <c r="F1260" s="12"/>
      <c r="G1260" s="39"/>
      <c r="H1260" s="50">
        <v>323</v>
      </c>
      <c r="I1260" s="51" t="s">
        <v>2216</v>
      </c>
      <c r="J1260" s="52">
        <v>71.512467999999998</v>
      </c>
      <c r="K1260" s="52">
        <v>88.39310429999999</v>
      </c>
      <c r="L1260" s="52">
        <f t="shared" si="20"/>
        <v>16.880636299999992</v>
      </c>
    </row>
    <row r="1261" spans="1:12" ht="15" x14ac:dyDescent="0.2">
      <c r="A1261" s="7"/>
      <c r="B1261" s="23"/>
      <c r="C1261" s="23"/>
      <c r="D1261" s="12"/>
      <c r="E1261" s="12"/>
      <c r="F1261" s="12"/>
      <c r="G1261" s="39"/>
      <c r="H1261" s="50">
        <v>500</v>
      </c>
      <c r="I1261" s="51" t="s">
        <v>293</v>
      </c>
      <c r="J1261" s="52">
        <v>8.002675</v>
      </c>
      <c r="K1261" s="52">
        <v>9.6186067799999986</v>
      </c>
      <c r="L1261" s="52">
        <f t="shared" si="20"/>
        <v>1.6159317799999986</v>
      </c>
    </row>
    <row r="1262" spans="1:12" ht="15" x14ac:dyDescent="0.2">
      <c r="A1262" s="7"/>
      <c r="B1262" s="23"/>
      <c r="C1262" s="23"/>
      <c r="D1262" s="12"/>
      <c r="E1262" s="12"/>
      <c r="F1262" s="12"/>
      <c r="G1262" s="39"/>
      <c r="H1262" s="50">
        <v>510</v>
      </c>
      <c r="I1262" s="51" t="s">
        <v>86</v>
      </c>
      <c r="J1262" s="52">
        <v>61.253832000000003</v>
      </c>
      <c r="K1262" s="52">
        <v>58.865058849999997</v>
      </c>
      <c r="L1262" s="52">
        <f t="shared" si="20"/>
        <v>-2.3887731500000058</v>
      </c>
    </row>
    <row r="1263" spans="1:12" ht="15" x14ac:dyDescent="0.2">
      <c r="A1263" s="7"/>
      <c r="B1263" s="23"/>
      <c r="C1263" s="23"/>
      <c r="D1263" s="12"/>
      <c r="E1263" s="12"/>
      <c r="F1263" s="12"/>
      <c r="G1263" s="39"/>
      <c r="H1263" s="50">
        <v>511</v>
      </c>
      <c r="I1263" s="51" t="s">
        <v>1139</v>
      </c>
      <c r="J1263" s="52">
        <v>54.582642</v>
      </c>
      <c r="K1263" s="52">
        <v>141.20449289000007</v>
      </c>
      <c r="L1263" s="52">
        <f t="shared" si="20"/>
        <v>86.621850890000076</v>
      </c>
    </row>
    <row r="1264" spans="1:12" ht="15" x14ac:dyDescent="0.2">
      <c r="A1264" s="7"/>
      <c r="B1264" s="23"/>
      <c r="C1264" s="23"/>
      <c r="D1264" s="12"/>
      <c r="E1264" s="12"/>
      <c r="F1264" s="12"/>
      <c r="G1264" s="39"/>
      <c r="H1264" s="50">
        <v>512</v>
      </c>
      <c r="I1264" s="51" t="s">
        <v>287</v>
      </c>
      <c r="J1264" s="52">
        <v>22.202200999999999</v>
      </c>
      <c r="K1264" s="52">
        <v>23.1652229</v>
      </c>
      <c r="L1264" s="52">
        <f t="shared" si="20"/>
        <v>0.9630219000000011</v>
      </c>
    </row>
    <row r="1265" spans="1:12" ht="15" x14ac:dyDescent="0.2">
      <c r="A1265" s="7"/>
      <c r="B1265" s="23"/>
      <c r="C1265" s="23"/>
      <c r="D1265" s="12"/>
      <c r="E1265" s="12"/>
      <c r="F1265" s="12"/>
      <c r="G1265" s="39"/>
      <c r="H1265" s="50">
        <v>514</v>
      </c>
      <c r="I1265" s="51" t="s">
        <v>87</v>
      </c>
      <c r="J1265" s="52">
        <v>51.975104000000002</v>
      </c>
      <c r="K1265" s="52">
        <v>80.41604962000001</v>
      </c>
      <c r="L1265" s="52">
        <f t="shared" si="20"/>
        <v>28.440945620000008</v>
      </c>
    </row>
    <row r="1266" spans="1:12" ht="15" x14ac:dyDescent="0.2">
      <c r="A1266" s="7"/>
      <c r="B1266" s="23"/>
      <c r="C1266" s="23"/>
      <c r="D1266" s="12"/>
      <c r="E1266" s="93">
        <v>31</v>
      </c>
      <c r="F1266" s="94" t="s">
        <v>1140</v>
      </c>
      <c r="G1266" s="95"/>
      <c r="H1266" s="97"/>
      <c r="I1266" s="98"/>
      <c r="J1266" s="96">
        <v>897.82557599999996</v>
      </c>
      <c r="K1266" s="96">
        <v>985.78955178999945</v>
      </c>
      <c r="L1266" s="96">
        <f t="shared" si="20"/>
        <v>87.963975789999495</v>
      </c>
    </row>
    <row r="1267" spans="1:12" ht="15" x14ac:dyDescent="0.2">
      <c r="A1267" s="7"/>
      <c r="B1267" s="23"/>
      <c r="C1267" s="23"/>
      <c r="D1267" s="12"/>
      <c r="E1267" s="12"/>
      <c r="F1267" s="12"/>
      <c r="G1267" s="54" t="s">
        <v>2</v>
      </c>
      <c r="H1267" s="69"/>
      <c r="I1267" s="70"/>
      <c r="J1267" s="71">
        <v>897.82557599999996</v>
      </c>
      <c r="K1267" s="71">
        <v>985.78955178999945</v>
      </c>
      <c r="L1267" s="71">
        <f t="shared" si="20"/>
        <v>87.963975789999495</v>
      </c>
    </row>
    <row r="1268" spans="1:12" ht="15" x14ac:dyDescent="0.2">
      <c r="A1268" s="7"/>
      <c r="B1268" s="23"/>
      <c r="C1268" s="23"/>
      <c r="D1268" s="12"/>
      <c r="E1268" s="12"/>
      <c r="F1268" s="12"/>
      <c r="G1268" s="39"/>
      <c r="H1268" s="47">
        <v>100</v>
      </c>
      <c r="I1268" s="48" t="s">
        <v>1141</v>
      </c>
      <c r="J1268" s="49">
        <v>224.13860700000001</v>
      </c>
      <c r="K1268" s="49">
        <v>264.11279505000005</v>
      </c>
      <c r="L1268" s="49">
        <f t="shared" si="20"/>
        <v>39.974188050000038</v>
      </c>
    </row>
    <row r="1269" spans="1:12" ht="15" x14ac:dyDescent="0.2">
      <c r="A1269" s="7"/>
      <c r="B1269" s="23"/>
      <c r="C1269" s="23"/>
      <c r="D1269" s="12"/>
      <c r="E1269" s="12"/>
      <c r="F1269" s="12"/>
      <c r="G1269" s="39"/>
      <c r="H1269" s="50">
        <v>200</v>
      </c>
      <c r="I1269" s="51" t="s">
        <v>1142</v>
      </c>
      <c r="J1269" s="52">
        <v>615.23080500000003</v>
      </c>
      <c r="K1269" s="52">
        <v>656.74136922999946</v>
      </c>
      <c r="L1269" s="52">
        <f t="shared" si="20"/>
        <v>41.510564229999432</v>
      </c>
    </row>
    <row r="1270" spans="1:12" ht="15" x14ac:dyDescent="0.2">
      <c r="A1270" s="7"/>
      <c r="B1270" s="23"/>
      <c r="C1270" s="23"/>
      <c r="D1270" s="12"/>
      <c r="E1270" s="12"/>
      <c r="F1270" s="12"/>
      <c r="G1270" s="39"/>
      <c r="H1270" s="50">
        <v>300</v>
      </c>
      <c r="I1270" s="51" t="s">
        <v>293</v>
      </c>
      <c r="J1270" s="52">
        <v>58.456164000000001</v>
      </c>
      <c r="K1270" s="52">
        <v>64.935387509999984</v>
      </c>
      <c r="L1270" s="52">
        <f t="shared" si="20"/>
        <v>6.4792235099999829</v>
      </c>
    </row>
    <row r="1271" spans="1:12" ht="15" x14ac:dyDescent="0.2">
      <c r="A1271" s="7"/>
      <c r="B1271" s="23"/>
      <c r="C1271" s="23"/>
      <c r="D1271" s="12"/>
      <c r="E1271" s="93">
        <v>36</v>
      </c>
      <c r="F1271" s="94" t="s">
        <v>1143</v>
      </c>
      <c r="G1271" s="95"/>
      <c r="H1271" s="97"/>
      <c r="I1271" s="98"/>
      <c r="J1271" s="96">
        <v>100028.568587</v>
      </c>
      <c r="K1271" s="96">
        <v>68077.193638680023</v>
      </c>
      <c r="L1271" s="96">
        <f t="shared" si="20"/>
        <v>-31951.374948319979</v>
      </c>
    </row>
    <row r="1272" spans="1:12" ht="15" x14ac:dyDescent="0.2">
      <c r="A1272" s="7"/>
      <c r="B1272" s="23"/>
      <c r="C1272" s="23"/>
      <c r="D1272" s="12"/>
      <c r="E1272" s="12"/>
      <c r="F1272" s="12"/>
      <c r="G1272" s="54" t="s">
        <v>2</v>
      </c>
      <c r="H1272" s="69"/>
      <c r="I1272" s="70"/>
      <c r="J1272" s="71">
        <v>1749.5089909999999</v>
      </c>
      <c r="K1272" s="71">
        <v>2094.0240081300008</v>
      </c>
      <c r="L1272" s="71">
        <f t="shared" si="20"/>
        <v>344.51501713000084</v>
      </c>
    </row>
    <row r="1273" spans="1:12" ht="15" x14ac:dyDescent="0.2">
      <c r="A1273" s="7"/>
      <c r="B1273" s="23"/>
      <c r="C1273" s="23"/>
      <c r="D1273" s="12"/>
      <c r="E1273" s="12"/>
      <c r="F1273" s="12"/>
      <c r="G1273" s="39"/>
      <c r="H1273" s="47">
        <v>100</v>
      </c>
      <c r="I1273" s="48" t="s">
        <v>307</v>
      </c>
      <c r="J1273" s="49">
        <v>28.656942000000001</v>
      </c>
      <c r="K1273" s="49">
        <v>169.47859528000001</v>
      </c>
      <c r="L1273" s="49">
        <f t="shared" si="20"/>
        <v>140.82165328000002</v>
      </c>
    </row>
    <row r="1274" spans="1:12" ht="15" x14ac:dyDescent="0.2">
      <c r="A1274" s="7"/>
      <c r="B1274" s="23"/>
      <c r="C1274" s="23"/>
      <c r="D1274" s="12"/>
      <c r="E1274" s="12"/>
      <c r="F1274" s="12"/>
      <c r="G1274" s="39"/>
      <c r="H1274" s="50">
        <v>111</v>
      </c>
      <c r="I1274" s="51" t="s">
        <v>118</v>
      </c>
      <c r="J1274" s="52">
        <v>12.075905000000001</v>
      </c>
      <c r="K1274" s="52">
        <v>12.28509665</v>
      </c>
      <c r="L1274" s="52">
        <f t="shared" si="20"/>
        <v>0.20919164999999929</v>
      </c>
    </row>
    <row r="1275" spans="1:12" ht="15" x14ac:dyDescent="0.2">
      <c r="A1275" s="7"/>
      <c r="B1275" s="23"/>
      <c r="C1275" s="23"/>
      <c r="D1275" s="12"/>
      <c r="E1275" s="12"/>
      <c r="F1275" s="12"/>
      <c r="G1275" s="39"/>
      <c r="H1275" s="50">
        <v>120</v>
      </c>
      <c r="I1275" s="51" t="s">
        <v>1144</v>
      </c>
      <c r="J1275" s="52">
        <v>5.2774999999999999</v>
      </c>
      <c r="K1275" s="52">
        <v>4.3573813799999996</v>
      </c>
      <c r="L1275" s="52">
        <f t="shared" si="20"/>
        <v>-0.92011862000000022</v>
      </c>
    </row>
    <row r="1276" spans="1:12" ht="15" x14ac:dyDescent="0.2">
      <c r="A1276" s="7"/>
      <c r="B1276" s="23"/>
      <c r="C1276" s="23"/>
      <c r="D1276" s="12"/>
      <c r="E1276" s="12"/>
      <c r="F1276" s="12"/>
      <c r="G1276" s="39"/>
      <c r="H1276" s="50">
        <v>121</v>
      </c>
      <c r="I1276" s="51" t="s">
        <v>1145</v>
      </c>
      <c r="J1276" s="52">
        <v>29.471208000000001</v>
      </c>
      <c r="K1276" s="52">
        <v>30.186272019999997</v>
      </c>
      <c r="L1276" s="52">
        <f t="shared" si="20"/>
        <v>0.71506401999999625</v>
      </c>
    </row>
    <row r="1277" spans="1:12" ht="15" x14ac:dyDescent="0.2">
      <c r="A1277" s="7"/>
      <c r="B1277" s="23"/>
      <c r="C1277" s="23"/>
      <c r="D1277" s="12"/>
      <c r="E1277" s="12"/>
      <c r="F1277" s="12"/>
      <c r="G1277" s="39"/>
      <c r="H1277" s="50">
        <v>122</v>
      </c>
      <c r="I1277" s="51" t="s">
        <v>1146</v>
      </c>
      <c r="J1277" s="52">
        <v>29.832633999999999</v>
      </c>
      <c r="K1277" s="52">
        <v>27.598843379999998</v>
      </c>
      <c r="L1277" s="52">
        <f t="shared" si="20"/>
        <v>-2.2337906200000006</v>
      </c>
    </row>
    <row r="1278" spans="1:12" ht="15" x14ac:dyDescent="0.2">
      <c r="A1278" s="7"/>
      <c r="B1278" s="23"/>
      <c r="C1278" s="23"/>
      <c r="D1278" s="12"/>
      <c r="E1278" s="12"/>
      <c r="F1278" s="12"/>
      <c r="G1278" s="39"/>
      <c r="H1278" s="50">
        <v>123</v>
      </c>
      <c r="I1278" s="51" t="s">
        <v>1009</v>
      </c>
      <c r="J1278" s="52">
        <v>25.798817</v>
      </c>
      <c r="K1278" s="52">
        <v>27.301290560000005</v>
      </c>
      <c r="L1278" s="52">
        <f t="shared" si="20"/>
        <v>1.5024735600000056</v>
      </c>
    </row>
    <row r="1279" spans="1:12" ht="15" x14ac:dyDescent="0.2">
      <c r="A1279" s="7"/>
      <c r="B1279" s="23"/>
      <c r="C1279" s="23"/>
      <c r="D1279" s="12"/>
      <c r="E1279" s="12"/>
      <c r="F1279" s="12"/>
      <c r="G1279" s="39"/>
      <c r="H1279" s="50">
        <v>124</v>
      </c>
      <c r="I1279" s="51" t="s">
        <v>1147</v>
      </c>
      <c r="J1279" s="52">
        <v>25.247019000000002</v>
      </c>
      <c r="K1279" s="52">
        <v>27.312769600000003</v>
      </c>
      <c r="L1279" s="52">
        <f t="shared" si="20"/>
        <v>2.0657506000000012</v>
      </c>
    </row>
    <row r="1280" spans="1:12" ht="15" x14ac:dyDescent="0.2">
      <c r="A1280" s="7"/>
      <c r="B1280" s="23"/>
      <c r="C1280" s="23"/>
      <c r="D1280" s="12"/>
      <c r="E1280" s="12"/>
      <c r="F1280" s="12"/>
      <c r="G1280" s="39"/>
      <c r="H1280" s="50">
        <v>130</v>
      </c>
      <c r="I1280" s="51" t="s">
        <v>1148</v>
      </c>
      <c r="J1280" s="52">
        <v>4.9623499999999998</v>
      </c>
      <c r="K1280" s="52">
        <v>26.060689060000001</v>
      </c>
      <c r="L1280" s="52">
        <f t="shared" si="20"/>
        <v>21.098339060000001</v>
      </c>
    </row>
    <row r="1281" spans="1:12" ht="15" x14ac:dyDescent="0.2">
      <c r="A1281" s="7"/>
      <c r="B1281" s="23"/>
      <c r="C1281" s="23"/>
      <c r="D1281" s="12"/>
      <c r="E1281" s="12"/>
      <c r="F1281" s="12"/>
      <c r="G1281" s="39"/>
      <c r="H1281" s="50">
        <v>131</v>
      </c>
      <c r="I1281" s="51" t="s">
        <v>1149</v>
      </c>
      <c r="J1281" s="52">
        <v>20.494948000000001</v>
      </c>
      <c r="K1281" s="52">
        <v>25.74936898</v>
      </c>
      <c r="L1281" s="52">
        <f t="shared" si="20"/>
        <v>5.254420979999999</v>
      </c>
    </row>
    <row r="1282" spans="1:12" ht="30" x14ac:dyDescent="0.2">
      <c r="A1282" s="7"/>
      <c r="B1282" s="23"/>
      <c r="C1282" s="23"/>
      <c r="D1282" s="12"/>
      <c r="E1282" s="12"/>
      <c r="F1282" s="12"/>
      <c r="G1282" s="39"/>
      <c r="H1282" s="50">
        <v>132</v>
      </c>
      <c r="I1282" s="51" t="s">
        <v>1150</v>
      </c>
      <c r="J1282" s="52">
        <v>18.562087999999999</v>
      </c>
      <c r="K1282" s="52">
        <v>25.39444379</v>
      </c>
      <c r="L1282" s="52">
        <f t="shared" si="20"/>
        <v>6.8323557900000012</v>
      </c>
    </row>
    <row r="1283" spans="1:12" ht="15" x14ac:dyDescent="0.2">
      <c r="A1283" s="7"/>
      <c r="B1283" s="23"/>
      <c r="C1283" s="23"/>
      <c r="D1283" s="12"/>
      <c r="E1283" s="12"/>
      <c r="F1283" s="12"/>
      <c r="G1283" s="39"/>
      <c r="H1283" s="50">
        <v>133</v>
      </c>
      <c r="I1283" s="51" t="s">
        <v>1151</v>
      </c>
      <c r="J1283" s="52">
        <v>20.788688</v>
      </c>
      <c r="K1283" s="52">
        <v>17.828462819999999</v>
      </c>
      <c r="L1283" s="52">
        <f t="shared" si="20"/>
        <v>-2.9602251800000019</v>
      </c>
    </row>
    <row r="1284" spans="1:12" ht="15" x14ac:dyDescent="0.2">
      <c r="A1284" s="7"/>
      <c r="B1284" s="23"/>
      <c r="C1284" s="23"/>
      <c r="D1284" s="12"/>
      <c r="E1284" s="12"/>
      <c r="F1284" s="12"/>
      <c r="G1284" s="39"/>
      <c r="H1284" s="50">
        <v>140</v>
      </c>
      <c r="I1284" s="51" t="s">
        <v>293</v>
      </c>
      <c r="J1284" s="52">
        <v>243.707741</v>
      </c>
      <c r="K1284" s="52">
        <v>325.87865353000001</v>
      </c>
      <c r="L1284" s="52">
        <f t="shared" si="20"/>
        <v>82.17091253000001</v>
      </c>
    </row>
    <row r="1285" spans="1:12" ht="15" x14ac:dyDescent="0.2">
      <c r="A1285" s="7"/>
      <c r="B1285" s="23"/>
      <c r="C1285" s="23"/>
      <c r="D1285" s="12"/>
      <c r="E1285" s="12"/>
      <c r="F1285" s="12"/>
      <c r="G1285" s="39"/>
      <c r="H1285" s="50">
        <v>141</v>
      </c>
      <c r="I1285" s="51" t="s">
        <v>86</v>
      </c>
      <c r="J1285" s="52">
        <v>138.862109</v>
      </c>
      <c r="K1285" s="52">
        <v>82.512835840000008</v>
      </c>
      <c r="L1285" s="52">
        <f t="shared" si="20"/>
        <v>-56.349273159999996</v>
      </c>
    </row>
    <row r="1286" spans="1:12" ht="15" x14ac:dyDescent="0.2">
      <c r="A1286" s="7"/>
      <c r="B1286" s="23"/>
      <c r="C1286" s="23"/>
      <c r="D1286" s="12"/>
      <c r="E1286" s="12"/>
      <c r="F1286" s="12"/>
      <c r="G1286" s="39"/>
      <c r="H1286" s="50">
        <v>142</v>
      </c>
      <c r="I1286" s="53" t="s">
        <v>1152</v>
      </c>
      <c r="J1286" s="52">
        <v>253.89514500000001</v>
      </c>
      <c r="K1286" s="52">
        <v>387.9206355</v>
      </c>
      <c r="L1286" s="52">
        <f t="shared" si="20"/>
        <v>134.02549049999999</v>
      </c>
    </row>
    <row r="1287" spans="1:12" ht="15" x14ac:dyDescent="0.2">
      <c r="A1287" s="7"/>
      <c r="B1287" s="23"/>
      <c r="C1287" s="23"/>
      <c r="D1287" s="12"/>
      <c r="E1287" s="12"/>
      <c r="F1287" s="12"/>
      <c r="G1287" s="39"/>
      <c r="H1287" s="50">
        <v>143</v>
      </c>
      <c r="I1287" s="51" t="s">
        <v>287</v>
      </c>
      <c r="J1287" s="52">
        <v>82.659211999999997</v>
      </c>
      <c r="K1287" s="52">
        <v>56.703455169999984</v>
      </c>
      <c r="L1287" s="52">
        <f t="shared" si="20"/>
        <v>-25.955756830000013</v>
      </c>
    </row>
    <row r="1288" spans="1:12" ht="15" x14ac:dyDescent="0.2">
      <c r="A1288" s="7"/>
      <c r="B1288" s="23"/>
      <c r="C1288" s="23"/>
      <c r="D1288" s="12"/>
      <c r="E1288" s="12"/>
      <c r="F1288" s="12"/>
      <c r="G1288" s="39"/>
      <c r="H1288" s="50">
        <v>200</v>
      </c>
      <c r="I1288" s="51" t="s">
        <v>1153</v>
      </c>
      <c r="J1288" s="52">
        <v>10.936505</v>
      </c>
      <c r="K1288" s="52">
        <v>9.5953540200000003</v>
      </c>
      <c r="L1288" s="52">
        <f t="shared" si="20"/>
        <v>-1.3411509800000001</v>
      </c>
    </row>
    <row r="1289" spans="1:12" ht="30" x14ac:dyDescent="0.2">
      <c r="A1289" s="7"/>
      <c r="B1289" s="23"/>
      <c r="C1289" s="23"/>
      <c r="D1289" s="12"/>
      <c r="E1289" s="12"/>
      <c r="F1289" s="12"/>
      <c r="G1289" s="39"/>
      <c r="H1289" s="50">
        <v>210</v>
      </c>
      <c r="I1289" s="51" t="s">
        <v>1154</v>
      </c>
      <c r="J1289" s="52">
        <v>5.1455630000000001</v>
      </c>
      <c r="K1289" s="52">
        <v>4.7533823900000005</v>
      </c>
      <c r="L1289" s="52">
        <f t="shared" ref="L1289:L1352" si="21">+K1289-J1289</f>
        <v>-0.3921806099999996</v>
      </c>
    </row>
    <row r="1290" spans="1:12" ht="15" x14ac:dyDescent="0.2">
      <c r="A1290" s="7"/>
      <c r="B1290" s="23"/>
      <c r="C1290" s="23"/>
      <c r="D1290" s="12"/>
      <c r="E1290" s="12"/>
      <c r="F1290" s="12"/>
      <c r="G1290" s="39"/>
      <c r="H1290" s="50">
        <v>211</v>
      </c>
      <c r="I1290" s="51" t="s">
        <v>1155</v>
      </c>
      <c r="J1290" s="52">
        <v>357.29876899999999</v>
      </c>
      <c r="K1290" s="52">
        <v>349.44055363000001</v>
      </c>
      <c r="L1290" s="52">
        <f t="shared" si="21"/>
        <v>-7.8582153699999822</v>
      </c>
    </row>
    <row r="1291" spans="1:12" ht="30" x14ac:dyDescent="0.2">
      <c r="A1291" s="7"/>
      <c r="B1291" s="23"/>
      <c r="C1291" s="23"/>
      <c r="D1291" s="12"/>
      <c r="E1291" s="12"/>
      <c r="F1291" s="12"/>
      <c r="G1291" s="39"/>
      <c r="H1291" s="50">
        <v>212</v>
      </c>
      <c r="I1291" s="51" t="s">
        <v>1156</v>
      </c>
      <c r="J1291" s="52">
        <v>60.149057999999997</v>
      </c>
      <c r="K1291" s="52">
        <v>55.821113139999994</v>
      </c>
      <c r="L1291" s="52">
        <f t="shared" si="21"/>
        <v>-4.3279448600000023</v>
      </c>
    </row>
    <row r="1292" spans="1:12" ht="15" x14ac:dyDescent="0.2">
      <c r="A1292" s="7"/>
      <c r="B1292" s="23"/>
      <c r="C1292" s="23"/>
      <c r="D1292" s="12"/>
      <c r="E1292" s="12"/>
      <c r="F1292" s="12"/>
      <c r="G1292" s="39"/>
      <c r="H1292" s="50">
        <v>220</v>
      </c>
      <c r="I1292" s="51" t="s">
        <v>1157</v>
      </c>
      <c r="J1292" s="52">
        <v>5.5046010000000001</v>
      </c>
      <c r="K1292" s="52">
        <v>3.6738729999999999</v>
      </c>
      <c r="L1292" s="52">
        <f t="shared" si="21"/>
        <v>-1.8307280000000001</v>
      </c>
    </row>
    <row r="1293" spans="1:12" ht="15" x14ac:dyDescent="0.2">
      <c r="A1293" s="7"/>
      <c r="B1293" s="23"/>
      <c r="C1293" s="23"/>
      <c r="D1293" s="12"/>
      <c r="E1293" s="12"/>
      <c r="F1293" s="12"/>
      <c r="G1293" s="39"/>
      <c r="H1293" s="50">
        <v>221</v>
      </c>
      <c r="I1293" s="51" t="s">
        <v>1158</v>
      </c>
      <c r="J1293" s="52">
        <v>22.084578</v>
      </c>
      <c r="K1293" s="52">
        <v>19.61343776</v>
      </c>
      <c r="L1293" s="52">
        <f t="shared" si="21"/>
        <v>-2.4711402400000004</v>
      </c>
    </row>
    <row r="1294" spans="1:12" ht="15" x14ac:dyDescent="0.2">
      <c r="A1294" s="7"/>
      <c r="B1294" s="23"/>
      <c r="C1294" s="23"/>
      <c r="D1294" s="12"/>
      <c r="E1294" s="12"/>
      <c r="F1294" s="12"/>
      <c r="G1294" s="39"/>
      <c r="H1294" s="50">
        <v>222</v>
      </c>
      <c r="I1294" s="51" t="s">
        <v>1159</v>
      </c>
      <c r="J1294" s="52">
        <v>34.993026</v>
      </c>
      <c r="K1294" s="52">
        <v>25.720561730000004</v>
      </c>
      <c r="L1294" s="52">
        <f t="shared" si="21"/>
        <v>-9.2724642699999968</v>
      </c>
    </row>
    <row r="1295" spans="1:12" ht="15" x14ac:dyDescent="0.2">
      <c r="A1295" s="7"/>
      <c r="B1295" s="23"/>
      <c r="C1295" s="23"/>
      <c r="D1295" s="12"/>
      <c r="E1295" s="12"/>
      <c r="F1295" s="12"/>
      <c r="G1295" s="39"/>
      <c r="H1295" s="50">
        <v>223</v>
      </c>
      <c r="I1295" s="51" t="s">
        <v>1160</v>
      </c>
      <c r="J1295" s="52">
        <v>53.116301999999997</v>
      </c>
      <c r="K1295" s="52">
        <v>51.190486610000001</v>
      </c>
      <c r="L1295" s="52">
        <f t="shared" si="21"/>
        <v>-1.9258153899999968</v>
      </c>
    </row>
    <row r="1296" spans="1:12" ht="30" x14ac:dyDescent="0.2">
      <c r="A1296" s="7"/>
      <c r="B1296" s="23"/>
      <c r="C1296" s="23"/>
      <c r="D1296" s="12"/>
      <c r="E1296" s="12"/>
      <c r="F1296" s="12"/>
      <c r="G1296" s="39"/>
      <c r="H1296" s="50">
        <v>231</v>
      </c>
      <c r="I1296" s="51" t="s">
        <v>1161</v>
      </c>
      <c r="J1296" s="52">
        <v>18.957640999999999</v>
      </c>
      <c r="K1296" s="52">
        <v>18.54693855</v>
      </c>
      <c r="L1296" s="52">
        <f t="shared" si="21"/>
        <v>-0.41070244999999872</v>
      </c>
    </row>
    <row r="1297" spans="1:12" ht="30" x14ac:dyDescent="0.2">
      <c r="A1297" s="7"/>
      <c r="B1297" s="23"/>
      <c r="C1297" s="23"/>
      <c r="D1297" s="12"/>
      <c r="E1297" s="12"/>
      <c r="F1297" s="12"/>
      <c r="G1297" s="39"/>
      <c r="H1297" s="50">
        <v>300</v>
      </c>
      <c r="I1297" s="51" t="s">
        <v>1162</v>
      </c>
      <c r="J1297" s="52">
        <v>1.347394</v>
      </c>
      <c r="K1297" s="52">
        <v>0.16435545999999998</v>
      </c>
      <c r="L1297" s="52">
        <f t="shared" si="21"/>
        <v>-1.1830385400000001</v>
      </c>
    </row>
    <row r="1298" spans="1:12" ht="15" x14ac:dyDescent="0.2">
      <c r="A1298" s="7"/>
      <c r="B1298" s="23"/>
      <c r="C1298" s="23"/>
      <c r="D1298" s="12"/>
      <c r="E1298" s="12"/>
      <c r="F1298" s="12"/>
      <c r="G1298" s="39"/>
      <c r="H1298" s="50">
        <v>310</v>
      </c>
      <c r="I1298" s="51" t="s">
        <v>1163</v>
      </c>
      <c r="J1298" s="52">
        <v>5.6263730000000001</v>
      </c>
      <c r="K1298" s="52">
        <v>13.435927910000002</v>
      </c>
      <c r="L1298" s="52">
        <f t="shared" si="21"/>
        <v>7.8095549100000019</v>
      </c>
    </row>
    <row r="1299" spans="1:12" ht="15" x14ac:dyDescent="0.2">
      <c r="A1299" s="7"/>
      <c r="B1299" s="23"/>
      <c r="C1299" s="23"/>
      <c r="D1299" s="12"/>
      <c r="E1299" s="12"/>
      <c r="F1299" s="12"/>
      <c r="G1299" s="39"/>
      <c r="H1299" s="50">
        <v>311</v>
      </c>
      <c r="I1299" s="51" t="s">
        <v>1164</v>
      </c>
      <c r="J1299" s="52">
        <v>15.480955</v>
      </c>
      <c r="K1299" s="52">
        <v>27.559458750000001</v>
      </c>
      <c r="L1299" s="52">
        <f t="shared" si="21"/>
        <v>12.078503750000001</v>
      </c>
    </row>
    <row r="1300" spans="1:12" ht="30" x14ac:dyDescent="0.2">
      <c r="A1300" s="7"/>
      <c r="B1300" s="23"/>
      <c r="C1300" s="23"/>
      <c r="D1300" s="12"/>
      <c r="E1300" s="12"/>
      <c r="F1300" s="12"/>
      <c r="G1300" s="39"/>
      <c r="H1300" s="50">
        <v>312</v>
      </c>
      <c r="I1300" s="51" t="s">
        <v>1165</v>
      </c>
      <c r="J1300" s="52">
        <v>22.846018000000001</v>
      </c>
      <c r="K1300" s="52">
        <v>24.160558000000002</v>
      </c>
      <c r="L1300" s="52">
        <f t="shared" si="21"/>
        <v>1.3145400000000009</v>
      </c>
    </row>
    <row r="1301" spans="1:12" ht="15" x14ac:dyDescent="0.2">
      <c r="A1301" s="7"/>
      <c r="B1301" s="23"/>
      <c r="C1301" s="23"/>
      <c r="D1301" s="12"/>
      <c r="E1301" s="12"/>
      <c r="F1301" s="12"/>
      <c r="G1301" s="39"/>
      <c r="H1301" s="50">
        <v>320</v>
      </c>
      <c r="I1301" s="51" t="s">
        <v>1166</v>
      </c>
      <c r="J1301" s="52">
        <v>6.0385869999999997</v>
      </c>
      <c r="K1301" s="52">
        <v>10.65392226</v>
      </c>
      <c r="L1301" s="52">
        <f t="shared" si="21"/>
        <v>4.6153352600000002</v>
      </c>
    </row>
    <row r="1302" spans="1:12" ht="15" x14ac:dyDescent="0.2">
      <c r="A1302" s="7"/>
      <c r="B1302" s="23"/>
      <c r="C1302" s="23"/>
      <c r="D1302" s="12"/>
      <c r="E1302" s="12"/>
      <c r="F1302" s="12"/>
      <c r="G1302" s="39"/>
      <c r="H1302" s="50">
        <v>321</v>
      </c>
      <c r="I1302" s="51" t="s">
        <v>1167</v>
      </c>
      <c r="J1302" s="52">
        <v>39.793275000000001</v>
      </c>
      <c r="K1302" s="52">
        <v>60.567514290000013</v>
      </c>
      <c r="L1302" s="52">
        <f t="shared" si="21"/>
        <v>20.774239290000011</v>
      </c>
    </row>
    <row r="1303" spans="1:12" ht="15" x14ac:dyDescent="0.2">
      <c r="A1303" s="7"/>
      <c r="B1303" s="23"/>
      <c r="C1303" s="23"/>
      <c r="D1303" s="12"/>
      <c r="E1303" s="12"/>
      <c r="F1303" s="12"/>
      <c r="G1303" s="39"/>
      <c r="H1303" s="50">
        <v>322</v>
      </c>
      <c r="I1303" s="51" t="s">
        <v>1168</v>
      </c>
      <c r="J1303" s="52">
        <v>14.744028</v>
      </c>
      <c r="K1303" s="52">
        <v>15.917799049999999</v>
      </c>
      <c r="L1303" s="52">
        <f t="shared" si="21"/>
        <v>1.1737710499999991</v>
      </c>
    </row>
    <row r="1304" spans="1:12" ht="30" x14ac:dyDescent="0.2">
      <c r="A1304" s="7"/>
      <c r="B1304" s="23"/>
      <c r="C1304" s="23"/>
      <c r="D1304" s="12"/>
      <c r="E1304" s="12"/>
      <c r="F1304" s="12"/>
      <c r="G1304" s="39"/>
      <c r="H1304" s="50">
        <v>323</v>
      </c>
      <c r="I1304" s="51" t="s">
        <v>1169</v>
      </c>
      <c r="J1304" s="52">
        <v>18.117681000000001</v>
      </c>
      <c r="K1304" s="52">
        <v>17.620247239999998</v>
      </c>
      <c r="L1304" s="52">
        <f t="shared" si="21"/>
        <v>-0.49743376000000339</v>
      </c>
    </row>
    <row r="1305" spans="1:12" ht="15" x14ac:dyDescent="0.2">
      <c r="A1305" s="7"/>
      <c r="B1305" s="23"/>
      <c r="C1305" s="23"/>
      <c r="D1305" s="12"/>
      <c r="E1305" s="12"/>
      <c r="F1305" s="12"/>
      <c r="G1305" s="39"/>
      <c r="H1305" s="50">
        <v>330</v>
      </c>
      <c r="I1305" s="51" t="s">
        <v>1170</v>
      </c>
      <c r="J1305" s="52">
        <v>4.5052649999999996</v>
      </c>
      <c r="K1305" s="52">
        <v>5.6812775100000001</v>
      </c>
      <c r="L1305" s="52">
        <f t="shared" si="21"/>
        <v>1.1760125100000005</v>
      </c>
    </row>
    <row r="1306" spans="1:12" ht="15" x14ac:dyDescent="0.2">
      <c r="A1306" s="7"/>
      <c r="B1306" s="23"/>
      <c r="C1306" s="23"/>
      <c r="D1306" s="12"/>
      <c r="E1306" s="12"/>
      <c r="F1306" s="12"/>
      <c r="G1306" s="39"/>
      <c r="H1306" s="50">
        <v>331</v>
      </c>
      <c r="I1306" s="51" t="s">
        <v>1171</v>
      </c>
      <c r="J1306" s="52">
        <v>22.866845000000001</v>
      </c>
      <c r="K1306" s="52">
        <v>18.584979219999997</v>
      </c>
      <c r="L1306" s="52">
        <f t="shared" si="21"/>
        <v>-4.281865780000004</v>
      </c>
    </row>
    <row r="1307" spans="1:12" ht="15" x14ac:dyDescent="0.2">
      <c r="A1307" s="7"/>
      <c r="B1307" s="23"/>
      <c r="C1307" s="23"/>
      <c r="D1307" s="12"/>
      <c r="E1307" s="12"/>
      <c r="F1307" s="12"/>
      <c r="G1307" s="39"/>
      <c r="H1307" s="50">
        <v>332</v>
      </c>
      <c r="I1307" s="51" t="s">
        <v>1172</v>
      </c>
      <c r="J1307" s="52">
        <v>16.245068</v>
      </c>
      <c r="K1307" s="52">
        <v>15.47717664</v>
      </c>
      <c r="L1307" s="52">
        <f t="shared" si="21"/>
        <v>-0.76789136000000013</v>
      </c>
    </row>
    <row r="1308" spans="1:12" ht="30" x14ac:dyDescent="0.2">
      <c r="A1308" s="7"/>
      <c r="B1308" s="23"/>
      <c r="C1308" s="23"/>
      <c r="D1308" s="12"/>
      <c r="E1308" s="12"/>
      <c r="F1308" s="12"/>
      <c r="G1308" s="39"/>
      <c r="H1308" s="50">
        <v>340</v>
      </c>
      <c r="I1308" s="51" t="s">
        <v>1173</v>
      </c>
      <c r="J1308" s="52">
        <v>5.061077</v>
      </c>
      <c r="K1308" s="52">
        <v>3.5005797099999998</v>
      </c>
      <c r="L1308" s="52">
        <f t="shared" si="21"/>
        <v>-1.5604972900000003</v>
      </c>
    </row>
    <row r="1309" spans="1:12" ht="30" x14ac:dyDescent="0.2">
      <c r="A1309" s="7"/>
      <c r="B1309" s="23"/>
      <c r="C1309" s="23"/>
      <c r="D1309" s="12"/>
      <c r="E1309" s="12"/>
      <c r="F1309" s="12"/>
      <c r="G1309" s="39"/>
      <c r="H1309" s="50">
        <v>341</v>
      </c>
      <c r="I1309" s="51" t="s">
        <v>1174</v>
      </c>
      <c r="J1309" s="52">
        <v>39.812812000000001</v>
      </c>
      <c r="K1309" s="52">
        <v>52.688574889999991</v>
      </c>
      <c r="L1309" s="52">
        <f t="shared" si="21"/>
        <v>12.87576288999999</v>
      </c>
    </row>
    <row r="1310" spans="1:12" ht="30" x14ac:dyDescent="0.2">
      <c r="A1310" s="7"/>
      <c r="B1310" s="23"/>
      <c r="C1310" s="23"/>
      <c r="D1310" s="12"/>
      <c r="E1310" s="12"/>
      <c r="F1310" s="12"/>
      <c r="G1310" s="39"/>
      <c r="H1310" s="50">
        <v>342</v>
      </c>
      <c r="I1310" s="51" t="s">
        <v>1175</v>
      </c>
      <c r="J1310" s="52">
        <v>28.545264</v>
      </c>
      <c r="K1310" s="52">
        <v>43.087142810000017</v>
      </c>
      <c r="L1310" s="52">
        <f t="shared" si="21"/>
        <v>14.541878810000018</v>
      </c>
    </row>
    <row r="1311" spans="1:12" ht="15" x14ac:dyDescent="0.2">
      <c r="A1311" s="7"/>
      <c r="B1311" s="23"/>
      <c r="C1311" s="23"/>
      <c r="D1311" s="12"/>
      <c r="E1311" s="12"/>
      <c r="F1311" s="12"/>
      <c r="G1311" s="54" t="s">
        <v>224</v>
      </c>
      <c r="H1311" s="69"/>
      <c r="I1311" s="70"/>
      <c r="J1311" s="71">
        <v>98279.059596000006</v>
      </c>
      <c r="K1311" s="71">
        <v>65983.169630550023</v>
      </c>
      <c r="L1311" s="71">
        <f t="shared" si="21"/>
        <v>-32295.889965449984</v>
      </c>
    </row>
    <row r="1312" spans="1:12" ht="15" x14ac:dyDescent="0.2">
      <c r="A1312" s="7"/>
      <c r="B1312" s="23"/>
      <c r="C1312" s="23"/>
      <c r="D1312" s="12"/>
      <c r="E1312" s="12"/>
      <c r="F1312" s="12"/>
      <c r="G1312" s="39"/>
      <c r="H1312" s="47" t="s">
        <v>227</v>
      </c>
      <c r="I1312" s="48" t="s">
        <v>1176</v>
      </c>
      <c r="J1312" s="49">
        <v>2073.219568</v>
      </c>
      <c r="K1312" s="49">
        <v>6562.6607145700009</v>
      </c>
      <c r="L1312" s="49">
        <f t="shared" si="21"/>
        <v>4489.4411465700014</v>
      </c>
    </row>
    <row r="1313" spans="1:12" ht="15" x14ac:dyDescent="0.2">
      <c r="A1313" s="7"/>
      <c r="B1313" s="23"/>
      <c r="C1313" s="23"/>
      <c r="D1313" s="12"/>
      <c r="E1313" s="12"/>
      <c r="F1313" s="12"/>
      <c r="G1313" s="39"/>
      <c r="H1313" s="50" t="s">
        <v>229</v>
      </c>
      <c r="I1313" s="51" t="s">
        <v>1345</v>
      </c>
      <c r="J1313" s="52">
        <v>73.922811999999993</v>
      </c>
      <c r="K1313" s="52">
        <v>127.40807065</v>
      </c>
      <c r="L1313" s="52">
        <f t="shared" si="21"/>
        <v>53.485258650000006</v>
      </c>
    </row>
    <row r="1314" spans="1:12" ht="15" x14ac:dyDescent="0.2">
      <c r="A1314" s="7"/>
      <c r="B1314" s="23"/>
      <c r="C1314" s="23"/>
      <c r="D1314" s="12"/>
      <c r="E1314" s="12"/>
      <c r="F1314" s="12"/>
      <c r="G1314" s="39"/>
      <c r="H1314" s="50" t="s">
        <v>231</v>
      </c>
      <c r="I1314" s="51" t="s">
        <v>1177</v>
      </c>
      <c r="J1314" s="52">
        <v>24106.772689000001</v>
      </c>
      <c r="K1314" s="52">
        <v>21907.022553590006</v>
      </c>
      <c r="L1314" s="52">
        <f t="shared" si="21"/>
        <v>-2199.750135409995</v>
      </c>
    </row>
    <row r="1315" spans="1:12" ht="15" x14ac:dyDescent="0.2">
      <c r="A1315" s="7"/>
      <c r="B1315" s="23"/>
      <c r="C1315" s="23"/>
      <c r="D1315" s="12"/>
      <c r="E1315" s="12"/>
      <c r="F1315" s="12"/>
      <c r="G1315" s="39"/>
      <c r="H1315" s="50" t="s">
        <v>233</v>
      </c>
      <c r="I1315" s="51" t="s">
        <v>1178</v>
      </c>
      <c r="J1315" s="52">
        <v>75.339894999999999</v>
      </c>
      <c r="K1315" s="52">
        <v>108.30253506</v>
      </c>
      <c r="L1315" s="52">
        <f t="shared" si="21"/>
        <v>32.962640059999998</v>
      </c>
    </row>
    <row r="1316" spans="1:12" ht="15" x14ac:dyDescent="0.2">
      <c r="A1316" s="7"/>
      <c r="B1316" s="23"/>
      <c r="C1316" s="23"/>
      <c r="D1316" s="12"/>
      <c r="E1316" s="12"/>
      <c r="F1316" s="12"/>
      <c r="G1316" s="39"/>
      <c r="H1316" s="50" t="s">
        <v>235</v>
      </c>
      <c r="I1316" s="51" t="s">
        <v>1179</v>
      </c>
      <c r="J1316" s="52">
        <v>2813.446355</v>
      </c>
      <c r="K1316" s="52">
        <v>3604.3335414100006</v>
      </c>
      <c r="L1316" s="52">
        <f t="shared" si="21"/>
        <v>790.8871864100006</v>
      </c>
    </row>
    <row r="1317" spans="1:12" ht="15" x14ac:dyDescent="0.2">
      <c r="A1317" s="7"/>
      <c r="B1317" s="23"/>
      <c r="C1317" s="23"/>
      <c r="D1317" s="12"/>
      <c r="E1317" s="12"/>
      <c r="F1317" s="12"/>
      <c r="G1317" s="39"/>
      <c r="H1317" s="50" t="s">
        <v>353</v>
      </c>
      <c r="I1317" s="53" t="s">
        <v>1180</v>
      </c>
      <c r="J1317" s="52">
        <v>1309.619694</v>
      </c>
      <c r="K1317" s="52">
        <v>1318.6761205100001</v>
      </c>
      <c r="L1317" s="52">
        <f t="shared" si="21"/>
        <v>9.0564265100001649</v>
      </c>
    </row>
    <row r="1318" spans="1:12" ht="15" x14ac:dyDescent="0.2">
      <c r="A1318" s="7"/>
      <c r="B1318" s="23"/>
      <c r="C1318" s="23"/>
      <c r="D1318" s="12"/>
      <c r="E1318" s="12"/>
      <c r="F1318" s="12"/>
      <c r="G1318" s="39"/>
      <c r="H1318" s="50" t="s">
        <v>459</v>
      </c>
      <c r="I1318" s="51" t="s">
        <v>1181</v>
      </c>
      <c r="J1318" s="52">
        <v>67826.738582999998</v>
      </c>
      <c r="K1318" s="52">
        <v>32354.766094760005</v>
      </c>
      <c r="L1318" s="52">
        <f t="shared" si="21"/>
        <v>-35471.97248823999</v>
      </c>
    </row>
    <row r="1319" spans="1:12" ht="15" x14ac:dyDescent="0.2">
      <c r="A1319" s="7"/>
      <c r="B1319" s="23"/>
      <c r="C1319" s="23"/>
      <c r="D1319" s="12"/>
      <c r="E1319" s="93">
        <v>37</v>
      </c>
      <c r="F1319" s="94" t="s">
        <v>1182</v>
      </c>
      <c r="G1319" s="95"/>
      <c r="H1319" s="97"/>
      <c r="I1319" s="98"/>
      <c r="J1319" s="96">
        <v>154.97046</v>
      </c>
      <c r="K1319" s="96">
        <v>173.66320155000003</v>
      </c>
      <c r="L1319" s="96">
        <f t="shared" si="21"/>
        <v>18.692741550000022</v>
      </c>
    </row>
    <row r="1320" spans="1:12" ht="15" x14ac:dyDescent="0.2">
      <c r="A1320" s="7"/>
      <c r="B1320" s="23"/>
      <c r="C1320" s="23"/>
      <c r="D1320" s="12"/>
      <c r="E1320" s="12"/>
      <c r="F1320" s="12"/>
      <c r="G1320" s="54" t="s">
        <v>2</v>
      </c>
      <c r="H1320" s="69"/>
      <c r="I1320" s="70"/>
      <c r="J1320" s="71">
        <v>154.97046</v>
      </c>
      <c r="K1320" s="71">
        <v>173.66320155000003</v>
      </c>
      <c r="L1320" s="71">
        <f t="shared" si="21"/>
        <v>18.692741550000022</v>
      </c>
    </row>
    <row r="1321" spans="1:12" ht="15" x14ac:dyDescent="0.2">
      <c r="A1321" s="7"/>
      <c r="B1321" s="23"/>
      <c r="C1321" s="23"/>
      <c r="D1321" s="12"/>
      <c r="E1321" s="12"/>
      <c r="F1321" s="12"/>
      <c r="G1321" s="39"/>
      <c r="H1321" s="47">
        <v>100</v>
      </c>
      <c r="I1321" s="48" t="s">
        <v>1182</v>
      </c>
      <c r="J1321" s="49">
        <v>32.527532999999998</v>
      </c>
      <c r="K1321" s="49">
        <v>26.394433430000014</v>
      </c>
      <c r="L1321" s="49">
        <f t="shared" si="21"/>
        <v>-6.1330995699999846</v>
      </c>
    </row>
    <row r="1322" spans="1:12" ht="15" x14ac:dyDescent="0.2">
      <c r="A1322" s="7"/>
      <c r="B1322" s="23"/>
      <c r="C1322" s="23"/>
      <c r="D1322" s="12"/>
      <c r="E1322" s="12"/>
      <c r="F1322" s="12"/>
      <c r="G1322" s="39"/>
      <c r="H1322" s="50">
        <v>109</v>
      </c>
      <c r="I1322" s="51" t="s">
        <v>293</v>
      </c>
      <c r="J1322" s="52">
        <v>34.864772000000002</v>
      </c>
      <c r="K1322" s="52">
        <v>34.480063999999999</v>
      </c>
      <c r="L1322" s="52">
        <f t="shared" si="21"/>
        <v>-0.38470800000000338</v>
      </c>
    </row>
    <row r="1323" spans="1:12" ht="15" x14ac:dyDescent="0.2">
      <c r="A1323" s="7"/>
      <c r="B1323" s="23"/>
      <c r="C1323" s="23"/>
      <c r="D1323" s="12"/>
      <c r="E1323" s="12"/>
      <c r="F1323" s="12"/>
      <c r="G1323" s="39"/>
      <c r="H1323" s="50">
        <v>112</v>
      </c>
      <c r="I1323" s="51" t="s">
        <v>1183</v>
      </c>
      <c r="J1323" s="52">
        <v>20.834447000000001</v>
      </c>
      <c r="K1323" s="52">
        <v>23.705277339999995</v>
      </c>
      <c r="L1323" s="52">
        <f t="shared" si="21"/>
        <v>2.8708303399999942</v>
      </c>
    </row>
    <row r="1324" spans="1:12" ht="15" x14ac:dyDescent="0.2">
      <c r="A1324" s="7"/>
      <c r="B1324" s="23"/>
      <c r="C1324" s="23"/>
      <c r="D1324" s="12"/>
      <c r="E1324" s="12"/>
      <c r="F1324" s="12"/>
      <c r="G1324" s="39"/>
      <c r="H1324" s="50">
        <v>113</v>
      </c>
      <c r="I1324" s="51" t="s">
        <v>1184</v>
      </c>
      <c r="J1324" s="52">
        <v>25.372405000000001</v>
      </c>
      <c r="K1324" s="52">
        <v>25.428719230000009</v>
      </c>
      <c r="L1324" s="52">
        <f t="shared" si="21"/>
        <v>5.6314230000008791E-2</v>
      </c>
    </row>
    <row r="1325" spans="1:12" ht="15" x14ac:dyDescent="0.2">
      <c r="A1325" s="7"/>
      <c r="B1325" s="23"/>
      <c r="C1325" s="23"/>
      <c r="D1325" s="12"/>
      <c r="E1325" s="12"/>
      <c r="F1325" s="12"/>
      <c r="G1325" s="39"/>
      <c r="H1325" s="50">
        <v>114</v>
      </c>
      <c r="I1325" s="51" t="s">
        <v>1185</v>
      </c>
      <c r="J1325" s="52">
        <v>41.371302999999997</v>
      </c>
      <c r="K1325" s="52">
        <v>63.654707549999983</v>
      </c>
      <c r="L1325" s="52">
        <f t="shared" si="21"/>
        <v>22.283404549999986</v>
      </c>
    </row>
    <row r="1326" spans="1:12" ht="15" x14ac:dyDescent="0.2">
      <c r="A1326" s="7"/>
      <c r="B1326" s="23"/>
      <c r="C1326" s="23"/>
      <c r="D1326" s="12"/>
      <c r="E1326" s="93">
        <v>38</v>
      </c>
      <c r="F1326" s="94" t="s">
        <v>1186</v>
      </c>
      <c r="G1326" s="95"/>
      <c r="H1326" s="97"/>
      <c r="I1326" s="98"/>
      <c r="J1326" s="96">
        <v>31655.085407999999</v>
      </c>
      <c r="K1326" s="96">
        <v>34010.053207519988</v>
      </c>
      <c r="L1326" s="96">
        <f t="shared" si="21"/>
        <v>2354.9677995199891</v>
      </c>
    </row>
    <row r="1327" spans="1:12" ht="15" x14ac:dyDescent="0.2">
      <c r="A1327" s="7"/>
      <c r="B1327" s="23"/>
      <c r="C1327" s="23"/>
      <c r="D1327" s="12"/>
      <c r="E1327" s="12"/>
      <c r="F1327" s="12"/>
      <c r="G1327" s="54" t="s">
        <v>237</v>
      </c>
      <c r="H1327" s="69"/>
      <c r="I1327" s="70"/>
      <c r="J1327" s="71">
        <v>31655.085407999999</v>
      </c>
      <c r="K1327" s="71">
        <v>34010.053207519988</v>
      </c>
      <c r="L1327" s="71">
        <f t="shared" si="21"/>
        <v>2354.9677995199891</v>
      </c>
    </row>
    <row r="1328" spans="1:12" ht="30" x14ac:dyDescent="0.2">
      <c r="A1328" s="7"/>
      <c r="B1328" s="23"/>
      <c r="C1328" s="23"/>
      <c r="D1328" s="12"/>
      <c r="E1328" s="12"/>
      <c r="F1328" s="12"/>
      <c r="G1328" s="39"/>
      <c r="H1328" s="47" t="s">
        <v>1187</v>
      </c>
      <c r="I1328" s="48" t="s">
        <v>1188</v>
      </c>
      <c r="J1328" s="49">
        <v>68.550715999999994</v>
      </c>
      <c r="K1328" s="49">
        <v>77.428164880000011</v>
      </c>
      <c r="L1328" s="49">
        <f t="shared" si="21"/>
        <v>8.8774488800000171</v>
      </c>
    </row>
    <row r="1329" spans="1:12" ht="15" x14ac:dyDescent="0.2">
      <c r="A1329" s="7"/>
      <c r="B1329" s="23"/>
      <c r="C1329" s="23"/>
      <c r="D1329" s="12"/>
      <c r="E1329" s="12"/>
      <c r="F1329" s="12"/>
      <c r="G1329" s="39"/>
      <c r="H1329" s="50" t="s">
        <v>1189</v>
      </c>
      <c r="I1329" s="51" t="s">
        <v>1190</v>
      </c>
      <c r="J1329" s="52">
        <v>211.09295700000001</v>
      </c>
      <c r="K1329" s="52">
        <v>219.67917317000001</v>
      </c>
      <c r="L1329" s="52">
        <f t="shared" si="21"/>
        <v>8.5862161700000001</v>
      </c>
    </row>
    <row r="1330" spans="1:12" ht="15" x14ac:dyDescent="0.2">
      <c r="A1330" s="7"/>
      <c r="B1330" s="23"/>
      <c r="C1330" s="23"/>
      <c r="D1330" s="12"/>
      <c r="E1330" s="12"/>
      <c r="F1330" s="12"/>
      <c r="G1330" s="39"/>
      <c r="H1330" s="50" t="s">
        <v>1191</v>
      </c>
      <c r="I1330" s="51" t="s">
        <v>1192</v>
      </c>
      <c r="J1330" s="52">
        <v>214.806003</v>
      </c>
      <c r="K1330" s="52">
        <v>230.86256829000001</v>
      </c>
      <c r="L1330" s="52">
        <f t="shared" si="21"/>
        <v>16.056565290000009</v>
      </c>
    </row>
    <row r="1331" spans="1:12" ht="30" x14ac:dyDescent="0.2">
      <c r="A1331" s="7"/>
      <c r="B1331" s="23"/>
      <c r="C1331" s="23"/>
      <c r="D1331" s="12"/>
      <c r="E1331" s="12"/>
      <c r="F1331" s="12"/>
      <c r="G1331" s="39"/>
      <c r="H1331" s="50" t="s">
        <v>1193</v>
      </c>
      <c r="I1331" s="51" t="s">
        <v>1194</v>
      </c>
      <c r="J1331" s="52">
        <v>212.747424</v>
      </c>
      <c r="K1331" s="52">
        <v>214.34632606</v>
      </c>
      <c r="L1331" s="52">
        <f t="shared" si="21"/>
        <v>1.5989020600000003</v>
      </c>
    </row>
    <row r="1332" spans="1:12" ht="30" x14ac:dyDescent="0.2">
      <c r="A1332" s="7"/>
      <c r="B1332" s="23"/>
      <c r="C1332" s="23"/>
      <c r="D1332" s="12"/>
      <c r="E1332" s="12"/>
      <c r="F1332" s="12"/>
      <c r="G1332" s="39"/>
      <c r="H1332" s="50" t="s">
        <v>1195</v>
      </c>
      <c r="I1332" s="51" t="s">
        <v>1196</v>
      </c>
      <c r="J1332" s="52">
        <v>218.31793400000001</v>
      </c>
      <c r="K1332" s="52">
        <v>229.32600969999999</v>
      </c>
      <c r="L1332" s="52">
        <f t="shared" si="21"/>
        <v>11.008075699999978</v>
      </c>
    </row>
    <row r="1333" spans="1:12" ht="30" x14ac:dyDescent="0.2">
      <c r="A1333" s="7"/>
      <c r="B1333" s="23"/>
      <c r="C1333" s="23"/>
      <c r="D1333" s="12"/>
      <c r="E1333" s="12"/>
      <c r="F1333" s="12"/>
      <c r="G1333" s="39"/>
      <c r="H1333" s="50" t="s">
        <v>1197</v>
      </c>
      <c r="I1333" s="51" t="s">
        <v>1198</v>
      </c>
      <c r="J1333" s="52">
        <v>128.64625000000001</v>
      </c>
      <c r="K1333" s="52">
        <v>134.15375852000003</v>
      </c>
      <c r="L1333" s="52">
        <f t="shared" si="21"/>
        <v>5.507508520000016</v>
      </c>
    </row>
    <row r="1334" spans="1:12" ht="15" x14ac:dyDescent="0.2">
      <c r="A1334" s="7"/>
      <c r="B1334" s="23"/>
      <c r="C1334" s="23"/>
      <c r="D1334" s="12"/>
      <c r="E1334" s="12"/>
      <c r="F1334" s="12"/>
      <c r="G1334" s="39"/>
      <c r="H1334" s="50" t="s">
        <v>1199</v>
      </c>
      <c r="I1334" s="51" t="s">
        <v>1200</v>
      </c>
      <c r="J1334" s="52">
        <v>431.124753</v>
      </c>
      <c r="K1334" s="52">
        <v>443.25068899000001</v>
      </c>
      <c r="L1334" s="52">
        <f t="shared" si="21"/>
        <v>12.125935990000016</v>
      </c>
    </row>
    <row r="1335" spans="1:12" ht="15" x14ac:dyDescent="0.2">
      <c r="A1335" s="7"/>
      <c r="B1335" s="23"/>
      <c r="C1335" s="23"/>
      <c r="D1335" s="12"/>
      <c r="E1335" s="12"/>
      <c r="F1335" s="12"/>
      <c r="G1335" s="39"/>
      <c r="H1335" s="50" t="s">
        <v>1201</v>
      </c>
      <c r="I1335" s="51" t="s">
        <v>1202</v>
      </c>
      <c r="J1335" s="52">
        <v>535.18565699999999</v>
      </c>
      <c r="K1335" s="52">
        <v>602.33500207999987</v>
      </c>
      <c r="L1335" s="52">
        <f t="shared" si="21"/>
        <v>67.149345079999875</v>
      </c>
    </row>
    <row r="1336" spans="1:12" ht="15" x14ac:dyDescent="0.2">
      <c r="A1336" s="7"/>
      <c r="B1336" s="23"/>
      <c r="C1336" s="23"/>
      <c r="D1336" s="12"/>
      <c r="E1336" s="12"/>
      <c r="F1336" s="12"/>
      <c r="G1336" s="39"/>
      <c r="H1336" s="50" t="s">
        <v>1203</v>
      </c>
      <c r="I1336" s="51" t="s">
        <v>1204</v>
      </c>
      <c r="J1336" s="52">
        <v>308.46572400000002</v>
      </c>
      <c r="K1336" s="52">
        <v>310.58444382000005</v>
      </c>
      <c r="L1336" s="52">
        <f t="shared" si="21"/>
        <v>2.1187198200000239</v>
      </c>
    </row>
    <row r="1337" spans="1:12" ht="15" x14ac:dyDescent="0.2">
      <c r="A1337" s="7"/>
      <c r="B1337" s="23"/>
      <c r="C1337" s="23"/>
      <c r="D1337" s="12"/>
      <c r="E1337" s="12"/>
      <c r="F1337" s="12"/>
      <c r="G1337" s="39"/>
      <c r="H1337" s="50" t="s">
        <v>1205</v>
      </c>
      <c r="I1337" s="51" t="s">
        <v>1206</v>
      </c>
      <c r="J1337" s="52">
        <v>207.18787900000001</v>
      </c>
      <c r="K1337" s="52">
        <v>217.44566653000001</v>
      </c>
      <c r="L1337" s="52">
        <f t="shared" si="21"/>
        <v>10.257787530000002</v>
      </c>
    </row>
    <row r="1338" spans="1:12" ht="15" x14ac:dyDescent="0.2">
      <c r="A1338" s="7"/>
      <c r="B1338" s="23"/>
      <c r="C1338" s="23"/>
      <c r="D1338" s="12"/>
      <c r="E1338" s="12"/>
      <c r="F1338" s="12"/>
      <c r="G1338" s="39"/>
      <c r="H1338" s="50" t="s">
        <v>1207</v>
      </c>
      <c r="I1338" s="51" t="s">
        <v>1208</v>
      </c>
      <c r="J1338" s="52">
        <v>216.85842299999999</v>
      </c>
      <c r="K1338" s="52">
        <v>231.53462968999997</v>
      </c>
      <c r="L1338" s="52">
        <f t="shared" si="21"/>
        <v>14.676206689999987</v>
      </c>
    </row>
    <row r="1339" spans="1:12" ht="30" x14ac:dyDescent="0.2">
      <c r="A1339" s="7"/>
      <c r="B1339" s="23"/>
      <c r="C1339" s="23"/>
      <c r="D1339" s="12"/>
      <c r="E1339" s="12"/>
      <c r="F1339" s="12"/>
      <c r="G1339" s="39"/>
      <c r="H1339" s="50" t="s">
        <v>1209</v>
      </c>
      <c r="I1339" s="51" t="s">
        <v>1210</v>
      </c>
      <c r="J1339" s="52">
        <v>351.35091</v>
      </c>
      <c r="K1339" s="52">
        <v>364.02460883999993</v>
      </c>
      <c r="L1339" s="52">
        <f t="shared" si="21"/>
        <v>12.673698839999929</v>
      </c>
    </row>
    <row r="1340" spans="1:12" ht="15" x14ac:dyDescent="0.2">
      <c r="A1340" s="7"/>
      <c r="B1340" s="23"/>
      <c r="C1340" s="23"/>
      <c r="D1340" s="12"/>
      <c r="E1340" s="12"/>
      <c r="F1340" s="12"/>
      <c r="G1340" s="39"/>
      <c r="H1340" s="50" t="s">
        <v>1211</v>
      </c>
      <c r="I1340" s="51" t="s">
        <v>1186</v>
      </c>
      <c r="J1340" s="52">
        <v>24602.585953000002</v>
      </c>
      <c r="K1340" s="52">
        <v>26615.000689549979</v>
      </c>
      <c r="L1340" s="52">
        <f t="shared" si="21"/>
        <v>2012.4147365499775</v>
      </c>
    </row>
    <row r="1341" spans="1:12" ht="15" x14ac:dyDescent="0.2">
      <c r="A1341" s="7"/>
      <c r="B1341" s="23"/>
      <c r="C1341" s="23"/>
      <c r="D1341" s="12"/>
      <c r="E1341" s="12"/>
      <c r="F1341" s="12"/>
      <c r="G1341" s="39"/>
      <c r="H1341" s="50" t="s">
        <v>1212</v>
      </c>
      <c r="I1341" s="51" t="s">
        <v>1213</v>
      </c>
      <c r="J1341" s="52">
        <v>312.99553600000002</v>
      </c>
      <c r="K1341" s="52">
        <v>309.09570676999999</v>
      </c>
      <c r="L1341" s="52">
        <f t="shared" si="21"/>
        <v>-3.899829230000023</v>
      </c>
    </row>
    <row r="1342" spans="1:12" ht="15" x14ac:dyDescent="0.2">
      <c r="A1342" s="7"/>
      <c r="B1342" s="23"/>
      <c r="C1342" s="23"/>
      <c r="D1342" s="12"/>
      <c r="E1342" s="12"/>
      <c r="F1342" s="12"/>
      <c r="G1342" s="39"/>
      <c r="H1342" s="50" t="s">
        <v>1214</v>
      </c>
      <c r="I1342" s="51" t="s">
        <v>1215</v>
      </c>
      <c r="J1342" s="52">
        <v>358.50328100000002</v>
      </c>
      <c r="K1342" s="52">
        <v>367.16763420000001</v>
      </c>
      <c r="L1342" s="52">
        <f t="shared" si="21"/>
        <v>8.6643531999999936</v>
      </c>
    </row>
    <row r="1343" spans="1:12" ht="15" x14ac:dyDescent="0.2">
      <c r="A1343" s="7"/>
      <c r="B1343" s="23"/>
      <c r="C1343" s="23"/>
      <c r="D1343" s="12"/>
      <c r="E1343" s="12"/>
      <c r="F1343" s="12"/>
      <c r="G1343" s="39"/>
      <c r="H1343" s="50" t="s">
        <v>1216</v>
      </c>
      <c r="I1343" s="51" t="s">
        <v>1217</v>
      </c>
      <c r="J1343" s="52">
        <v>408.656429</v>
      </c>
      <c r="K1343" s="52">
        <v>424.68308501000013</v>
      </c>
      <c r="L1343" s="52">
        <f t="shared" si="21"/>
        <v>16.026656010000124</v>
      </c>
    </row>
    <row r="1344" spans="1:12" ht="15" x14ac:dyDescent="0.2">
      <c r="A1344" s="7"/>
      <c r="B1344" s="23"/>
      <c r="C1344" s="23"/>
      <c r="D1344" s="12"/>
      <c r="E1344" s="12"/>
      <c r="F1344" s="12"/>
      <c r="G1344" s="39"/>
      <c r="H1344" s="50" t="s">
        <v>1218</v>
      </c>
      <c r="I1344" s="51" t="s">
        <v>1219</v>
      </c>
      <c r="J1344" s="52">
        <v>166.78822400000001</v>
      </c>
      <c r="K1344" s="52">
        <v>172.70232320000005</v>
      </c>
      <c r="L1344" s="52">
        <f t="shared" si="21"/>
        <v>5.9140992000000381</v>
      </c>
    </row>
    <row r="1345" spans="1:12" ht="15" x14ac:dyDescent="0.2">
      <c r="A1345" s="7"/>
      <c r="B1345" s="23"/>
      <c r="C1345" s="23"/>
      <c r="D1345" s="12"/>
      <c r="E1345" s="12"/>
      <c r="F1345" s="12"/>
      <c r="G1345" s="39"/>
      <c r="H1345" s="50" t="s">
        <v>1220</v>
      </c>
      <c r="I1345" s="51" t="s">
        <v>1221</v>
      </c>
      <c r="J1345" s="52">
        <v>131.954476</v>
      </c>
      <c r="K1345" s="52">
        <v>142.91018383000002</v>
      </c>
      <c r="L1345" s="52">
        <f t="shared" si="21"/>
        <v>10.955707830000023</v>
      </c>
    </row>
    <row r="1346" spans="1:12" ht="15" x14ac:dyDescent="0.2">
      <c r="A1346" s="7"/>
      <c r="B1346" s="23"/>
      <c r="C1346" s="23"/>
      <c r="D1346" s="12"/>
      <c r="E1346" s="12"/>
      <c r="F1346" s="12"/>
      <c r="G1346" s="39"/>
      <c r="H1346" s="50" t="s">
        <v>1222</v>
      </c>
      <c r="I1346" s="51" t="s">
        <v>1223</v>
      </c>
      <c r="J1346" s="52">
        <v>95.092590999999999</v>
      </c>
      <c r="K1346" s="52">
        <v>95.092590999999999</v>
      </c>
      <c r="L1346" s="52">
        <f t="shared" si="21"/>
        <v>0</v>
      </c>
    </row>
    <row r="1347" spans="1:12" ht="15" x14ac:dyDescent="0.2">
      <c r="A1347" s="7"/>
      <c r="B1347" s="23"/>
      <c r="C1347" s="23"/>
      <c r="D1347" s="12"/>
      <c r="E1347" s="12"/>
      <c r="F1347" s="12"/>
      <c r="G1347" s="39"/>
      <c r="H1347" s="50" t="s">
        <v>1224</v>
      </c>
      <c r="I1347" s="51" t="s">
        <v>1225</v>
      </c>
      <c r="J1347" s="52">
        <v>315.30254400000001</v>
      </c>
      <c r="K1347" s="52">
        <v>323.53803065999983</v>
      </c>
      <c r="L1347" s="52">
        <f t="shared" si="21"/>
        <v>8.2354866599998218</v>
      </c>
    </row>
    <row r="1348" spans="1:12" ht="15" x14ac:dyDescent="0.2">
      <c r="A1348" s="7"/>
      <c r="B1348" s="23"/>
      <c r="C1348" s="23"/>
      <c r="D1348" s="12"/>
      <c r="E1348" s="12"/>
      <c r="F1348" s="12"/>
      <c r="G1348" s="39"/>
      <c r="H1348" s="50" t="s">
        <v>1226</v>
      </c>
      <c r="I1348" s="51" t="s">
        <v>1227</v>
      </c>
      <c r="J1348" s="52">
        <v>209.95421200000001</v>
      </c>
      <c r="K1348" s="52">
        <v>218.90902419000003</v>
      </c>
      <c r="L1348" s="52">
        <f t="shared" si="21"/>
        <v>8.9548121900000126</v>
      </c>
    </row>
    <row r="1349" spans="1:12" ht="15" x14ac:dyDescent="0.2">
      <c r="A1349" s="7"/>
      <c r="B1349" s="23"/>
      <c r="C1349" s="23"/>
      <c r="D1349" s="12"/>
      <c r="E1349" s="12"/>
      <c r="F1349" s="12"/>
      <c r="G1349" s="39"/>
      <c r="H1349" s="50" t="s">
        <v>1228</v>
      </c>
      <c r="I1349" s="51" t="s">
        <v>1229</v>
      </c>
      <c r="J1349" s="52">
        <v>398.46781299999998</v>
      </c>
      <c r="K1349" s="52">
        <v>410.22267123999995</v>
      </c>
      <c r="L1349" s="52">
        <f t="shared" si="21"/>
        <v>11.754858239999976</v>
      </c>
    </row>
    <row r="1350" spans="1:12" ht="15" x14ac:dyDescent="0.2">
      <c r="A1350" s="7"/>
      <c r="B1350" s="23"/>
      <c r="C1350" s="23"/>
      <c r="D1350" s="12"/>
      <c r="E1350" s="12"/>
      <c r="F1350" s="12"/>
      <c r="G1350" s="39"/>
      <c r="H1350" s="50" t="s">
        <v>1230</v>
      </c>
      <c r="I1350" s="51" t="s">
        <v>1231</v>
      </c>
      <c r="J1350" s="52">
        <v>159.11163099999999</v>
      </c>
      <c r="K1350" s="52">
        <v>175.03154880999998</v>
      </c>
      <c r="L1350" s="52">
        <f t="shared" si="21"/>
        <v>15.919917809999987</v>
      </c>
    </row>
    <row r="1351" spans="1:12" ht="15" x14ac:dyDescent="0.2">
      <c r="A1351" s="7"/>
      <c r="B1351" s="23"/>
      <c r="C1351" s="23"/>
      <c r="D1351" s="12"/>
      <c r="E1351" s="12"/>
      <c r="F1351" s="12"/>
      <c r="G1351" s="39"/>
      <c r="H1351" s="50" t="s">
        <v>1232</v>
      </c>
      <c r="I1351" s="51" t="s">
        <v>1233</v>
      </c>
      <c r="J1351" s="52">
        <v>346.96570000000003</v>
      </c>
      <c r="K1351" s="52">
        <v>352.96532083999995</v>
      </c>
      <c r="L1351" s="52">
        <f t="shared" si="21"/>
        <v>5.9996208399999205</v>
      </c>
    </row>
    <row r="1352" spans="1:12" ht="30" x14ac:dyDescent="0.2">
      <c r="A1352" s="7"/>
      <c r="B1352" s="23"/>
      <c r="C1352" s="23"/>
      <c r="D1352" s="12"/>
      <c r="E1352" s="12"/>
      <c r="F1352" s="12"/>
      <c r="G1352" s="39"/>
      <c r="H1352" s="50" t="s">
        <v>1234</v>
      </c>
      <c r="I1352" s="51" t="s">
        <v>1235</v>
      </c>
      <c r="J1352" s="52">
        <v>619.05220099999997</v>
      </c>
      <c r="K1352" s="52">
        <v>659.06397274999995</v>
      </c>
      <c r="L1352" s="52">
        <f t="shared" si="21"/>
        <v>40.01177174999998</v>
      </c>
    </row>
    <row r="1353" spans="1:12" ht="15" x14ac:dyDescent="0.2">
      <c r="A1353" s="7"/>
      <c r="B1353" s="23"/>
      <c r="C1353" s="23"/>
      <c r="D1353" s="12"/>
      <c r="E1353" s="12"/>
      <c r="F1353" s="12"/>
      <c r="G1353" s="39"/>
      <c r="H1353" s="50" t="s">
        <v>1236</v>
      </c>
      <c r="I1353" s="51" t="s">
        <v>1237</v>
      </c>
      <c r="J1353" s="52">
        <v>425.32018699999998</v>
      </c>
      <c r="K1353" s="52">
        <v>468.69938489999993</v>
      </c>
      <c r="L1353" s="52">
        <f t="shared" ref="L1353:L1416" si="22">+K1353-J1353</f>
        <v>43.379197899999951</v>
      </c>
    </row>
    <row r="1354" spans="1:12" ht="15" x14ac:dyDescent="0.2">
      <c r="A1354" s="7"/>
      <c r="B1354" s="23"/>
      <c r="C1354" s="23"/>
      <c r="D1354" s="12"/>
      <c r="E1354" s="93">
        <v>45</v>
      </c>
      <c r="F1354" s="94" t="s">
        <v>1238</v>
      </c>
      <c r="G1354" s="95"/>
      <c r="H1354" s="97"/>
      <c r="I1354" s="98"/>
      <c r="J1354" s="96">
        <v>269.29164600000001</v>
      </c>
      <c r="K1354" s="96">
        <v>481.99936717000003</v>
      </c>
      <c r="L1354" s="96">
        <f t="shared" si="22"/>
        <v>212.70772117000001</v>
      </c>
    </row>
    <row r="1355" spans="1:12" ht="15" x14ac:dyDescent="0.2">
      <c r="A1355" s="7"/>
      <c r="B1355" s="23"/>
      <c r="C1355" s="23"/>
      <c r="D1355" s="12"/>
      <c r="E1355" s="12"/>
      <c r="F1355" s="12"/>
      <c r="G1355" s="54" t="s">
        <v>2</v>
      </c>
      <c r="H1355" s="69"/>
      <c r="I1355" s="70"/>
      <c r="J1355" s="71">
        <v>269.29164600000001</v>
      </c>
      <c r="K1355" s="71">
        <v>481.99936717000003</v>
      </c>
      <c r="L1355" s="71">
        <f t="shared" si="22"/>
        <v>212.70772117000001</v>
      </c>
    </row>
    <row r="1356" spans="1:12" ht="15" x14ac:dyDescent="0.2">
      <c r="A1356" s="7"/>
      <c r="B1356" s="23"/>
      <c r="C1356" s="23"/>
      <c r="D1356" s="12"/>
      <c r="E1356" s="12"/>
      <c r="F1356" s="12"/>
      <c r="G1356" s="39"/>
      <c r="H1356" s="47">
        <v>100</v>
      </c>
      <c r="I1356" s="48" t="s">
        <v>1239</v>
      </c>
      <c r="J1356" s="49">
        <v>32.973891000000002</v>
      </c>
      <c r="K1356" s="49">
        <v>41.495667250000011</v>
      </c>
      <c r="L1356" s="49">
        <f t="shared" si="22"/>
        <v>8.5217762500000092</v>
      </c>
    </row>
    <row r="1357" spans="1:12" ht="15" x14ac:dyDescent="0.2">
      <c r="A1357" s="7"/>
      <c r="B1357" s="23"/>
      <c r="C1357" s="23"/>
      <c r="D1357" s="12"/>
      <c r="E1357" s="12"/>
      <c r="F1357" s="12"/>
      <c r="G1357" s="39"/>
      <c r="H1357" s="50">
        <v>200</v>
      </c>
      <c r="I1357" s="51" t="s">
        <v>67</v>
      </c>
      <c r="J1357" s="52">
        <v>8.0471780000000006</v>
      </c>
      <c r="K1357" s="52">
        <v>10.488206130000004</v>
      </c>
      <c r="L1357" s="52">
        <f t="shared" si="22"/>
        <v>2.441028130000003</v>
      </c>
    </row>
    <row r="1358" spans="1:12" ht="15" x14ac:dyDescent="0.2">
      <c r="A1358" s="7"/>
      <c r="B1358" s="23"/>
      <c r="C1358" s="23"/>
      <c r="D1358" s="12"/>
      <c r="E1358" s="12"/>
      <c r="F1358" s="12"/>
      <c r="G1358" s="39"/>
      <c r="H1358" s="50">
        <v>220</v>
      </c>
      <c r="I1358" s="51" t="s">
        <v>1240</v>
      </c>
      <c r="J1358" s="52">
        <v>8.5347860000000004</v>
      </c>
      <c r="K1358" s="52">
        <v>14.387360200000003</v>
      </c>
      <c r="L1358" s="52">
        <f t="shared" si="22"/>
        <v>5.8525742000000029</v>
      </c>
    </row>
    <row r="1359" spans="1:12" ht="15" x14ac:dyDescent="0.2">
      <c r="A1359" s="7"/>
      <c r="B1359" s="23"/>
      <c r="C1359" s="23"/>
      <c r="D1359" s="12"/>
      <c r="E1359" s="12"/>
      <c r="F1359" s="12"/>
      <c r="G1359" s="39"/>
      <c r="H1359" s="50">
        <v>230</v>
      </c>
      <c r="I1359" s="51" t="s">
        <v>108</v>
      </c>
      <c r="J1359" s="52">
        <v>26.842953999999999</v>
      </c>
      <c r="K1359" s="52">
        <v>48.836349270000014</v>
      </c>
      <c r="L1359" s="52">
        <f t="shared" si="22"/>
        <v>21.993395270000015</v>
      </c>
    </row>
    <row r="1360" spans="1:12" ht="15" x14ac:dyDescent="0.2">
      <c r="A1360" s="7"/>
      <c r="B1360" s="23"/>
      <c r="C1360" s="23"/>
      <c r="D1360" s="12"/>
      <c r="E1360" s="12"/>
      <c r="F1360" s="12"/>
      <c r="G1360" s="39"/>
      <c r="H1360" s="50">
        <v>240</v>
      </c>
      <c r="I1360" s="51" t="s">
        <v>1241</v>
      </c>
      <c r="J1360" s="52">
        <v>44.132966000000003</v>
      </c>
      <c r="K1360" s="52">
        <v>71.371967059999974</v>
      </c>
      <c r="L1360" s="52">
        <f t="shared" si="22"/>
        <v>27.239001059999971</v>
      </c>
    </row>
    <row r="1361" spans="1:12" ht="15" x14ac:dyDescent="0.2">
      <c r="A1361" s="7"/>
      <c r="B1361" s="23"/>
      <c r="C1361" s="23"/>
      <c r="D1361" s="12"/>
      <c r="E1361" s="12"/>
      <c r="F1361" s="12"/>
      <c r="G1361" s="39"/>
      <c r="H1361" s="50">
        <v>280</v>
      </c>
      <c r="I1361" s="51" t="s">
        <v>1242</v>
      </c>
      <c r="J1361" s="52">
        <v>84.547487000000004</v>
      </c>
      <c r="K1361" s="52">
        <v>139.69507152</v>
      </c>
      <c r="L1361" s="52">
        <f t="shared" si="22"/>
        <v>55.147584519999995</v>
      </c>
    </row>
    <row r="1362" spans="1:12" ht="15" x14ac:dyDescent="0.2">
      <c r="A1362" s="7"/>
      <c r="B1362" s="23"/>
      <c r="C1362" s="23"/>
      <c r="D1362" s="12"/>
      <c r="E1362" s="12"/>
      <c r="F1362" s="12"/>
      <c r="G1362" s="39"/>
      <c r="H1362" s="50">
        <v>300</v>
      </c>
      <c r="I1362" s="51" t="s">
        <v>46</v>
      </c>
      <c r="J1362" s="52">
        <v>13.682385</v>
      </c>
      <c r="K1362" s="52">
        <v>21.067466439999997</v>
      </c>
      <c r="L1362" s="52">
        <f t="shared" si="22"/>
        <v>7.3850814399999969</v>
      </c>
    </row>
    <row r="1363" spans="1:12" ht="15" x14ac:dyDescent="0.2">
      <c r="A1363" s="7"/>
      <c r="B1363" s="23"/>
      <c r="C1363" s="23"/>
      <c r="D1363" s="12"/>
      <c r="E1363" s="12"/>
      <c r="F1363" s="12"/>
      <c r="G1363" s="39"/>
      <c r="H1363" s="50">
        <v>500</v>
      </c>
      <c r="I1363" s="51" t="s">
        <v>293</v>
      </c>
      <c r="J1363" s="52">
        <v>50.529998999999997</v>
      </c>
      <c r="K1363" s="52">
        <v>134.6572793</v>
      </c>
      <c r="L1363" s="52">
        <f t="shared" si="22"/>
        <v>84.127280299999995</v>
      </c>
    </row>
    <row r="1364" spans="1:12" ht="15" x14ac:dyDescent="0.2">
      <c r="A1364" s="7"/>
      <c r="B1364" s="23"/>
      <c r="C1364" s="23"/>
      <c r="D1364" s="12"/>
      <c r="E1364" s="93">
        <v>46</v>
      </c>
      <c r="F1364" s="94" t="s">
        <v>1243</v>
      </c>
      <c r="G1364" s="95"/>
      <c r="H1364" s="97"/>
      <c r="I1364" s="98"/>
      <c r="J1364" s="96">
        <v>233.949815</v>
      </c>
      <c r="K1364" s="96">
        <v>734.89620138000009</v>
      </c>
      <c r="L1364" s="96">
        <f t="shared" si="22"/>
        <v>500.94638638000009</v>
      </c>
    </row>
    <row r="1365" spans="1:12" ht="15" x14ac:dyDescent="0.2">
      <c r="A1365" s="7"/>
      <c r="B1365" s="23"/>
      <c r="C1365" s="23"/>
      <c r="D1365" s="12"/>
      <c r="E1365" s="12"/>
      <c r="F1365" s="12"/>
      <c r="G1365" s="54" t="s">
        <v>2</v>
      </c>
      <c r="H1365" s="69"/>
      <c r="I1365" s="70"/>
      <c r="J1365" s="71">
        <v>233.949815</v>
      </c>
      <c r="K1365" s="71">
        <v>734.89620138000009</v>
      </c>
      <c r="L1365" s="71">
        <f t="shared" si="22"/>
        <v>500.94638638000009</v>
      </c>
    </row>
    <row r="1366" spans="1:12" ht="15" x14ac:dyDescent="0.2">
      <c r="A1366" s="7"/>
      <c r="B1366" s="23"/>
      <c r="C1366" s="23"/>
      <c r="D1366" s="12"/>
      <c r="E1366" s="12"/>
      <c r="F1366" s="12"/>
      <c r="G1366" s="39"/>
      <c r="H1366" s="47">
        <v>100</v>
      </c>
      <c r="I1366" s="48" t="s">
        <v>1239</v>
      </c>
      <c r="J1366" s="49">
        <v>30.298524</v>
      </c>
      <c r="K1366" s="49">
        <v>33.887107509999993</v>
      </c>
      <c r="L1366" s="49">
        <f t="shared" si="22"/>
        <v>3.5885835099999923</v>
      </c>
    </row>
    <row r="1367" spans="1:12" ht="15" x14ac:dyDescent="0.2">
      <c r="A1367" s="7"/>
      <c r="B1367" s="23"/>
      <c r="C1367" s="23"/>
      <c r="D1367" s="12"/>
      <c r="E1367" s="12"/>
      <c r="F1367" s="12"/>
      <c r="G1367" s="39"/>
      <c r="H1367" s="50">
        <v>200</v>
      </c>
      <c r="I1367" s="51" t="s">
        <v>67</v>
      </c>
      <c r="J1367" s="52">
        <v>5.6152059999999997</v>
      </c>
      <c r="K1367" s="52">
        <v>11.281040249999998</v>
      </c>
      <c r="L1367" s="52">
        <f t="shared" si="22"/>
        <v>5.6658342499999987</v>
      </c>
    </row>
    <row r="1368" spans="1:12" ht="15" x14ac:dyDescent="0.2">
      <c r="A1368" s="7"/>
      <c r="B1368" s="23"/>
      <c r="C1368" s="23"/>
      <c r="D1368" s="12"/>
      <c r="E1368" s="12"/>
      <c r="F1368" s="12"/>
      <c r="G1368" s="39"/>
      <c r="H1368" s="50">
        <v>220</v>
      </c>
      <c r="I1368" s="51" t="s">
        <v>46</v>
      </c>
      <c r="J1368" s="52">
        <v>17.945133999999999</v>
      </c>
      <c r="K1368" s="52">
        <v>44.586972319999994</v>
      </c>
      <c r="L1368" s="52">
        <f t="shared" si="22"/>
        <v>26.641838319999994</v>
      </c>
    </row>
    <row r="1369" spans="1:12" ht="15" x14ac:dyDescent="0.2">
      <c r="A1369" s="7"/>
      <c r="B1369" s="23"/>
      <c r="C1369" s="23"/>
      <c r="D1369" s="12"/>
      <c r="E1369" s="12"/>
      <c r="F1369" s="12"/>
      <c r="G1369" s="39"/>
      <c r="H1369" s="50">
        <v>230</v>
      </c>
      <c r="I1369" s="51" t="s">
        <v>871</v>
      </c>
      <c r="J1369" s="52">
        <v>30.463101000000002</v>
      </c>
      <c r="K1369" s="52">
        <v>66.199755549999992</v>
      </c>
      <c r="L1369" s="52">
        <f t="shared" si="22"/>
        <v>35.73665454999999</v>
      </c>
    </row>
    <row r="1370" spans="1:12" ht="15" x14ac:dyDescent="0.2">
      <c r="A1370" s="7"/>
      <c r="B1370" s="23"/>
      <c r="C1370" s="23"/>
      <c r="D1370" s="12"/>
      <c r="E1370" s="12"/>
      <c r="F1370" s="12"/>
      <c r="G1370" s="39"/>
      <c r="H1370" s="50">
        <v>240</v>
      </c>
      <c r="I1370" s="51" t="s">
        <v>1244</v>
      </c>
      <c r="J1370" s="52">
        <v>29.106034999999999</v>
      </c>
      <c r="K1370" s="52">
        <v>58.653279150000003</v>
      </c>
      <c r="L1370" s="52">
        <f t="shared" si="22"/>
        <v>29.547244150000004</v>
      </c>
    </row>
    <row r="1371" spans="1:12" ht="15" x14ac:dyDescent="0.2">
      <c r="A1371" s="7"/>
      <c r="B1371" s="23"/>
      <c r="C1371" s="23"/>
      <c r="D1371" s="12"/>
      <c r="E1371" s="12"/>
      <c r="F1371" s="12"/>
      <c r="G1371" s="39"/>
      <c r="H1371" s="50">
        <v>250</v>
      </c>
      <c r="I1371" s="51" t="s">
        <v>1245</v>
      </c>
      <c r="J1371" s="52">
        <v>30.317449</v>
      </c>
      <c r="K1371" s="52">
        <v>65.511125219999997</v>
      </c>
      <c r="L1371" s="52">
        <f t="shared" si="22"/>
        <v>35.19367622</v>
      </c>
    </row>
    <row r="1372" spans="1:12" ht="15" x14ac:dyDescent="0.2">
      <c r="A1372" s="7"/>
      <c r="B1372" s="23"/>
      <c r="C1372" s="23"/>
      <c r="D1372" s="12"/>
      <c r="E1372" s="12"/>
      <c r="F1372" s="12"/>
      <c r="G1372" s="39"/>
      <c r="H1372" s="50">
        <v>260</v>
      </c>
      <c r="I1372" s="51" t="s">
        <v>1246</v>
      </c>
      <c r="J1372" s="52">
        <v>23.216228000000001</v>
      </c>
      <c r="K1372" s="52">
        <v>63.012599600000001</v>
      </c>
      <c r="L1372" s="52">
        <f t="shared" si="22"/>
        <v>39.796371600000001</v>
      </c>
    </row>
    <row r="1373" spans="1:12" ht="15" x14ac:dyDescent="0.2">
      <c r="A1373" s="7"/>
      <c r="B1373" s="23"/>
      <c r="C1373" s="23"/>
      <c r="D1373" s="12"/>
      <c r="E1373" s="12"/>
      <c r="F1373" s="12"/>
      <c r="G1373" s="39"/>
      <c r="H1373" s="50">
        <v>270</v>
      </c>
      <c r="I1373" s="51" t="s">
        <v>1247</v>
      </c>
      <c r="J1373" s="52">
        <v>25.791329000000001</v>
      </c>
      <c r="K1373" s="52">
        <v>89.183755109999979</v>
      </c>
      <c r="L1373" s="52">
        <f t="shared" si="22"/>
        <v>63.392426109999974</v>
      </c>
    </row>
    <row r="1374" spans="1:12" ht="15" x14ac:dyDescent="0.2">
      <c r="A1374" s="7"/>
      <c r="B1374" s="23"/>
      <c r="C1374" s="23"/>
      <c r="D1374" s="12"/>
      <c r="E1374" s="12"/>
      <c r="F1374" s="12"/>
      <c r="G1374" s="39"/>
      <c r="H1374" s="50">
        <v>300</v>
      </c>
      <c r="I1374" s="51" t="s">
        <v>293</v>
      </c>
      <c r="J1374" s="52">
        <v>41.196809000000002</v>
      </c>
      <c r="K1374" s="52">
        <v>302.58056667000005</v>
      </c>
      <c r="L1374" s="52">
        <f t="shared" si="22"/>
        <v>261.38375767000002</v>
      </c>
    </row>
    <row r="1375" spans="1:12" ht="15" x14ac:dyDescent="0.2">
      <c r="A1375" s="7"/>
      <c r="B1375" s="23"/>
      <c r="C1375" s="23"/>
      <c r="D1375" s="12"/>
      <c r="E1375" s="93">
        <v>47</v>
      </c>
      <c r="F1375" s="94" t="s">
        <v>1248</v>
      </c>
      <c r="G1375" s="95"/>
      <c r="H1375" s="97"/>
      <c r="I1375" s="98"/>
      <c r="J1375" s="96">
        <v>16576.465465000001</v>
      </c>
      <c r="K1375" s="96">
        <v>70298.702453809994</v>
      </c>
      <c r="L1375" s="96">
        <f t="shared" si="22"/>
        <v>53722.236988809993</v>
      </c>
    </row>
    <row r="1376" spans="1:12" ht="15" x14ac:dyDescent="0.2">
      <c r="A1376" s="7"/>
      <c r="B1376" s="23"/>
      <c r="C1376" s="23"/>
      <c r="D1376" s="12"/>
      <c r="E1376" s="12"/>
      <c r="F1376" s="12"/>
      <c r="G1376" s="54" t="s">
        <v>237</v>
      </c>
      <c r="H1376" s="69"/>
      <c r="I1376" s="70"/>
      <c r="J1376" s="71">
        <v>16576.465465000001</v>
      </c>
      <c r="K1376" s="71">
        <v>70298.702453809994</v>
      </c>
      <c r="L1376" s="71">
        <f t="shared" si="22"/>
        <v>53722.236988809993</v>
      </c>
    </row>
    <row r="1377" spans="1:12" ht="15" x14ac:dyDescent="0.2">
      <c r="A1377" s="7"/>
      <c r="B1377" s="23"/>
      <c r="C1377" s="23"/>
      <c r="D1377" s="12"/>
      <c r="E1377" s="12"/>
      <c r="F1377" s="12"/>
      <c r="G1377" s="39"/>
      <c r="H1377" s="47" t="s">
        <v>1249</v>
      </c>
      <c r="I1377" s="48" t="s">
        <v>1250</v>
      </c>
      <c r="J1377" s="49">
        <v>4110.419656</v>
      </c>
      <c r="K1377" s="49">
        <v>4337.0108954499992</v>
      </c>
      <c r="L1377" s="49">
        <f t="shared" si="22"/>
        <v>226.59123944999919</v>
      </c>
    </row>
    <row r="1378" spans="1:12" ht="15" x14ac:dyDescent="0.2">
      <c r="A1378" s="7"/>
      <c r="B1378" s="23"/>
      <c r="C1378" s="23"/>
      <c r="D1378" s="12"/>
      <c r="E1378" s="12"/>
      <c r="F1378" s="12"/>
      <c r="G1378" s="39"/>
      <c r="H1378" s="50" t="s">
        <v>1251</v>
      </c>
      <c r="I1378" s="51" t="s">
        <v>1252</v>
      </c>
      <c r="J1378" s="52">
        <v>195.644317</v>
      </c>
      <c r="K1378" s="52">
        <v>189.279459</v>
      </c>
      <c r="L1378" s="52">
        <f t="shared" si="22"/>
        <v>-6.3648579999999981</v>
      </c>
    </row>
    <row r="1379" spans="1:12" ht="15" x14ac:dyDescent="0.2">
      <c r="A1379" s="7"/>
      <c r="B1379" s="23"/>
      <c r="C1379" s="23"/>
      <c r="D1379" s="12"/>
      <c r="E1379" s="12"/>
      <c r="F1379" s="12"/>
      <c r="G1379" s="39"/>
      <c r="H1379" s="50" t="s">
        <v>1253</v>
      </c>
      <c r="I1379" s="51" t="s">
        <v>1254</v>
      </c>
      <c r="J1379" s="52">
        <v>7280.3268500000004</v>
      </c>
      <c r="K1379" s="52">
        <v>156.75132099000001</v>
      </c>
      <c r="L1379" s="52">
        <f t="shared" si="22"/>
        <v>-7123.5755290100005</v>
      </c>
    </row>
    <row r="1380" spans="1:12" ht="15" x14ac:dyDescent="0.2">
      <c r="A1380" s="7"/>
      <c r="B1380" s="23"/>
      <c r="C1380" s="23"/>
      <c r="D1380" s="12"/>
      <c r="E1380" s="12"/>
      <c r="F1380" s="12"/>
      <c r="G1380" s="39"/>
      <c r="H1380" s="50" t="s">
        <v>1255</v>
      </c>
      <c r="I1380" s="51" t="s">
        <v>1256</v>
      </c>
      <c r="J1380" s="52">
        <v>805.87550599999997</v>
      </c>
      <c r="K1380" s="52">
        <v>779.12855110999976</v>
      </c>
      <c r="L1380" s="52">
        <f t="shared" si="22"/>
        <v>-26.746954890000211</v>
      </c>
    </row>
    <row r="1381" spans="1:12" ht="15" x14ac:dyDescent="0.2">
      <c r="A1381" s="7"/>
      <c r="B1381" s="23"/>
      <c r="C1381" s="23"/>
      <c r="D1381" s="12"/>
      <c r="E1381" s="12"/>
      <c r="F1381" s="12"/>
      <c r="G1381" s="39"/>
      <c r="H1381" s="50" t="s">
        <v>1257</v>
      </c>
      <c r="I1381" s="51" t="s">
        <v>1258</v>
      </c>
      <c r="J1381" s="52">
        <v>1056.3426710000001</v>
      </c>
      <c r="K1381" s="52">
        <v>1640.4660762799997</v>
      </c>
      <c r="L1381" s="52">
        <f t="shared" si="22"/>
        <v>584.12340527999959</v>
      </c>
    </row>
    <row r="1382" spans="1:12" ht="15" x14ac:dyDescent="0.2">
      <c r="A1382" s="7"/>
      <c r="B1382" s="23"/>
      <c r="C1382" s="23"/>
      <c r="D1382" s="12"/>
      <c r="E1382" s="12"/>
      <c r="F1382" s="12"/>
      <c r="G1382" s="39"/>
      <c r="H1382" s="50" t="s">
        <v>1259</v>
      </c>
      <c r="I1382" s="51" t="s">
        <v>1260</v>
      </c>
      <c r="J1382" s="52">
        <v>625.20100500000001</v>
      </c>
      <c r="K1382" s="52">
        <v>621.29127970000013</v>
      </c>
      <c r="L1382" s="52">
        <f t="shared" si="22"/>
        <v>-3.9097252999998773</v>
      </c>
    </row>
    <row r="1383" spans="1:12" ht="15" x14ac:dyDescent="0.2">
      <c r="A1383" s="7"/>
      <c r="B1383" s="23"/>
      <c r="C1383" s="23"/>
      <c r="D1383" s="12"/>
      <c r="E1383" s="12"/>
      <c r="F1383" s="12"/>
      <c r="G1383" s="39"/>
      <c r="H1383" s="50" t="s">
        <v>1261</v>
      </c>
      <c r="I1383" s="51" t="s">
        <v>1262</v>
      </c>
      <c r="J1383" s="52">
        <v>129.459486</v>
      </c>
      <c r="K1383" s="52">
        <v>96.126251260000018</v>
      </c>
      <c r="L1383" s="52">
        <f t="shared" si="22"/>
        <v>-33.33323473999998</v>
      </c>
    </row>
    <row r="1384" spans="1:12" ht="15" x14ac:dyDescent="0.2">
      <c r="A1384" s="7"/>
      <c r="B1384" s="23"/>
      <c r="C1384" s="23"/>
      <c r="D1384" s="12"/>
      <c r="E1384" s="12"/>
      <c r="F1384" s="12"/>
      <c r="G1384" s="39"/>
      <c r="H1384" s="50" t="s">
        <v>1263</v>
      </c>
      <c r="I1384" s="51" t="s">
        <v>1264</v>
      </c>
      <c r="J1384" s="52">
        <v>629.55694000000005</v>
      </c>
      <c r="K1384" s="52">
        <v>572.30481827999995</v>
      </c>
      <c r="L1384" s="52">
        <f t="shared" si="22"/>
        <v>-57.252121720000105</v>
      </c>
    </row>
    <row r="1385" spans="1:12" ht="30" x14ac:dyDescent="0.2">
      <c r="A1385" s="7"/>
      <c r="B1385" s="23"/>
      <c r="C1385" s="23"/>
      <c r="D1385" s="12"/>
      <c r="E1385" s="12"/>
      <c r="F1385" s="12"/>
      <c r="G1385" s="39"/>
      <c r="H1385" s="50" t="s">
        <v>1346</v>
      </c>
      <c r="I1385" s="51" t="s">
        <v>1347</v>
      </c>
      <c r="J1385" s="52">
        <v>0</v>
      </c>
      <c r="K1385" s="52">
        <v>60534.440373479985</v>
      </c>
      <c r="L1385" s="52">
        <f t="shared" si="22"/>
        <v>60534.440373479985</v>
      </c>
    </row>
    <row r="1386" spans="1:12" ht="15" x14ac:dyDescent="0.2">
      <c r="A1386" s="7"/>
      <c r="B1386" s="23"/>
      <c r="C1386" s="23"/>
      <c r="D1386" s="12"/>
      <c r="E1386" s="12"/>
      <c r="F1386" s="12"/>
      <c r="G1386" s="39"/>
      <c r="H1386" s="50" t="s">
        <v>1265</v>
      </c>
      <c r="I1386" s="51" t="s">
        <v>1266</v>
      </c>
      <c r="J1386" s="52">
        <v>231.026535</v>
      </c>
      <c r="K1386" s="52">
        <v>339.18080382000005</v>
      </c>
      <c r="L1386" s="52">
        <f t="shared" si="22"/>
        <v>108.15426882000006</v>
      </c>
    </row>
    <row r="1387" spans="1:12" ht="15" x14ac:dyDescent="0.2">
      <c r="A1387" s="7"/>
      <c r="B1387" s="23"/>
      <c r="C1387" s="23"/>
      <c r="D1387" s="12"/>
      <c r="E1387" s="12"/>
      <c r="F1387" s="12"/>
      <c r="G1387" s="39"/>
      <c r="H1387" s="50" t="s">
        <v>1267</v>
      </c>
      <c r="I1387" s="51" t="s">
        <v>1268</v>
      </c>
      <c r="J1387" s="52">
        <v>926.68881099999999</v>
      </c>
      <c r="K1387" s="52">
        <v>845.95578162000004</v>
      </c>
      <c r="L1387" s="52">
        <f t="shared" si="22"/>
        <v>-80.733029379999948</v>
      </c>
    </row>
    <row r="1388" spans="1:12" ht="15" x14ac:dyDescent="0.2">
      <c r="A1388" s="7"/>
      <c r="B1388" s="23"/>
      <c r="C1388" s="23"/>
      <c r="D1388" s="12"/>
      <c r="E1388" s="12"/>
      <c r="F1388" s="12"/>
      <c r="G1388" s="39"/>
      <c r="H1388" s="50" t="s">
        <v>893</v>
      </c>
      <c r="I1388" s="51" t="s">
        <v>894</v>
      </c>
      <c r="J1388" s="52">
        <v>401.88408800000002</v>
      </c>
      <c r="K1388" s="52">
        <v>0</v>
      </c>
      <c r="L1388" s="52">
        <f t="shared" si="22"/>
        <v>-401.88408800000002</v>
      </c>
    </row>
    <row r="1389" spans="1:12" ht="15" x14ac:dyDescent="0.2">
      <c r="A1389" s="7"/>
      <c r="B1389" s="23"/>
      <c r="C1389" s="23"/>
      <c r="D1389" s="12"/>
      <c r="E1389" s="12"/>
      <c r="F1389" s="12"/>
      <c r="G1389" s="39"/>
      <c r="H1389" s="50" t="s">
        <v>1269</v>
      </c>
      <c r="I1389" s="51" t="s">
        <v>1270</v>
      </c>
      <c r="J1389" s="52">
        <v>184.03960000000001</v>
      </c>
      <c r="K1389" s="52">
        <v>186.76684282000002</v>
      </c>
      <c r="L1389" s="52">
        <f t="shared" si="22"/>
        <v>2.7272428200000149</v>
      </c>
    </row>
    <row r="1390" spans="1:12" ht="15" x14ac:dyDescent="0.2">
      <c r="A1390" s="7"/>
      <c r="B1390" s="23"/>
      <c r="C1390" s="23"/>
      <c r="D1390" s="12"/>
      <c r="E1390" s="93">
        <v>48</v>
      </c>
      <c r="F1390" s="94" t="s">
        <v>1271</v>
      </c>
      <c r="G1390" s="95"/>
      <c r="H1390" s="97"/>
      <c r="I1390" s="98"/>
      <c r="J1390" s="96">
        <v>15925.050768999999</v>
      </c>
      <c r="K1390" s="96">
        <v>19292.107995119994</v>
      </c>
      <c r="L1390" s="96">
        <f t="shared" si="22"/>
        <v>3367.0572261199941</v>
      </c>
    </row>
    <row r="1391" spans="1:12" ht="15" x14ac:dyDescent="0.2">
      <c r="A1391" s="7"/>
      <c r="B1391" s="23"/>
      <c r="C1391" s="23"/>
      <c r="D1391" s="12"/>
      <c r="E1391" s="12"/>
      <c r="F1391" s="12"/>
      <c r="G1391" s="54" t="s">
        <v>2</v>
      </c>
      <c r="H1391" s="69"/>
      <c r="I1391" s="70"/>
      <c r="J1391" s="71">
        <v>6652.6344820000004</v>
      </c>
      <c r="K1391" s="71">
        <v>7026.7452163700009</v>
      </c>
      <c r="L1391" s="71">
        <f t="shared" si="22"/>
        <v>374.1107343700005</v>
      </c>
    </row>
    <row r="1392" spans="1:12" ht="15" x14ac:dyDescent="0.2">
      <c r="A1392" s="7"/>
      <c r="B1392" s="23"/>
      <c r="C1392" s="23"/>
      <c r="D1392" s="12"/>
      <c r="E1392" s="12"/>
      <c r="F1392" s="12"/>
      <c r="G1392" s="39"/>
      <c r="H1392" s="47">
        <v>100</v>
      </c>
      <c r="I1392" s="48" t="s">
        <v>1272</v>
      </c>
      <c r="J1392" s="49">
        <v>117.05998</v>
      </c>
      <c r="K1392" s="49">
        <v>52.166309030000001</v>
      </c>
      <c r="L1392" s="49">
        <f t="shared" si="22"/>
        <v>-64.893670969999988</v>
      </c>
    </row>
    <row r="1393" spans="1:12" ht="15" x14ac:dyDescent="0.2">
      <c r="A1393" s="7"/>
      <c r="B1393" s="23"/>
      <c r="C1393" s="23"/>
      <c r="D1393" s="12"/>
      <c r="E1393" s="12"/>
      <c r="F1393" s="12"/>
      <c r="G1393" s="39"/>
      <c r="H1393" s="50">
        <v>110</v>
      </c>
      <c r="I1393" s="51" t="s">
        <v>1273</v>
      </c>
      <c r="J1393" s="52">
        <v>21.736215999999999</v>
      </c>
      <c r="K1393" s="52">
        <v>26.509225190000002</v>
      </c>
      <c r="L1393" s="52">
        <f t="shared" si="22"/>
        <v>4.7730091900000033</v>
      </c>
    </row>
    <row r="1394" spans="1:12" ht="15" x14ac:dyDescent="0.2">
      <c r="A1394" s="7"/>
      <c r="B1394" s="23"/>
      <c r="C1394" s="23"/>
      <c r="D1394" s="12"/>
      <c r="E1394" s="12"/>
      <c r="F1394" s="12"/>
      <c r="G1394" s="39"/>
      <c r="H1394" s="50">
        <v>120</v>
      </c>
      <c r="I1394" s="51" t="s">
        <v>1274</v>
      </c>
      <c r="J1394" s="52">
        <v>22.188271</v>
      </c>
      <c r="K1394" s="52">
        <v>27.559046130000002</v>
      </c>
      <c r="L1394" s="52">
        <f t="shared" si="22"/>
        <v>5.370775130000002</v>
      </c>
    </row>
    <row r="1395" spans="1:12" ht="15" x14ac:dyDescent="0.2">
      <c r="A1395" s="7"/>
      <c r="B1395" s="23"/>
      <c r="C1395" s="23"/>
      <c r="D1395" s="12"/>
      <c r="E1395" s="12"/>
      <c r="F1395" s="12"/>
      <c r="G1395" s="39"/>
      <c r="H1395" s="50">
        <v>130</v>
      </c>
      <c r="I1395" s="51" t="s">
        <v>118</v>
      </c>
      <c r="J1395" s="52">
        <v>49.633325999999997</v>
      </c>
      <c r="K1395" s="52">
        <v>43.395998649999996</v>
      </c>
      <c r="L1395" s="52">
        <f t="shared" si="22"/>
        <v>-6.237327350000001</v>
      </c>
    </row>
    <row r="1396" spans="1:12" ht="15" x14ac:dyDescent="0.2">
      <c r="A1396" s="7"/>
      <c r="B1396" s="23"/>
      <c r="C1396" s="23"/>
      <c r="D1396" s="12"/>
      <c r="E1396" s="12"/>
      <c r="F1396" s="12"/>
      <c r="G1396" s="39"/>
      <c r="H1396" s="50">
        <v>200</v>
      </c>
      <c r="I1396" s="51" t="s">
        <v>1275</v>
      </c>
      <c r="J1396" s="52">
        <v>3808.36148</v>
      </c>
      <c r="K1396" s="52">
        <v>3401.7000104200001</v>
      </c>
      <c r="L1396" s="52">
        <f t="shared" si="22"/>
        <v>-406.6614695799999</v>
      </c>
    </row>
    <row r="1397" spans="1:12" ht="15" x14ac:dyDescent="0.2">
      <c r="A1397" s="7"/>
      <c r="B1397" s="23"/>
      <c r="C1397" s="23"/>
      <c r="D1397" s="12"/>
      <c r="E1397" s="12"/>
      <c r="F1397" s="12"/>
      <c r="G1397" s="39"/>
      <c r="H1397" s="50">
        <v>210</v>
      </c>
      <c r="I1397" s="51" t="s">
        <v>1276</v>
      </c>
      <c r="J1397" s="52">
        <v>188.053696</v>
      </c>
      <c r="K1397" s="52">
        <v>282.36156288000001</v>
      </c>
      <c r="L1397" s="52">
        <f t="shared" si="22"/>
        <v>94.307866880000006</v>
      </c>
    </row>
    <row r="1398" spans="1:12" ht="15" x14ac:dyDescent="0.2">
      <c r="A1398" s="7"/>
      <c r="B1398" s="23"/>
      <c r="C1398" s="23"/>
      <c r="D1398" s="12"/>
      <c r="E1398" s="12"/>
      <c r="F1398" s="12"/>
      <c r="G1398" s="39"/>
      <c r="H1398" s="50">
        <v>220</v>
      </c>
      <c r="I1398" s="51" t="s">
        <v>1277</v>
      </c>
      <c r="J1398" s="52">
        <v>11.964964</v>
      </c>
      <c r="K1398" s="52">
        <v>28.897503360000002</v>
      </c>
      <c r="L1398" s="52">
        <f t="shared" si="22"/>
        <v>16.93253936</v>
      </c>
    </row>
    <row r="1399" spans="1:12" ht="15" x14ac:dyDescent="0.2">
      <c r="A1399" s="7"/>
      <c r="B1399" s="23"/>
      <c r="C1399" s="23"/>
      <c r="D1399" s="12"/>
      <c r="E1399" s="12"/>
      <c r="F1399" s="12"/>
      <c r="G1399" s="39"/>
      <c r="H1399" s="50">
        <v>230</v>
      </c>
      <c r="I1399" s="51" t="s">
        <v>1278</v>
      </c>
      <c r="J1399" s="52">
        <v>84.928679000000002</v>
      </c>
      <c r="K1399" s="52">
        <v>151.53259265</v>
      </c>
      <c r="L1399" s="52">
        <f t="shared" si="22"/>
        <v>66.603913649999996</v>
      </c>
    </row>
    <row r="1400" spans="1:12" ht="15" x14ac:dyDescent="0.2">
      <c r="A1400" s="7"/>
      <c r="B1400" s="23"/>
      <c r="C1400" s="23"/>
      <c r="D1400" s="12"/>
      <c r="E1400" s="12"/>
      <c r="F1400" s="12"/>
      <c r="G1400" s="39"/>
      <c r="H1400" s="50">
        <v>300</v>
      </c>
      <c r="I1400" s="51" t="s">
        <v>1279</v>
      </c>
      <c r="J1400" s="52">
        <v>602.41578700000002</v>
      </c>
      <c r="K1400" s="52">
        <v>597.69449367000004</v>
      </c>
      <c r="L1400" s="52">
        <f t="shared" si="22"/>
        <v>-4.7212933299999804</v>
      </c>
    </row>
    <row r="1401" spans="1:12" ht="15" x14ac:dyDescent="0.2">
      <c r="A1401" s="7"/>
      <c r="B1401" s="23"/>
      <c r="C1401" s="23"/>
      <c r="D1401" s="12"/>
      <c r="E1401" s="12"/>
      <c r="F1401" s="12"/>
      <c r="G1401" s="39"/>
      <c r="H1401" s="50">
        <v>310</v>
      </c>
      <c r="I1401" s="51" t="s">
        <v>1280</v>
      </c>
      <c r="J1401" s="52">
        <v>334.74194399999999</v>
      </c>
      <c r="K1401" s="52">
        <v>390.98159113999998</v>
      </c>
      <c r="L1401" s="52">
        <f t="shared" si="22"/>
        <v>56.239647139999988</v>
      </c>
    </row>
    <row r="1402" spans="1:12" ht="15" x14ac:dyDescent="0.2">
      <c r="A1402" s="7"/>
      <c r="B1402" s="23"/>
      <c r="C1402" s="23"/>
      <c r="D1402" s="12"/>
      <c r="E1402" s="12"/>
      <c r="F1402" s="12"/>
      <c r="G1402" s="39"/>
      <c r="H1402" s="50">
        <v>320</v>
      </c>
      <c r="I1402" s="51" t="s">
        <v>1281</v>
      </c>
      <c r="J1402" s="52">
        <v>217.58842200000001</v>
      </c>
      <c r="K1402" s="52">
        <v>275.21546502999996</v>
      </c>
      <c r="L1402" s="52">
        <f t="shared" si="22"/>
        <v>57.627043029999953</v>
      </c>
    </row>
    <row r="1403" spans="1:12" ht="15" x14ac:dyDescent="0.2">
      <c r="A1403" s="7"/>
      <c r="B1403" s="23"/>
      <c r="C1403" s="23"/>
      <c r="D1403" s="12"/>
      <c r="E1403" s="12"/>
      <c r="F1403" s="12"/>
      <c r="G1403" s="39"/>
      <c r="H1403" s="50">
        <v>330</v>
      </c>
      <c r="I1403" s="51" t="s">
        <v>1282</v>
      </c>
      <c r="J1403" s="52">
        <v>61.059027</v>
      </c>
      <c r="K1403" s="52">
        <v>13.727237890000003</v>
      </c>
      <c r="L1403" s="52">
        <f t="shared" si="22"/>
        <v>-47.331789109999995</v>
      </c>
    </row>
    <row r="1404" spans="1:12" ht="15" x14ac:dyDescent="0.2">
      <c r="A1404" s="7"/>
      <c r="B1404" s="23"/>
      <c r="C1404" s="23"/>
      <c r="D1404" s="12"/>
      <c r="E1404" s="12"/>
      <c r="F1404" s="12"/>
      <c r="G1404" s="39"/>
      <c r="H1404" s="50">
        <v>340</v>
      </c>
      <c r="I1404" s="51" t="s">
        <v>1283</v>
      </c>
      <c r="J1404" s="52">
        <v>157.898945</v>
      </c>
      <c r="K1404" s="52">
        <v>179.39599222999999</v>
      </c>
      <c r="L1404" s="52">
        <f t="shared" si="22"/>
        <v>21.497047229999993</v>
      </c>
    </row>
    <row r="1405" spans="1:12" ht="15" x14ac:dyDescent="0.2">
      <c r="A1405" s="7"/>
      <c r="B1405" s="23"/>
      <c r="C1405" s="23"/>
      <c r="D1405" s="12"/>
      <c r="E1405" s="12"/>
      <c r="F1405" s="12"/>
      <c r="G1405" s="39"/>
      <c r="H1405" s="50">
        <v>350</v>
      </c>
      <c r="I1405" s="53" t="s">
        <v>1284</v>
      </c>
      <c r="J1405" s="52">
        <v>413.75023299999998</v>
      </c>
      <c r="K1405" s="52">
        <v>874.86681263000037</v>
      </c>
      <c r="L1405" s="52">
        <f t="shared" si="22"/>
        <v>461.11657963000039</v>
      </c>
    </row>
    <row r="1406" spans="1:12" ht="15" x14ac:dyDescent="0.2">
      <c r="A1406" s="7"/>
      <c r="B1406" s="23"/>
      <c r="C1406" s="23"/>
      <c r="D1406" s="12"/>
      <c r="E1406" s="12"/>
      <c r="F1406" s="12"/>
      <c r="G1406" s="39"/>
      <c r="H1406" s="50">
        <v>400</v>
      </c>
      <c r="I1406" s="51" t="s">
        <v>293</v>
      </c>
      <c r="J1406" s="52">
        <v>15.568863</v>
      </c>
      <c r="K1406" s="52">
        <v>20.033608179999995</v>
      </c>
      <c r="L1406" s="52">
        <f t="shared" si="22"/>
        <v>4.4647451799999942</v>
      </c>
    </row>
    <row r="1407" spans="1:12" ht="15" x14ac:dyDescent="0.2">
      <c r="A1407" s="7"/>
      <c r="B1407" s="23"/>
      <c r="C1407" s="23"/>
      <c r="D1407" s="12"/>
      <c r="E1407" s="12"/>
      <c r="F1407" s="12"/>
      <c r="G1407" s="39"/>
      <c r="H1407" s="50">
        <v>410</v>
      </c>
      <c r="I1407" s="51" t="s">
        <v>1285</v>
      </c>
      <c r="J1407" s="52">
        <v>478.454611</v>
      </c>
      <c r="K1407" s="52">
        <v>539.69743850999987</v>
      </c>
      <c r="L1407" s="52">
        <f t="shared" si="22"/>
        <v>61.24282750999987</v>
      </c>
    </row>
    <row r="1408" spans="1:12" ht="30" x14ac:dyDescent="0.2">
      <c r="A1408" s="7"/>
      <c r="B1408" s="23"/>
      <c r="C1408" s="23"/>
      <c r="D1408" s="12"/>
      <c r="E1408" s="12"/>
      <c r="F1408" s="12"/>
      <c r="G1408" s="39"/>
      <c r="H1408" s="50">
        <v>420</v>
      </c>
      <c r="I1408" s="51" t="s">
        <v>1286</v>
      </c>
      <c r="J1408" s="52">
        <v>67.230037999999993</v>
      </c>
      <c r="K1408" s="52">
        <v>121.01032878000002</v>
      </c>
      <c r="L1408" s="52">
        <f t="shared" si="22"/>
        <v>53.78029078000003</v>
      </c>
    </row>
    <row r="1409" spans="1:12" ht="15" x14ac:dyDescent="0.2">
      <c r="A1409" s="7"/>
      <c r="B1409" s="23"/>
      <c r="C1409" s="23"/>
      <c r="D1409" s="12"/>
      <c r="E1409" s="12"/>
      <c r="F1409" s="12"/>
      <c r="G1409" s="54" t="s">
        <v>224</v>
      </c>
      <c r="H1409" s="69"/>
      <c r="I1409" s="70"/>
      <c r="J1409" s="71">
        <v>8392.1387589999995</v>
      </c>
      <c r="K1409" s="71">
        <v>11345.622838129997</v>
      </c>
      <c r="L1409" s="71">
        <f t="shared" si="22"/>
        <v>2953.4840791299976</v>
      </c>
    </row>
    <row r="1410" spans="1:12" ht="15" x14ac:dyDescent="0.2">
      <c r="A1410" s="7"/>
      <c r="B1410" s="23"/>
      <c r="C1410" s="23"/>
      <c r="D1410" s="12"/>
      <c r="E1410" s="12"/>
      <c r="F1410" s="12"/>
      <c r="G1410" s="39"/>
      <c r="H1410" s="47" t="s">
        <v>231</v>
      </c>
      <c r="I1410" s="48" t="s">
        <v>1287</v>
      </c>
      <c r="J1410" s="49">
        <v>4739.2286969999996</v>
      </c>
      <c r="K1410" s="49">
        <v>7122.1974814299965</v>
      </c>
      <c r="L1410" s="49">
        <f t="shared" si="22"/>
        <v>2382.968784429997</v>
      </c>
    </row>
    <row r="1411" spans="1:12" ht="15" x14ac:dyDescent="0.2">
      <c r="A1411" s="7"/>
      <c r="B1411" s="23"/>
      <c r="C1411" s="23"/>
      <c r="D1411" s="12"/>
      <c r="E1411" s="12"/>
      <c r="F1411" s="12"/>
      <c r="G1411" s="39"/>
      <c r="H1411" s="50" t="s">
        <v>233</v>
      </c>
      <c r="I1411" s="51" t="s">
        <v>1288</v>
      </c>
      <c r="J1411" s="52">
        <v>3460.8348689999998</v>
      </c>
      <c r="K1411" s="52">
        <v>4024.2634551400015</v>
      </c>
      <c r="L1411" s="52">
        <f t="shared" si="22"/>
        <v>563.4285861400017</v>
      </c>
    </row>
    <row r="1412" spans="1:12" ht="15" x14ac:dyDescent="0.2">
      <c r="A1412" s="7"/>
      <c r="B1412" s="23"/>
      <c r="C1412" s="23"/>
      <c r="D1412" s="12"/>
      <c r="E1412" s="12"/>
      <c r="F1412" s="12"/>
      <c r="G1412" s="39"/>
      <c r="H1412" s="50" t="s">
        <v>235</v>
      </c>
      <c r="I1412" s="51" t="s">
        <v>1289</v>
      </c>
      <c r="J1412" s="52">
        <v>82.448723999999999</v>
      </c>
      <c r="K1412" s="52">
        <v>94.999818379999979</v>
      </c>
      <c r="L1412" s="52">
        <f t="shared" si="22"/>
        <v>12.551094379999981</v>
      </c>
    </row>
    <row r="1413" spans="1:12" ht="15" x14ac:dyDescent="0.2">
      <c r="A1413" s="7"/>
      <c r="B1413" s="23"/>
      <c r="C1413" s="23"/>
      <c r="D1413" s="12"/>
      <c r="E1413" s="12"/>
      <c r="F1413" s="12"/>
      <c r="G1413" s="39"/>
      <c r="H1413" s="50" t="s">
        <v>409</v>
      </c>
      <c r="I1413" s="51" t="s">
        <v>1290</v>
      </c>
      <c r="J1413" s="52">
        <v>74.146365000000003</v>
      </c>
      <c r="K1413" s="52">
        <v>67.688936749999996</v>
      </c>
      <c r="L1413" s="52">
        <f t="shared" si="22"/>
        <v>-6.4574282500000066</v>
      </c>
    </row>
    <row r="1414" spans="1:12" ht="30" x14ac:dyDescent="0.2">
      <c r="A1414" s="7"/>
      <c r="B1414" s="23"/>
      <c r="C1414" s="23"/>
      <c r="D1414" s="12"/>
      <c r="E1414" s="12"/>
      <c r="F1414" s="12"/>
      <c r="G1414" s="39"/>
      <c r="H1414" s="50" t="s">
        <v>411</v>
      </c>
      <c r="I1414" s="51" t="s">
        <v>1291</v>
      </c>
      <c r="J1414" s="52">
        <v>35.480103999999997</v>
      </c>
      <c r="K1414" s="52">
        <v>36.47314643</v>
      </c>
      <c r="L1414" s="52">
        <f t="shared" si="22"/>
        <v>0.9930424300000027</v>
      </c>
    </row>
    <row r="1415" spans="1:12" ht="15" x14ac:dyDescent="0.2">
      <c r="A1415" s="7"/>
      <c r="B1415" s="23"/>
      <c r="C1415" s="23"/>
      <c r="D1415" s="12"/>
      <c r="E1415" s="12"/>
      <c r="F1415" s="12"/>
      <c r="G1415" s="54" t="s">
        <v>237</v>
      </c>
      <c r="H1415" s="69"/>
      <c r="I1415" s="70"/>
      <c r="J1415" s="71">
        <v>880.27752799999996</v>
      </c>
      <c r="K1415" s="71">
        <v>919.73994061999986</v>
      </c>
      <c r="L1415" s="71">
        <f t="shared" si="22"/>
        <v>39.462412619999895</v>
      </c>
    </row>
    <row r="1416" spans="1:12" ht="15" x14ac:dyDescent="0.2">
      <c r="A1416" s="7"/>
      <c r="B1416" s="23"/>
      <c r="C1416" s="23"/>
      <c r="D1416" s="12"/>
      <c r="E1416" s="12"/>
      <c r="F1416" s="12"/>
      <c r="G1416" s="39"/>
      <c r="H1416" s="47" t="s">
        <v>1292</v>
      </c>
      <c r="I1416" s="48" t="s">
        <v>1293</v>
      </c>
      <c r="J1416" s="49">
        <v>28.649249999999999</v>
      </c>
      <c r="K1416" s="49">
        <v>42.274942670000001</v>
      </c>
      <c r="L1416" s="49">
        <f t="shared" si="22"/>
        <v>13.625692670000003</v>
      </c>
    </row>
    <row r="1417" spans="1:12" ht="30" x14ac:dyDescent="0.2">
      <c r="A1417" s="7"/>
      <c r="B1417" s="23"/>
      <c r="C1417" s="23"/>
      <c r="D1417" s="12"/>
      <c r="E1417" s="12"/>
      <c r="F1417" s="12"/>
      <c r="G1417" s="39"/>
      <c r="H1417" s="50" t="s">
        <v>1294</v>
      </c>
      <c r="I1417" s="51" t="s">
        <v>1295</v>
      </c>
      <c r="J1417" s="52">
        <v>99.480697000000006</v>
      </c>
      <c r="K1417" s="52">
        <v>96.708505919999993</v>
      </c>
      <c r="L1417" s="52">
        <f t="shared" ref="L1417:L1480" si="23">+K1417-J1417</f>
        <v>-2.7721910800000131</v>
      </c>
    </row>
    <row r="1418" spans="1:12" ht="15" x14ac:dyDescent="0.2">
      <c r="A1418" s="7"/>
      <c r="B1418" s="23"/>
      <c r="C1418" s="23"/>
      <c r="D1418" s="12"/>
      <c r="E1418" s="12"/>
      <c r="F1418" s="12"/>
      <c r="G1418" s="39"/>
      <c r="H1418" s="50" t="s">
        <v>1296</v>
      </c>
      <c r="I1418" s="51" t="s">
        <v>1297</v>
      </c>
      <c r="J1418" s="52">
        <v>40.271205000000002</v>
      </c>
      <c r="K1418" s="52">
        <v>45.180058130000006</v>
      </c>
      <c r="L1418" s="52">
        <f t="shared" si="23"/>
        <v>4.9088531300000042</v>
      </c>
    </row>
    <row r="1419" spans="1:12" ht="15" x14ac:dyDescent="0.2">
      <c r="A1419" s="7"/>
      <c r="B1419" s="23"/>
      <c r="C1419" s="23"/>
      <c r="D1419" s="12"/>
      <c r="E1419" s="12"/>
      <c r="F1419" s="12"/>
      <c r="G1419" s="39"/>
      <c r="H1419" s="50" t="s">
        <v>1298</v>
      </c>
      <c r="I1419" s="51" t="s">
        <v>1299</v>
      </c>
      <c r="J1419" s="52">
        <v>26.770223999999999</v>
      </c>
      <c r="K1419" s="52">
        <v>24.947296989999998</v>
      </c>
      <c r="L1419" s="52">
        <f t="shared" si="23"/>
        <v>-1.8229270100000008</v>
      </c>
    </row>
    <row r="1420" spans="1:12" ht="15" x14ac:dyDescent="0.2">
      <c r="A1420" s="7"/>
      <c r="B1420" s="23"/>
      <c r="C1420" s="23"/>
      <c r="D1420" s="12"/>
      <c r="E1420" s="12"/>
      <c r="F1420" s="12"/>
      <c r="G1420" s="39"/>
      <c r="H1420" s="50" t="s">
        <v>1300</v>
      </c>
      <c r="I1420" s="51" t="s">
        <v>1301</v>
      </c>
      <c r="J1420" s="52">
        <v>46.796505000000003</v>
      </c>
      <c r="K1420" s="52">
        <v>75.147843759999986</v>
      </c>
      <c r="L1420" s="52">
        <f t="shared" si="23"/>
        <v>28.351338759999983</v>
      </c>
    </row>
    <row r="1421" spans="1:12" ht="15" x14ac:dyDescent="0.2">
      <c r="A1421" s="7"/>
      <c r="B1421" s="23"/>
      <c r="C1421" s="23"/>
      <c r="D1421" s="12"/>
      <c r="E1421" s="12"/>
      <c r="F1421" s="12"/>
      <c r="G1421" s="39"/>
      <c r="H1421" s="50" t="s">
        <v>1302</v>
      </c>
      <c r="I1421" s="51" t="s">
        <v>1303</v>
      </c>
      <c r="J1421" s="52">
        <v>74.805099999999996</v>
      </c>
      <c r="K1421" s="52">
        <v>69.492562940000013</v>
      </c>
      <c r="L1421" s="52">
        <f t="shared" si="23"/>
        <v>-5.3125370599999826</v>
      </c>
    </row>
    <row r="1422" spans="1:12" ht="15" x14ac:dyDescent="0.2">
      <c r="A1422" s="7"/>
      <c r="B1422" s="23"/>
      <c r="C1422" s="23"/>
      <c r="D1422" s="12"/>
      <c r="E1422" s="12"/>
      <c r="F1422" s="12"/>
      <c r="G1422" s="39"/>
      <c r="H1422" s="50" t="s">
        <v>1304</v>
      </c>
      <c r="I1422" s="51" t="s">
        <v>1305</v>
      </c>
      <c r="J1422" s="52">
        <v>293.424217</v>
      </c>
      <c r="K1422" s="52">
        <v>286.40500397</v>
      </c>
      <c r="L1422" s="52">
        <f t="shared" si="23"/>
        <v>-7.0192130300000031</v>
      </c>
    </row>
    <row r="1423" spans="1:12" ht="15" x14ac:dyDescent="0.2">
      <c r="A1423" s="7"/>
      <c r="B1423" s="23"/>
      <c r="C1423" s="23"/>
      <c r="D1423" s="12"/>
      <c r="E1423" s="12"/>
      <c r="F1423" s="12"/>
      <c r="G1423" s="39"/>
      <c r="H1423" s="50" t="s">
        <v>1306</v>
      </c>
      <c r="I1423" s="51" t="s">
        <v>1307</v>
      </c>
      <c r="J1423" s="52">
        <v>141.770532</v>
      </c>
      <c r="K1423" s="52">
        <v>153.06947887000001</v>
      </c>
      <c r="L1423" s="52">
        <f t="shared" si="23"/>
        <v>11.298946870000009</v>
      </c>
    </row>
    <row r="1424" spans="1:12" ht="15" x14ac:dyDescent="0.2">
      <c r="A1424" s="7"/>
      <c r="B1424" s="23"/>
      <c r="C1424" s="23"/>
      <c r="D1424" s="12"/>
      <c r="E1424" s="12"/>
      <c r="F1424" s="12"/>
      <c r="G1424" s="39"/>
      <c r="H1424" s="50" t="s">
        <v>1308</v>
      </c>
      <c r="I1424" s="51" t="s">
        <v>1309</v>
      </c>
      <c r="J1424" s="52">
        <v>128.309798</v>
      </c>
      <c r="K1424" s="52">
        <v>126.51424737000002</v>
      </c>
      <c r="L1424" s="52">
        <f t="shared" si="23"/>
        <v>-1.7955506299999797</v>
      </c>
    </row>
    <row r="1425" spans="1:15" s="100" customFormat="1" ht="15" x14ac:dyDescent="0.25">
      <c r="A1425" s="99"/>
      <c r="B1425" s="92"/>
      <c r="C1425" s="92"/>
      <c r="D1425" s="84" t="s">
        <v>1310</v>
      </c>
      <c r="E1425" s="84"/>
      <c r="F1425" s="84"/>
      <c r="G1425" s="80"/>
      <c r="H1425" s="82"/>
      <c r="I1425" s="83"/>
      <c r="J1425" s="81">
        <v>2394861.3045600001</v>
      </c>
      <c r="K1425" s="81">
        <v>2347905.3349815896</v>
      </c>
      <c r="L1425" s="81">
        <f t="shared" si="23"/>
        <v>-46955.969578410499</v>
      </c>
      <c r="M1425" s="105"/>
      <c r="N1425" s="105"/>
      <c r="O1425" s="105"/>
    </row>
    <row r="1426" spans="1:15" ht="15" x14ac:dyDescent="0.2">
      <c r="A1426" s="7"/>
      <c r="B1426" s="23"/>
      <c r="C1426" s="23"/>
      <c r="D1426" s="12"/>
      <c r="E1426" s="93">
        <v>19</v>
      </c>
      <c r="F1426" s="94" t="s">
        <v>1311</v>
      </c>
      <c r="G1426" s="95"/>
      <c r="H1426" s="97"/>
      <c r="I1426" s="98"/>
      <c r="J1426" s="96">
        <v>1236422.206888</v>
      </c>
      <c r="K1426" s="96">
        <v>1173712.2109061698</v>
      </c>
      <c r="L1426" s="96">
        <f t="shared" si="23"/>
        <v>-62709.995981830172</v>
      </c>
    </row>
    <row r="1427" spans="1:15" ht="15" x14ac:dyDescent="0.2">
      <c r="A1427" s="7"/>
      <c r="B1427" s="23"/>
      <c r="C1427" s="23"/>
      <c r="D1427" s="12"/>
      <c r="E1427" s="12"/>
      <c r="F1427" s="12"/>
      <c r="G1427" s="54" t="s">
        <v>2</v>
      </c>
      <c r="H1427" s="69"/>
      <c r="I1427" s="70"/>
      <c r="J1427" s="71">
        <v>191877.520078</v>
      </c>
      <c r="K1427" s="71">
        <v>126270.48215272001</v>
      </c>
      <c r="L1427" s="71">
        <f t="shared" si="23"/>
        <v>-65607.03792527999</v>
      </c>
    </row>
    <row r="1428" spans="1:15" ht="15" x14ac:dyDescent="0.2">
      <c r="A1428" s="7"/>
      <c r="B1428" s="23"/>
      <c r="C1428" s="23"/>
      <c r="D1428" s="12"/>
      <c r="E1428" s="12"/>
      <c r="F1428" s="12"/>
      <c r="G1428" s="39"/>
      <c r="H1428" s="47">
        <v>411</v>
      </c>
      <c r="I1428" s="48" t="s">
        <v>433</v>
      </c>
      <c r="J1428" s="49">
        <v>33248.277999999998</v>
      </c>
      <c r="K1428" s="49">
        <v>34807.405873150004</v>
      </c>
      <c r="L1428" s="49">
        <f t="shared" si="23"/>
        <v>1559.1278731500061</v>
      </c>
    </row>
    <row r="1429" spans="1:15" ht="15" x14ac:dyDescent="0.2">
      <c r="A1429" s="7"/>
      <c r="B1429" s="23"/>
      <c r="C1429" s="23"/>
      <c r="D1429" s="12"/>
      <c r="E1429" s="12"/>
      <c r="F1429" s="12"/>
      <c r="G1429" s="39"/>
      <c r="H1429" s="50">
        <v>416</v>
      </c>
      <c r="I1429" s="51" t="s">
        <v>436</v>
      </c>
      <c r="J1429" s="52">
        <v>158629.24207800001</v>
      </c>
      <c r="K1429" s="52">
        <v>35207.065899020003</v>
      </c>
      <c r="L1429" s="52">
        <f t="shared" si="23"/>
        <v>-123422.17617898001</v>
      </c>
    </row>
    <row r="1430" spans="1:15" ht="15" x14ac:dyDescent="0.2">
      <c r="A1430" s="7"/>
      <c r="B1430" s="23"/>
      <c r="C1430" s="23"/>
      <c r="D1430" s="12"/>
      <c r="E1430" s="12"/>
      <c r="F1430" s="12"/>
      <c r="G1430" s="39"/>
      <c r="H1430" s="50">
        <v>420</v>
      </c>
      <c r="I1430" s="51" t="s">
        <v>1336</v>
      </c>
      <c r="J1430" s="52">
        <v>0</v>
      </c>
      <c r="K1430" s="52">
        <v>56256.010380550004</v>
      </c>
      <c r="L1430" s="52">
        <f t="shared" si="23"/>
        <v>56256.010380550004</v>
      </c>
    </row>
    <row r="1431" spans="1:15" ht="15" x14ac:dyDescent="0.2">
      <c r="A1431" s="7"/>
      <c r="B1431" s="23"/>
      <c r="C1431" s="23"/>
      <c r="D1431" s="12"/>
      <c r="E1431" s="12"/>
      <c r="F1431" s="12"/>
      <c r="G1431" s="54" t="s">
        <v>237</v>
      </c>
      <c r="H1431" s="69"/>
      <c r="I1431" s="70"/>
      <c r="J1431" s="71">
        <v>1044544.68681</v>
      </c>
      <c r="K1431" s="71">
        <v>1047441.72875345</v>
      </c>
      <c r="L1431" s="71">
        <f t="shared" si="23"/>
        <v>2897.0419434499927</v>
      </c>
    </row>
    <row r="1432" spans="1:15" ht="30" x14ac:dyDescent="0.2">
      <c r="A1432" s="7"/>
      <c r="B1432" s="23"/>
      <c r="C1432" s="23"/>
      <c r="D1432" s="12"/>
      <c r="E1432" s="12"/>
      <c r="F1432" s="12"/>
      <c r="G1432" s="39"/>
      <c r="H1432" s="47" t="s">
        <v>1312</v>
      </c>
      <c r="I1432" s="48" t="s">
        <v>1313</v>
      </c>
      <c r="J1432" s="49">
        <v>344463.17053599999</v>
      </c>
      <c r="K1432" s="49">
        <v>351203.66363958002</v>
      </c>
      <c r="L1432" s="49">
        <f t="shared" si="23"/>
        <v>6740.4931035800255</v>
      </c>
    </row>
    <row r="1433" spans="1:15" ht="15" x14ac:dyDescent="0.2">
      <c r="A1433" s="7"/>
      <c r="B1433" s="23"/>
      <c r="C1433" s="23"/>
      <c r="D1433" s="12"/>
      <c r="E1433" s="12"/>
      <c r="F1433" s="12"/>
      <c r="G1433" s="39"/>
      <c r="H1433" s="50" t="s">
        <v>1314</v>
      </c>
      <c r="I1433" s="51" t="s">
        <v>1315</v>
      </c>
      <c r="J1433" s="52">
        <v>691734.11114099994</v>
      </c>
      <c r="K1433" s="52">
        <v>688442.22140287003</v>
      </c>
      <c r="L1433" s="52">
        <f t="shared" si="23"/>
        <v>-3291.8897381299175</v>
      </c>
    </row>
    <row r="1434" spans="1:15" ht="15" x14ac:dyDescent="0.2">
      <c r="A1434" s="7"/>
      <c r="B1434" s="23"/>
      <c r="C1434" s="23"/>
      <c r="D1434" s="12"/>
      <c r="E1434" s="12"/>
      <c r="F1434" s="12"/>
      <c r="G1434" s="39"/>
      <c r="H1434" s="50" t="s">
        <v>1316</v>
      </c>
      <c r="I1434" s="53" t="s">
        <v>1317</v>
      </c>
      <c r="J1434" s="52">
        <v>8347.4051330000002</v>
      </c>
      <c r="K1434" s="52">
        <v>7795.8437110000004</v>
      </c>
      <c r="L1434" s="52">
        <f t="shared" si="23"/>
        <v>-551.56142199999977</v>
      </c>
    </row>
    <row r="1435" spans="1:15" ht="15" x14ac:dyDescent="0.2">
      <c r="A1435" s="7"/>
      <c r="B1435" s="23"/>
      <c r="C1435" s="23"/>
      <c r="D1435" s="12"/>
      <c r="E1435" s="93">
        <v>23</v>
      </c>
      <c r="F1435" s="94" t="s">
        <v>1318</v>
      </c>
      <c r="G1435" s="95"/>
      <c r="H1435" s="97"/>
      <c r="I1435" s="98"/>
      <c r="J1435" s="96">
        <v>161324.74497999999</v>
      </c>
      <c r="K1435" s="96">
        <v>171153.28374364</v>
      </c>
      <c r="L1435" s="96">
        <f t="shared" si="23"/>
        <v>9828.5387636400119</v>
      </c>
    </row>
    <row r="1436" spans="1:15" ht="15" x14ac:dyDescent="0.2">
      <c r="A1436" s="7"/>
      <c r="B1436" s="23"/>
      <c r="C1436" s="23"/>
      <c r="D1436" s="12"/>
      <c r="E1436" s="12"/>
      <c r="F1436" s="12"/>
      <c r="G1436" s="54" t="s">
        <v>2</v>
      </c>
      <c r="H1436" s="69"/>
      <c r="I1436" s="70"/>
      <c r="J1436" s="71">
        <v>161324.74497999999</v>
      </c>
      <c r="K1436" s="71">
        <v>171153.28374364</v>
      </c>
      <c r="L1436" s="71">
        <f t="shared" si="23"/>
        <v>9828.5387636400119</v>
      </c>
    </row>
    <row r="1437" spans="1:15" ht="15" x14ac:dyDescent="0.2">
      <c r="A1437" s="7"/>
      <c r="B1437" s="23"/>
      <c r="C1437" s="23"/>
      <c r="D1437" s="12"/>
      <c r="E1437" s="12"/>
      <c r="F1437" s="12"/>
      <c r="G1437" s="39"/>
      <c r="H1437" s="47">
        <v>411</v>
      </c>
      <c r="I1437" s="48" t="s">
        <v>433</v>
      </c>
      <c r="J1437" s="49">
        <v>161324.74497999999</v>
      </c>
      <c r="K1437" s="49">
        <v>171153.28374364</v>
      </c>
      <c r="L1437" s="49">
        <f t="shared" si="23"/>
        <v>9828.5387636400119</v>
      </c>
    </row>
    <row r="1438" spans="1:15" ht="30" customHeight="1" x14ac:dyDescent="0.2">
      <c r="A1438" s="7"/>
      <c r="B1438" s="23"/>
      <c r="C1438" s="23"/>
      <c r="D1438" s="12"/>
      <c r="E1438" s="93">
        <v>25</v>
      </c>
      <c r="F1438" s="119" t="s">
        <v>1319</v>
      </c>
      <c r="G1438" s="119"/>
      <c r="H1438" s="119"/>
      <c r="I1438" s="119"/>
      <c r="J1438" s="96">
        <v>72782.670301999999</v>
      </c>
      <c r="K1438" s="96">
        <v>47891.978204350002</v>
      </c>
      <c r="L1438" s="96">
        <f t="shared" si="23"/>
        <v>-24890.692097649997</v>
      </c>
    </row>
    <row r="1439" spans="1:15" ht="15" x14ac:dyDescent="0.2">
      <c r="A1439" s="7"/>
      <c r="B1439" s="23"/>
      <c r="C1439" s="23"/>
      <c r="D1439" s="12"/>
      <c r="E1439" s="12"/>
      <c r="F1439" s="12"/>
      <c r="G1439" s="54" t="s">
        <v>2</v>
      </c>
      <c r="H1439" s="69"/>
      <c r="I1439" s="70"/>
      <c r="J1439" s="71">
        <v>21534.800876000001</v>
      </c>
      <c r="K1439" s="71">
        <v>0</v>
      </c>
      <c r="L1439" s="71">
        <f t="shared" si="23"/>
        <v>-21534.800876000001</v>
      </c>
    </row>
    <row r="1440" spans="1:15" ht="15" x14ac:dyDescent="0.2">
      <c r="A1440" s="7"/>
      <c r="B1440" s="23"/>
      <c r="C1440" s="23"/>
      <c r="D1440" s="12"/>
      <c r="E1440" s="12"/>
      <c r="F1440" s="12"/>
      <c r="G1440" s="39"/>
      <c r="H1440" s="47">
        <v>700</v>
      </c>
      <c r="I1440" s="48" t="s">
        <v>293</v>
      </c>
      <c r="J1440" s="49">
        <v>21534.800876000001</v>
      </c>
      <c r="K1440" s="49">
        <v>0</v>
      </c>
      <c r="L1440" s="49">
        <f t="shared" si="23"/>
        <v>-21534.800876000001</v>
      </c>
    </row>
    <row r="1441" spans="1:15" ht="15" x14ac:dyDescent="0.2">
      <c r="A1441" s="7"/>
      <c r="B1441" s="23"/>
      <c r="C1441" s="23"/>
      <c r="D1441" s="12"/>
      <c r="E1441" s="12"/>
      <c r="F1441" s="12"/>
      <c r="G1441" s="54" t="s">
        <v>224</v>
      </c>
      <c r="H1441" s="69"/>
      <c r="I1441" s="70"/>
      <c r="J1441" s="71">
        <v>51247.869425999997</v>
      </c>
      <c r="K1441" s="71">
        <v>47891.978204350002</v>
      </c>
      <c r="L1441" s="71">
        <f t="shared" si="23"/>
        <v>-3355.8912216499957</v>
      </c>
    </row>
    <row r="1442" spans="1:15" ht="15" x14ac:dyDescent="0.2">
      <c r="A1442" s="7"/>
      <c r="B1442" s="23"/>
      <c r="C1442" s="23"/>
      <c r="D1442" s="12"/>
      <c r="E1442" s="12"/>
      <c r="F1442" s="12"/>
      <c r="G1442" s="39"/>
      <c r="H1442" s="47" t="s">
        <v>229</v>
      </c>
      <c r="I1442" s="48" t="s">
        <v>1320</v>
      </c>
      <c r="J1442" s="49">
        <v>51247.869425999997</v>
      </c>
      <c r="K1442" s="49">
        <v>47891.978204350002</v>
      </c>
      <c r="L1442" s="49">
        <f t="shared" si="23"/>
        <v>-3355.8912216499957</v>
      </c>
    </row>
    <row r="1443" spans="1:15" ht="15" x14ac:dyDescent="0.2">
      <c r="A1443" s="7"/>
      <c r="B1443" s="23"/>
      <c r="C1443" s="23"/>
      <c r="D1443" s="12"/>
      <c r="E1443" s="93">
        <v>33</v>
      </c>
      <c r="F1443" s="94" t="s">
        <v>1321</v>
      </c>
      <c r="G1443" s="95"/>
      <c r="H1443" s="97"/>
      <c r="I1443" s="98"/>
      <c r="J1443" s="96">
        <v>924331.68238999997</v>
      </c>
      <c r="K1443" s="96">
        <v>955147.86212742934</v>
      </c>
      <c r="L1443" s="96">
        <f t="shared" si="23"/>
        <v>30816.179737429367</v>
      </c>
    </row>
    <row r="1444" spans="1:15" ht="15" x14ac:dyDescent="0.2">
      <c r="A1444" s="7"/>
      <c r="B1444" s="23"/>
      <c r="C1444" s="23"/>
      <c r="D1444" s="12"/>
      <c r="E1444" s="12"/>
      <c r="F1444" s="12"/>
      <c r="G1444" s="54" t="s">
        <v>2</v>
      </c>
      <c r="H1444" s="69"/>
      <c r="I1444" s="70"/>
      <c r="J1444" s="71">
        <v>924331.68238999997</v>
      </c>
      <c r="K1444" s="71">
        <v>955147.86212742934</v>
      </c>
      <c r="L1444" s="71">
        <f t="shared" si="23"/>
        <v>30816.179737429367</v>
      </c>
    </row>
    <row r="1445" spans="1:15" ht="15" x14ac:dyDescent="0.2">
      <c r="A1445" s="7"/>
      <c r="B1445" s="23"/>
      <c r="C1445" s="23"/>
      <c r="D1445" s="12"/>
      <c r="E1445" s="12"/>
      <c r="F1445" s="12"/>
      <c r="G1445" s="39"/>
      <c r="H1445" s="47">
        <v>416</v>
      </c>
      <c r="I1445" s="48" t="s">
        <v>436</v>
      </c>
      <c r="J1445" s="49">
        <v>924331.68238999997</v>
      </c>
      <c r="K1445" s="49">
        <v>377137.40380827955</v>
      </c>
      <c r="L1445" s="49">
        <f t="shared" si="23"/>
        <v>-547194.27858172043</v>
      </c>
    </row>
    <row r="1446" spans="1:15" ht="15" x14ac:dyDescent="0.2">
      <c r="A1446" s="7"/>
      <c r="B1446" s="23"/>
      <c r="C1446" s="23"/>
      <c r="D1446" s="12"/>
      <c r="E1446" s="12"/>
      <c r="F1446" s="12"/>
      <c r="G1446" s="39"/>
      <c r="H1446" s="50">
        <v>420</v>
      </c>
      <c r="I1446" s="51" t="s">
        <v>1336</v>
      </c>
      <c r="J1446" s="52">
        <v>0</v>
      </c>
      <c r="K1446" s="52">
        <v>578010.45831914979</v>
      </c>
      <c r="L1446" s="52">
        <f t="shared" si="23"/>
        <v>578010.45831914979</v>
      </c>
    </row>
    <row r="1447" spans="1:15" s="100" customFormat="1" ht="15" x14ac:dyDescent="0.25">
      <c r="A1447" s="99"/>
      <c r="B1447" s="92"/>
      <c r="C1447" s="92"/>
      <c r="D1447" s="84" t="s">
        <v>1322</v>
      </c>
      <c r="E1447" s="84"/>
      <c r="F1447" s="84"/>
      <c r="G1447" s="80"/>
      <c r="H1447" s="82"/>
      <c r="I1447" s="83"/>
      <c r="J1447" s="81">
        <v>1604743.189121</v>
      </c>
      <c r="K1447" s="81">
        <v>1647078.889711</v>
      </c>
      <c r="L1447" s="81">
        <f t="shared" si="23"/>
        <v>42335.700590000022</v>
      </c>
      <c r="M1447" s="105"/>
      <c r="N1447" s="105"/>
      <c r="O1447" s="105"/>
    </row>
    <row r="1448" spans="1:15" ht="15" x14ac:dyDescent="0.2">
      <c r="A1448" s="7"/>
      <c r="B1448" s="23"/>
      <c r="C1448" s="23"/>
      <c r="D1448" s="12"/>
      <c r="E1448" s="93">
        <v>50</v>
      </c>
      <c r="F1448" s="94" t="s">
        <v>1315</v>
      </c>
      <c r="G1448" s="95"/>
      <c r="H1448" s="97"/>
      <c r="I1448" s="98"/>
      <c r="J1448" s="96">
        <v>1165698.799075</v>
      </c>
      <c r="K1448" s="96">
        <v>1201294.0065609999</v>
      </c>
      <c r="L1448" s="96">
        <f t="shared" si="23"/>
        <v>35595.207485999912</v>
      </c>
    </row>
    <row r="1449" spans="1:15" ht="15" x14ac:dyDescent="0.2">
      <c r="A1449" s="7"/>
      <c r="B1449" s="23"/>
      <c r="C1449" s="23"/>
      <c r="D1449" s="12"/>
      <c r="E1449" s="12"/>
      <c r="F1449" s="12"/>
      <c r="G1449" s="54" t="s">
        <v>1322</v>
      </c>
      <c r="H1449" s="69"/>
      <c r="I1449" s="70"/>
      <c r="J1449" s="71">
        <v>1165698.799075</v>
      </c>
      <c r="K1449" s="71">
        <v>1201294.0065609999</v>
      </c>
      <c r="L1449" s="71">
        <f t="shared" si="23"/>
        <v>35595.207485999912</v>
      </c>
    </row>
    <row r="1450" spans="1:15" ht="15" x14ac:dyDescent="0.2">
      <c r="A1450" s="7"/>
      <c r="B1450" s="23"/>
      <c r="C1450" s="23"/>
      <c r="D1450" s="12"/>
      <c r="E1450" s="12"/>
      <c r="F1450" s="12"/>
      <c r="G1450" s="39"/>
      <c r="H1450" s="47" t="s">
        <v>1314</v>
      </c>
      <c r="I1450" s="48" t="s">
        <v>1315</v>
      </c>
      <c r="J1450" s="49">
        <v>1165698.799075</v>
      </c>
      <c r="K1450" s="49">
        <v>1201294.0065609999</v>
      </c>
      <c r="L1450" s="49">
        <f t="shared" si="23"/>
        <v>35595.207485999912</v>
      </c>
    </row>
    <row r="1451" spans="1:15" ht="15" x14ac:dyDescent="0.2">
      <c r="A1451" s="7"/>
      <c r="B1451" s="23"/>
      <c r="C1451" s="23"/>
      <c r="D1451" s="12"/>
      <c r="E1451" s="93">
        <v>51</v>
      </c>
      <c r="F1451" s="94" t="s">
        <v>1313</v>
      </c>
      <c r="G1451" s="95"/>
      <c r="H1451" s="97"/>
      <c r="I1451" s="98"/>
      <c r="J1451" s="96">
        <v>439044.39004600001</v>
      </c>
      <c r="K1451" s="96">
        <v>445784.88315000001</v>
      </c>
      <c r="L1451" s="96">
        <f t="shared" si="23"/>
        <v>6740.4931039999938</v>
      </c>
    </row>
    <row r="1452" spans="1:15" ht="15" x14ac:dyDescent="0.2">
      <c r="A1452" s="7"/>
      <c r="B1452" s="23"/>
      <c r="C1452" s="23"/>
      <c r="D1452" s="12"/>
      <c r="E1452" s="12"/>
      <c r="F1452" s="12"/>
      <c r="G1452" s="54" t="s">
        <v>1322</v>
      </c>
      <c r="H1452" s="69"/>
      <c r="I1452" s="70"/>
      <c r="J1452" s="71">
        <v>439044.39004600001</v>
      </c>
      <c r="K1452" s="71">
        <v>445784.88315000001</v>
      </c>
      <c r="L1452" s="71">
        <f t="shared" si="23"/>
        <v>6740.4931039999938</v>
      </c>
    </row>
    <row r="1453" spans="1:15" ht="30" x14ac:dyDescent="0.2">
      <c r="A1453" s="7"/>
      <c r="B1453" s="23"/>
      <c r="C1453" s="23"/>
      <c r="D1453" s="12"/>
      <c r="E1453" s="12"/>
      <c r="F1453" s="12"/>
      <c r="G1453" s="39"/>
      <c r="H1453" s="47" t="s">
        <v>1312</v>
      </c>
      <c r="I1453" s="48" t="s">
        <v>1313</v>
      </c>
      <c r="J1453" s="49">
        <v>439044.39004600001</v>
      </c>
      <c r="K1453" s="49">
        <v>445784.88315000001</v>
      </c>
      <c r="L1453" s="49">
        <f t="shared" si="23"/>
        <v>6740.4931039999938</v>
      </c>
    </row>
    <row r="1454" spans="1:15" s="100" customFormat="1" ht="15" x14ac:dyDescent="0.25">
      <c r="A1454" s="99"/>
      <c r="B1454" s="92"/>
      <c r="C1454" s="92"/>
      <c r="D1454" s="84" t="s">
        <v>1323</v>
      </c>
      <c r="E1454" s="84"/>
      <c r="F1454" s="84"/>
      <c r="G1454" s="80"/>
      <c r="H1454" s="82"/>
      <c r="I1454" s="83"/>
      <c r="J1454" s="81">
        <v>1118179.2113930001</v>
      </c>
      <c r="K1454" s="81">
        <v>1169582.4193869999</v>
      </c>
      <c r="L1454" s="81">
        <f t="shared" si="23"/>
        <v>51403.207993999822</v>
      </c>
      <c r="M1454" s="105"/>
      <c r="N1454" s="105"/>
      <c r="O1454" s="105"/>
    </row>
    <row r="1455" spans="1:15" ht="15" x14ac:dyDescent="0.2">
      <c r="A1455" s="7"/>
      <c r="B1455" s="23"/>
      <c r="C1455" s="23"/>
      <c r="D1455" s="12"/>
      <c r="E1455" s="93">
        <v>52</v>
      </c>
      <c r="F1455" s="94" t="s">
        <v>1324</v>
      </c>
      <c r="G1455" s="95"/>
      <c r="H1455" s="97"/>
      <c r="I1455" s="98"/>
      <c r="J1455" s="96">
        <v>678406.76725499996</v>
      </c>
      <c r="K1455" s="96">
        <v>729809.97524900001</v>
      </c>
      <c r="L1455" s="96">
        <f t="shared" si="23"/>
        <v>51403.207994000055</v>
      </c>
    </row>
    <row r="1456" spans="1:15" ht="15" x14ac:dyDescent="0.2">
      <c r="A1456" s="7"/>
      <c r="B1456" s="23"/>
      <c r="C1456" s="23"/>
      <c r="D1456" s="12"/>
      <c r="E1456" s="12"/>
      <c r="F1456" s="12"/>
      <c r="G1456" s="54" t="s">
        <v>1323</v>
      </c>
      <c r="H1456" s="69"/>
      <c r="I1456" s="70"/>
      <c r="J1456" s="71">
        <v>678406.76725499996</v>
      </c>
      <c r="K1456" s="71">
        <v>729809.97524900001</v>
      </c>
      <c r="L1456" s="71">
        <f t="shared" si="23"/>
        <v>51403.207994000055</v>
      </c>
    </row>
    <row r="1457" spans="1:18" ht="15" x14ac:dyDescent="0.2">
      <c r="A1457" s="7"/>
      <c r="B1457" s="23"/>
      <c r="C1457" s="23"/>
      <c r="D1457" s="12"/>
      <c r="E1457" s="12"/>
      <c r="F1457" s="12"/>
      <c r="G1457" s="39"/>
      <c r="H1457" s="47" t="s">
        <v>1325</v>
      </c>
      <c r="I1457" s="48" t="s">
        <v>1326</v>
      </c>
      <c r="J1457" s="49">
        <v>678406.76725499996</v>
      </c>
      <c r="K1457" s="49">
        <v>729809.97524900001</v>
      </c>
      <c r="L1457" s="49">
        <f t="shared" si="23"/>
        <v>51403.207994000055</v>
      </c>
    </row>
    <row r="1458" spans="1:18" ht="15" x14ac:dyDescent="0.2">
      <c r="A1458" s="7"/>
      <c r="B1458" s="23"/>
      <c r="C1458" s="23"/>
      <c r="D1458" s="12"/>
      <c r="E1458" s="93">
        <v>53</v>
      </c>
      <c r="F1458" s="94" t="s">
        <v>1327</v>
      </c>
      <c r="G1458" s="95"/>
      <c r="H1458" s="97"/>
      <c r="I1458" s="98"/>
      <c r="J1458" s="96">
        <v>439772.44413800002</v>
      </c>
      <c r="K1458" s="96">
        <v>439772.44413800002</v>
      </c>
      <c r="L1458" s="96">
        <f t="shared" si="23"/>
        <v>0</v>
      </c>
    </row>
    <row r="1459" spans="1:18" ht="15" x14ac:dyDescent="0.2">
      <c r="A1459" s="7"/>
      <c r="B1459" s="23"/>
      <c r="C1459" s="23"/>
      <c r="D1459" s="12"/>
      <c r="E1459" s="12"/>
      <c r="F1459" s="12"/>
      <c r="G1459" s="54" t="s">
        <v>1323</v>
      </c>
      <c r="H1459" s="69"/>
      <c r="I1459" s="70"/>
      <c r="J1459" s="71">
        <v>439772.44413800002</v>
      </c>
      <c r="K1459" s="71">
        <v>439772.44413800002</v>
      </c>
      <c r="L1459" s="71">
        <f t="shared" si="23"/>
        <v>0</v>
      </c>
    </row>
    <row r="1460" spans="1:18" ht="15" x14ac:dyDescent="0.2">
      <c r="A1460" s="7"/>
      <c r="B1460" s="23"/>
      <c r="C1460" s="23"/>
      <c r="D1460" s="12"/>
      <c r="E1460" s="12"/>
      <c r="F1460" s="12"/>
      <c r="G1460" s="39"/>
      <c r="H1460" s="47" t="s">
        <v>1328</v>
      </c>
      <c r="I1460" s="48" t="s">
        <v>1329</v>
      </c>
      <c r="J1460" s="49">
        <v>439772.44413800002</v>
      </c>
      <c r="K1460" s="49">
        <v>439772.44413800002</v>
      </c>
      <c r="L1460" s="49">
        <f t="shared" si="23"/>
        <v>0</v>
      </c>
    </row>
    <row r="1461" spans="1:18" s="1" customFormat="1" ht="20.100000000000001" customHeight="1" x14ac:dyDescent="0.25">
      <c r="A1461" s="7"/>
      <c r="B1461" s="64" t="s">
        <v>2217</v>
      </c>
      <c r="C1461" s="64"/>
      <c r="D1461" s="64"/>
      <c r="E1461" s="64"/>
      <c r="F1461" s="64"/>
      <c r="G1461" s="64"/>
      <c r="H1461" s="64"/>
      <c r="I1461" s="64"/>
      <c r="J1461" s="63">
        <v>2341391.206789</v>
      </c>
      <c r="K1461" s="63">
        <v>2362591.206789</v>
      </c>
      <c r="L1461" s="63">
        <f t="shared" si="23"/>
        <v>21200</v>
      </c>
      <c r="M1461" s="104"/>
      <c r="N1461" s="104"/>
      <c r="O1461" s="104"/>
      <c r="P1461" s="45"/>
      <c r="Q1461" s="46"/>
      <c r="R1461" s="46"/>
    </row>
    <row r="1462" spans="1:18" s="100" customFormat="1" ht="15" x14ac:dyDescent="0.25">
      <c r="A1462" s="99"/>
      <c r="B1462" s="92"/>
      <c r="C1462" s="92"/>
      <c r="D1462" s="84" t="s">
        <v>1330</v>
      </c>
      <c r="E1462" s="84"/>
      <c r="F1462" s="84"/>
      <c r="G1462" s="80"/>
      <c r="H1462" s="82"/>
      <c r="I1462" s="83"/>
      <c r="J1462" s="81">
        <v>2157464.0019629998</v>
      </c>
      <c r="K1462" s="81">
        <v>2178664.0019629998</v>
      </c>
      <c r="L1462" s="81">
        <f t="shared" si="23"/>
        <v>21200</v>
      </c>
      <c r="M1462" s="105"/>
      <c r="N1462" s="105"/>
      <c r="O1462" s="105"/>
    </row>
    <row r="1463" spans="1:18" ht="15" x14ac:dyDescent="0.2">
      <c r="A1463" s="7"/>
      <c r="B1463" s="23"/>
      <c r="C1463" s="23"/>
      <c r="D1463" s="12"/>
      <c r="E1463" s="93">
        <v>24</v>
      </c>
      <c r="F1463" s="94" t="s">
        <v>1331</v>
      </c>
      <c r="G1463" s="95"/>
      <c r="H1463" s="97"/>
      <c r="I1463" s="98"/>
      <c r="J1463" s="96">
        <v>840943.34892999998</v>
      </c>
      <c r="K1463" s="96">
        <v>862143.34892999998</v>
      </c>
      <c r="L1463" s="96">
        <f t="shared" si="23"/>
        <v>21200</v>
      </c>
    </row>
    <row r="1464" spans="1:18" ht="15" x14ac:dyDescent="0.2">
      <c r="A1464" s="7"/>
      <c r="B1464" s="23"/>
      <c r="C1464" s="23"/>
      <c r="D1464" s="12"/>
      <c r="E1464" s="12"/>
      <c r="F1464" s="12"/>
      <c r="G1464" s="54" t="s">
        <v>2</v>
      </c>
      <c r="H1464" s="69"/>
      <c r="I1464" s="70"/>
      <c r="J1464" s="71">
        <v>840943.34892999998</v>
      </c>
      <c r="K1464" s="71">
        <v>862143.34892999998</v>
      </c>
      <c r="L1464" s="71">
        <f t="shared" si="23"/>
        <v>21200</v>
      </c>
    </row>
    <row r="1465" spans="1:18" ht="30" x14ac:dyDescent="0.2">
      <c r="A1465" s="7"/>
      <c r="B1465" s="23"/>
      <c r="C1465" s="23"/>
      <c r="D1465" s="12"/>
      <c r="E1465" s="12"/>
      <c r="F1465" s="12"/>
      <c r="G1465" s="39"/>
      <c r="H1465" s="47">
        <v>210</v>
      </c>
      <c r="I1465" s="48" t="s">
        <v>419</v>
      </c>
      <c r="J1465" s="49">
        <v>840943.34892999998</v>
      </c>
      <c r="K1465" s="49">
        <v>862143.34892999998</v>
      </c>
      <c r="L1465" s="49">
        <f t="shared" si="23"/>
        <v>21200</v>
      </c>
    </row>
    <row r="1466" spans="1:18" ht="15" x14ac:dyDescent="0.2">
      <c r="A1466" s="7"/>
      <c r="B1466" s="23"/>
      <c r="C1466" s="23"/>
      <c r="D1466" s="12"/>
      <c r="E1466" s="93">
        <v>28</v>
      </c>
      <c r="F1466" s="94" t="s">
        <v>1332</v>
      </c>
      <c r="G1466" s="95"/>
      <c r="H1466" s="97"/>
      <c r="I1466" s="98"/>
      <c r="J1466" s="96">
        <v>1220271.052133</v>
      </c>
      <c r="K1466" s="96">
        <v>1220271.052133</v>
      </c>
      <c r="L1466" s="96">
        <f t="shared" si="23"/>
        <v>0</v>
      </c>
    </row>
    <row r="1467" spans="1:18" ht="15" x14ac:dyDescent="0.2">
      <c r="A1467" s="7"/>
      <c r="B1467" s="23"/>
      <c r="C1467" s="23"/>
      <c r="D1467" s="12"/>
      <c r="E1467" s="12"/>
      <c r="F1467" s="12"/>
      <c r="G1467" s="54" t="s">
        <v>2</v>
      </c>
      <c r="H1467" s="69"/>
      <c r="I1467" s="70"/>
      <c r="J1467" s="71">
        <v>1220271.052133</v>
      </c>
      <c r="K1467" s="71">
        <v>1220271.052133</v>
      </c>
      <c r="L1467" s="71">
        <f t="shared" si="23"/>
        <v>0</v>
      </c>
    </row>
    <row r="1468" spans="1:18" ht="15" x14ac:dyDescent="0.2">
      <c r="A1468" s="7"/>
      <c r="B1468" s="23"/>
      <c r="C1468" s="23"/>
      <c r="D1468" s="12"/>
      <c r="E1468" s="12"/>
      <c r="F1468" s="12"/>
      <c r="G1468" s="39"/>
      <c r="H1468" s="47">
        <v>114</v>
      </c>
      <c r="I1468" s="48" t="s">
        <v>429</v>
      </c>
      <c r="J1468" s="49">
        <v>1220271.052133</v>
      </c>
      <c r="K1468" s="49">
        <v>1220271.052133</v>
      </c>
      <c r="L1468" s="49">
        <f t="shared" si="23"/>
        <v>0</v>
      </c>
    </row>
    <row r="1469" spans="1:18" ht="15" x14ac:dyDescent="0.2">
      <c r="A1469" s="7"/>
      <c r="B1469" s="23"/>
      <c r="C1469" s="23"/>
      <c r="D1469" s="12"/>
      <c r="E1469" s="93">
        <v>30</v>
      </c>
      <c r="F1469" s="94" t="s">
        <v>1333</v>
      </c>
      <c r="G1469" s="95"/>
      <c r="H1469" s="97"/>
      <c r="I1469" s="98"/>
      <c r="J1469" s="96">
        <v>42033.1</v>
      </c>
      <c r="K1469" s="96">
        <v>42033.1</v>
      </c>
      <c r="L1469" s="96">
        <f t="shared" si="23"/>
        <v>0</v>
      </c>
    </row>
    <row r="1470" spans="1:18" ht="15" x14ac:dyDescent="0.2">
      <c r="A1470" s="7"/>
      <c r="B1470" s="23"/>
      <c r="C1470" s="23"/>
      <c r="D1470" s="12"/>
      <c r="E1470" s="12"/>
      <c r="F1470" s="12"/>
      <c r="G1470" s="54" t="s">
        <v>2</v>
      </c>
      <c r="H1470" s="69"/>
      <c r="I1470" s="70"/>
      <c r="J1470" s="71">
        <v>42033.1</v>
      </c>
      <c r="K1470" s="71">
        <v>42033.1</v>
      </c>
      <c r="L1470" s="71">
        <f t="shared" si="23"/>
        <v>0</v>
      </c>
    </row>
    <row r="1471" spans="1:18" ht="15" x14ac:dyDescent="0.2">
      <c r="A1471" s="7"/>
      <c r="B1471" s="23"/>
      <c r="C1471" s="23"/>
      <c r="D1471" s="12"/>
      <c r="E1471" s="12"/>
      <c r="F1471" s="12"/>
      <c r="G1471" s="39"/>
      <c r="H1471" s="47">
        <v>411</v>
      </c>
      <c r="I1471" s="48" t="s">
        <v>433</v>
      </c>
      <c r="J1471" s="49">
        <v>42033.1</v>
      </c>
      <c r="K1471" s="49">
        <v>42033.1</v>
      </c>
      <c r="L1471" s="49">
        <f t="shared" si="23"/>
        <v>0</v>
      </c>
    </row>
    <row r="1472" spans="1:18" ht="30" customHeight="1" x14ac:dyDescent="0.2">
      <c r="A1472" s="7"/>
      <c r="B1472" s="23"/>
      <c r="C1472" s="23"/>
      <c r="D1472" s="12"/>
      <c r="E1472" s="93">
        <v>34</v>
      </c>
      <c r="F1472" s="119" t="s">
        <v>1334</v>
      </c>
      <c r="G1472" s="119"/>
      <c r="H1472" s="119"/>
      <c r="I1472" s="119"/>
      <c r="J1472" s="96">
        <v>54216.500899999999</v>
      </c>
      <c r="K1472" s="96">
        <v>54216.500899999999</v>
      </c>
      <c r="L1472" s="96">
        <f t="shared" si="23"/>
        <v>0</v>
      </c>
    </row>
    <row r="1473" spans="1:17" ht="15" x14ac:dyDescent="0.2">
      <c r="A1473" s="7"/>
      <c r="B1473" s="23"/>
      <c r="C1473" s="23"/>
      <c r="D1473" s="12"/>
      <c r="E1473" s="12"/>
      <c r="F1473" s="12"/>
      <c r="G1473" s="54" t="s">
        <v>2</v>
      </c>
      <c r="H1473" s="69"/>
      <c r="I1473" s="70"/>
      <c r="J1473" s="71">
        <v>54216.500899999999</v>
      </c>
      <c r="K1473" s="71">
        <v>54216.500899999999</v>
      </c>
      <c r="L1473" s="71">
        <f t="shared" si="23"/>
        <v>0</v>
      </c>
    </row>
    <row r="1474" spans="1:17" ht="30" x14ac:dyDescent="0.2">
      <c r="A1474" s="7"/>
      <c r="B1474" s="23"/>
      <c r="C1474" s="23"/>
      <c r="D1474" s="12"/>
      <c r="E1474" s="12"/>
      <c r="F1474" s="12"/>
      <c r="G1474" s="39"/>
      <c r="H1474" s="47">
        <v>210</v>
      </c>
      <c r="I1474" s="48" t="s">
        <v>419</v>
      </c>
      <c r="J1474" s="49">
        <v>54216.500899999999</v>
      </c>
      <c r="K1474" s="49">
        <v>54216.500899999999</v>
      </c>
      <c r="L1474" s="49">
        <f t="shared" si="23"/>
        <v>0</v>
      </c>
    </row>
    <row r="1475" spans="1:17" s="100" customFormat="1" ht="15" x14ac:dyDescent="0.25">
      <c r="A1475" s="99"/>
      <c r="B1475" s="92"/>
      <c r="C1475" s="92"/>
      <c r="D1475" s="84" t="s">
        <v>1323</v>
      </c>
      <c r="E1475" s="84"/>
      <c r="F1475" s="84"/>
      <c r="G1475" s="80"/>
      <c r="H1475" s="82"/>
      <c r="I1475" s="83"/>
      <c r="J1475" s="81">
        <v>183927.204826</v>
      </c>
      <c r="K1475" s="81">
        <v>183927.204826</v>
      </c>
      <c r="L1475" s="81">
        <f t="shared" si="23"/>
        <v>0</v>
      </c>
      <c r="M1475" s="105"/>
      <c r="N1475" s="105"/>
      <c r="O1475" s="105"/>
    </row>
    <row r="1476" spans="1:17" ht="15" x14ac:dyDescent="0.2">
      <c r="A1476" s="7"/>
      <c r="B1476" s="23"/>
      <c r="C1476" s="23"/>
      <c r="D1476" s="12"/>
      <c r="E1476" s="93">
        <v>52</v>
      </c>
      <c r="F1476" s="94" t="s">
        <v>1324</v>
      </c>
      <c r="G1476" s="95"/>
      <c r="H1476" s="97"/>
      <c r="I1476" s="98"/>
      <c r="J1476" s="96">
        <v>148086.036895</v>
      </c>
      <c r="K1476" s="96">
        <v>148086.036895</v>
      </c>
      <c r="L1476" s="96">
        <f t="shared" si="23"/>
        <v>0</v>
      </c>
    </row>
    <row r="1477" spans="1:17" ht="15" x14ac:dyDescent="0.2">
      <c r="A1477" s="7"/>
      <c r="B1477" s="23"/>
      <c r="C1477" s="23"/>
      <c r="D1477" s="12"/>
      <c r="E1477" s="12"/>
      <c r="F1477" s="12"/>
      <c r="G1477" s="54" t="s">
        <v>1323</v>
      </c>
      <c r="H1477" s="69"/>
      <c r="I1477" s="70"/>
      <c r="J1477" s="71">
        <v>148086.036895</v>
      </c>
      <c r="K1477" s="71">
        <v>148086.036895</v>
      </c>
      <c r="L1477" s="71">
        <f t="shared" si="23"/>
        <v>0</v>
      </c>
    </row>
    <row r="1478" spans="1:17" ht="15" x14ac:dyDescent="0.2">
      <c r="A1478" s="7"/>
      <c r="B1478" s="23"/>
      <c r="C1478" s="23"/>
      <c r="D1478" s="12"/>
      <c r="E1478" s="12"/>
      <c r="F1478" s="12"/>
      <c r="G1478" s="39"/>
      <c r="H1478" s="47" t="s">
        <v>1325</v>
      </c>
      <c r="I1478" s="48" t="s">
        <v>1326</v>
      </c>
      <c r="J1478" s="49">
        <v>148086.036895</v>
      </c>
      <c r="K1478" s="49">
        <v>148086.036895</v>
      </c>
      <c r="L1478" s="49">
        <f t="shared" si="23"/>
        <v>0</v>
      </c>
    </row>
    <row r="1479" spans="1:17" ht="15" x14ac:dyDescent="0.2">
      <c r="A1479" s="7"/>
      <c r="B1479" s="23"/>
      <c r="C1479" s="23"/>
      <c r="D1479" s="12"/>
      <c r="E1479" s="93">
        <v>53</v>
      </c>
      <c r="F1479" s="94" t="s">
        <v>1327</v>
      </c>
      <c r="G1479" s="95"/>
      <c r="H1479" s="97"/>
      <c r="I1479" s="98"/>
      <c r="J1479" s="96">
        <v>35841.167931000004</v>
      </c>
      <c r="K1479" s="96">
        <v>35841.167931000004</v>
      </c>
      <c r="L1479" s="96">
        <f t="shared" si="23"/>
        <v>0</v>
      </c>
    </row>
    <row r="1480" spans="1:17" ht="15" x14ac:dyDescent="0.2">
      <c r="A1480" s="7"/>
      <c r="B1480" s="23"/>
      <c r="C1480" s="23"/>
      <c r="D1480" s="12"/>
      <c r="E1480" s="12"/>
      <c r="F1480" s="12"/>
      <c r="G1480" s="54" t="s">
        <v>1323</v>
      </c>
      <c r="H1480" s="69"/>
      <c r="I1480" s="70"/>
      <c r="J1480" s="71">
        <v>35841.167931000004</v>
      </c>
      <c r="K1480" s="71">
        <v>35841.167931000004</v>
      </c>
      <c r="L1480" s="71">
        <f t="shared" si="23"/>
        <v>0</v>
      </c>
    </row>
    <row r="1481" spans="1:17" ht="15" x14ac:dyDescent="0.2">
      <c r="A1481" s="7"/>
      <c r="B1481" s="23"/>
      <c r="C1481" s="23"/>
      <c r="D1481" s="12"/>
      <c r="E1481" s="12"/>
      <c r="F1481" s="12"/>
      <c r="G1481" s="39"/>
      <c r="H1481" s="47" t="s">
        <v>1328</v>
      </c>
      <c r="I1481" s="48" t="s">
        <v>1329</v>
      </c>
      <c r="J1481" s="49">
        <v>35841.167931000004</v>
      </c>
      <c r="K1481" s="49">
        <v>35841.167931000004</v>
      </c>
      <c r="L1481" s="49">
        <f t="shared" ref="L1481" si="24">+K1481-J1481</f>
        <v>0</v>
      </c>
    </row>
    <row r="1482" spans="1:17" ht="10.5" customHeight="1" x14ac:dyDescent="0.2">
      <c r="A1482" s="7"/>
      <c r="B1482" s="23"/>
      <c r="C1482" s="23"/>
      <c r="D1482" s="12"/>
      <c r="E1482" s="12"/>
      <c r="F1482" s="12"/>
      <c r="G1482" s="39"/>
      <c r="H1482" s="40"/>
      <c r="I1482" s="41"/>
      <c r="J1482" s="42"/>
      <c r="K1482" s="42"/>
      <c r="L1482" s="42"/>
    </row>
    <row r="1483" spans="1:17" s="1" customFormat="1" ht="35.25" customHeight="1" x14ac:dyDescent="0.25">
      <c r="A1483" s="35"/>
      <c r="B1483" s="113" t="s">
        <v>11</v>
      </c>
      <c r="C1483" s="113"/>
      <c r="D1483" s="113"/>
      <c r="E1483" s="113"/>
      <c r="F1483" s="113"/>
      <c r="G1483" s="113"/>
      <c r="H1483" s="113"/>
      <c r="I1483" s="113"/>
      <c r="J1483" s="63">
        <v>1166199.928455</v>
      </c>
      <c r="K1483" s="63">
        <v>1164299.9646196798</v>
      </c>
      <c r="L1483" s="63">
        <f>+K1483-J1483</f>
        <v>-1899.9638353202026</v>
      </c>
      <c r="M1483" s="104"/>
      <c r="N1483" s="104"/>
      <c r="O1483" s="104"/>
      <c r="P1483" s="46"/>
      <c r="Q1483" s="46"/>
    </row>
    <row r="1484" spans="1:17" ht="15" x14ac:dyDescent="0.2">
      <c r="A1484" s="7"/>
      <c r="B1484" s="30"/>
      <c r="C1484" s="30"/>
      <c r="D1484" s="30"/>
      <c r="E1484" s="30"/>
      <c r="F1484" s="58" t="s">
        <v>12</v>
      </c>
      <c r="G1484" s="58"/>
      <c r="H1484" s="58"/>
      <c r="I1484" s="58"/>
      <c r="J1484" s="59">
        <v>53377.846777999999</v>
      </c>
      <c r="K1484" s="59">
        <v>48029.279577229914</v>
      </c>
      <c r="L1484" s="59">
        <f>+K1484-J1484</f>
        <v>-5348.567200770085</v>
      </c>
    </row>
    <row r="1485" spans="1:17" ht="15" x14ac:dyDescent="0.2">
      <c r="A1485" s="7"/>
      <c r="B1485" s="30"/>
      <c r="C1485" s="30"/>
      <c r="D1485" s="30"/>
      <c r="E1485" s="30"/>
      <c r="F1485" s="60" t="s">
        <v>13</v>
      </c>
      <c r="G1485" s="60"/>
      <c r="H1485" s="60"/>
      <c r="I1485" s="60"/>
      <c r="J1485" s="61">
        <v>1112822.081677</v>
      </c>
      <c r="K1485" s="61">
        <v>1116270.68504245</v>
      </c>
      <c r="L1485" s="61">
        <f>+K1485-J1485</f>
        <v>3448.6033654499333</v>
      </c>
    </row>
    <row r="1486" spans="1:17" ht="7.5" customHeight="1" thickBot="1" x14ac:dyDescent="0.35">
      <c r="A1486" s="11"/>
      <c r="B1486" s="15"/>
      <c r="C1486" s="15"/>
      <c r="D1486" s="15"/>
      <c r="E1486" s="15"/>
      <c r="F1486" s="15"/>
      <c r="G1486" s="16"/>
      <c r="H1486" s="16"/>
      <c r="I1486" s="16"/>
      <c r="J1486" s="16"/>
      <c r="K1486" s="16"/>
      <c r="L1486" s="17"/>
    </row>
    <row r="1487" spans="1:17" ht="15" x14ac:dyDescent="0.3">
      <c r="A1487" s="11"/>
      <c r="B1487" s="7" t="s">
        <v>14</v>
      </c>
      <c r="C1487" s="7"/>
      <c r="D1487" s="7"/>
      <c r="E1487" s="7"/>
      <c r="F1487" s="7"/>
      <c r="G1487" s="7"/>
      <c r="H1487" s="7"/>
      <c r="I1487" s="7"/>
      <c r="J1487" s="7"/>
      <c r="K1487" s="7"/>
      <c r="L1487" s="7"/>
    </row>
    <row r="1488" spans="1:17" ht="15" x14ac:dyDescent="0.3">
      <c r="A1488" s="11"/>
      <c r="B1488" s="7" t="s">
        <v>15</v>
      </c>
      <c r="C1488" s="7"/>
      <c r="D1488" s="7"/>
      <c r="E1488" s="7"/>
      <c r="F1488" s="7"/>
      <c r="G1488" s="7"/>
      <c r="H1488" s="7"/>
      <c r="I1488" s="7"/>
      <c r="J1488" s="7"/>
      <c r="K1488" s="7"/>
      <c r="L1488" s="7"/>
    </row>
  </sheetData>
  <mergeCells count="10">
    <mergeCell ref="B1483:I1483"/>
    <mergeCell ref="A6:L6"/>
    <mergeCell ref="J7:L7"/>
    <mergeCell ref="J1:L1"/>
    <mergeCell ref="A1:I1"/>
    <mergeCell ref="A4:L4"/>
    <mergeCell ref="A5:L5"/>
    <mergeCell ref="F107:I107"/>
    <mergeCell ref="F1438:I1438"/>
    <mergeCell ref="F1472:I1472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4"/>
  <sheetViews>
    <sheetView showGridLines="0" workbookViewId="0">
      <selection activeCell="N14" sqref="N14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117" t="s">
        <v>33</v>
      </c>
      <c r="B1" s="117"/>
      <c r="C1" s="117"/>
      <c r="D1" s="117"/>
      <c r="E1" s="117"/>
      <c r="F1" s="117"/>
      <c r="G1" s="117"/>
      <c r="H1" s="117"/>
      <c r="I1" s="117"/>
      <c r="J1" s="117"/>
      <c r="K1" s="116" t="s">
        <v>2241</v>
      </c>
      <c r="L1" s="116"/>
      <c r="M1" s="116"/>
    </row>
    <row r="2" spans="1:17" customFormat="1" ht="42" customHeight="1" thickBot="1" x14ac:dyDescent="0.45">
      <c r="A2" s="65" t="s">
        <v>2242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7" customFormat="1" ht="5.25" customHeight="1" x14ac:dyDescent="0.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s="3" customFormat="1" ht="21.75" x14ac:dyDescent="0.6">
      <c r="A4" s="118" t="s">
        <v>37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5"/>
      <c r="O4" s="5"/>
      <c r="P4" s="5"/>
      <c r="Q4" s="5"/>
    </row>
    <row r="5" spans="1:17" s="3" customFormat="1" ht="15" customHeight="1" x14ac:dyDescent="0.6">
      <c r="A5" s="118" t="s">
        <v>2243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5"/>
      <c r="O5" s="5"/>
      <c r="P5" s="5"/>
      <c r="Q5" s="5"/>
    </row>
    <row r="6" spans="1:17" s="3" customFormat="1" ht="15" customHeight="1" x14ac:dyDescent="0.6">
      <c r="A6" s="114" t="s">
        <v>34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5"/>
      <c r="O6" s="5"/>
      <c r="P6" s="5"/>
      <c r="Q6" s="5"/>
    </row>
    <row r="7" spans="1:17" s="3" customFormat="1" ht="21" customHeight="1" x14ac:dyDescent="0.6">
      <c r="A7" s="33"/>
      <c r="B7" s="33"/>
      <c r="C7" s="33"/>
      <c r="D7" s="33"/>
      <c r="E7" s="33"/>
      <c r="F7" s="33"/>
      <c r="G7" s="33"/>
      <c r="H7" s="33"/>
      <c r="I7" s="33"/>
      <c r="J7" s="33"/>
      <c r="K7" s="115" t="s">
        <v>2243</v>
      </c>
      <c r="L7" s="115"/>
      <c r="M7" s="115"/>
      <c r="N7" s="5"/>
      <c r="O7" s="5"/>
      <c r="P7" s="5"/>
      <c r="Q7" s="5"/>
    </row>
    <row r="8" spans="1:17" s="1" customFormat="1" ht="16.5" x14ac:dyDescent="0.25">
      <c r="A8" s="33"/>
      <c r="B8" s="33"/>
      <c r="C8" s="33"/>
      <c r="D8" s="33" t="s">
        <v>25</v>
      </c>
      <c r="E8" s="33"/>
      <c r="F8" s="33"/>
      <c r="G8" s="33"/>
      <c r="H8" s="33"/>
      <c r="I8" s="33"/>
      <c r="J8" s="33"/>
      <c r="K8" s="33" t="s">
        <v>26</v>
      </c>
      <c r="L8" s="33" t="s">
        <v>35</v>
      </c>
      <c r="M8" s="33" t="s">
        <v>3</v>
      </c>
      <c r="N8" s="7"/>
      <c r="O8" s="7"/>
      <c r="P8" s="7"/>
      <c r="Q8" s="7"/>
    </row>
    <row r="9" spans="1:17" s="1" customFormat="1" ht="15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 t="s">
        <v>5</v>
      </c>
      <c r="L9" s="34" t="s">
        <v>6</v>
      </c>
      <c r="M9" s="34" t="s">
        <v>7</v>
      </c>
      <c r="N9" s="10"/>
      <c r="O9" s="7"/>
      <c r="P9" s="7"/>
      <c r="Q9" s="7"/>
    </row>
    <row r="10" spans="1:17" s="1" customFormat="1" ht="5.0999999999999996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0"/>
      <c r="O10" s="7"/>
      <c r="P10" s="7"/>
      <c r="Q10" s="7"/>
    </row>
    <row r="11" spans="1:17" s="1" customFormat="1" ht="5.0999999999999996" customHeight="1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0"/>
      <c r="O11" s="7"/>
      <c r="P11" s="7"/>
      <c r="Q11" s="7"/>
    </row>
    <row r="12" spans="1:17" s="1" customFormat="1" ht="5.0999999999999996" customHeight="1" thickBo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0"/>
      <c r="O12" s="7"/>
      <c r="P12" s="7"/>
      <c r="Q12" s="7"/>
    </row>
    <row r="13" spans="1:17" s="1" customFormat="1" ht="6" customHeight="1" x14ac:dyDescent="0.25">
      <c r="A13" s="6"/>
      <c r="B13" s="6"/>
      <c r="C13" s="6"/>
      <c r="D13" s="8"/>
      <c r="E13" s="9"/>
      <c r="F13" s="9"/>
      <c r="G13" s="9"/>
      <c r="H13" s="9"/>
      <c r="I13" s="9"/>
      <c r="J13" s="9"/>
      <c r="K13" s="19"/>
      <c r="L13" s="19"/>
      <c r="M13" s="19"/>
      <c r="N13" s="10"/>
      <c r="O13" s="7"/>
      <c r="P13" s="7"/>
      <c r="Q13" s="7"/>
    </row>
    <row r="14" spans="1:17" s="1" customFormat="1" ht="20.100000000000001" customHeight="1" x14ac:dyDescent="0.25">
      <c r="A14" s="36" t="s">
        <v>8</v>
      </c>
      <c r="B14" s="36"/>
      <c r="C14" s="36"/>
      <c r="D14" s="36"/>
      <c r="E14" s="36"/>
      <c r="F14" s="36"/>
      <c r="G14" s="36"/>
      <c r="H14" s="36"/>
      <c r="I14" s="36"/>
      <c r="J14" s="36"/>
      <c r="K14" s="43">
        <f>+K15+K912</f>
        <v>8299647.8000000017</v>
      </c>
      <c r="L14" s="43">
        <f>+L15+L912</f>
        <v>8575746.0731100589</v>
      </c>
      <c r="M14" s="79">
        <f>L14-K14</f>
        <v>276098.27311005723</v>
      </c>
      <c r="N14" s="14"/>
      <c r="O14" s="14"/>
      <c r="P14" s="14"/>
      <c r="Q14" s="14"/>
    </row>
    <row r="15" spans="1:17" s="1" customFormat="1" ht="20.100000000000001" customHeight="1" x14ac:dyDescent="0.25">
      <c r="A15" s="21"/>
      <c r="B15" s="64" t="s">
        <v>9</v>
      </c>
      <c r="C15" s="64"/>
      <c r="D15" s="64"/>
      <c r="E15" s="64"/>
      <c r="F15" s="64"/>
      <c r="G15" s="64"/>
      <c r="H15" s="64"/>
      <c r="I15" s="64"/>
      <c r="J15" s="63"/>
      <c r="K15" s="63">
        <f>+K16+K800+K856-K962</f>
        <v>5958256.5932110017</v>
      </c>
      <c r="L15" s="63">
        <f>+L16+L800+L856-L962</f>
        <v>6213154.8663210589</v>
      </c>
      <c r="M15" s="63">
        <f>L15-K15</f>
        <v>254898.27311005723</v>
      </c>
      <c r="N15" s="14"/>
      <c r="O15" s="14"/>
      <c r="P15" s="14"/>
      <c r="Q15" s="14"/>
    </row>
    <row r="16" spans="1:17" s="1" customFormat="1" ht="15" x14ac:dyDescent="0.25">
      <c r="A16" s="21"/>
      <c r="B16" s="21"/>
      <c r="C16" s="27" t="s">
        <v>10</v>
      </c>
      <c r="D16" s="27"/>
      <c r="E16" s="27"/>
      <c r="F16" s="27"/>
      <c r="G16" s="27"/>
      <c r="H16" s="27"/>
      <c r="I16" s="28"/>
      <c r="J16" s="29"/>
      <c r="K16" s="28">
        <f>+K17+K123+K135+K143+K699</f>
        <v>4401534.1211520005</v>
      </c>
      <c r="L16" s="28">
        <f>+L17+L123+L135+L143+L699</f>
        <v>4560793.5218427395</v>
      </c>
      <c r="M16" s="28">
        <f t="shared" ref="M16" si="0">L16-K16</f>
        <v>159259.40069073904</v>
      </c>
      <c r="N16" s="14"/>
      <c r="O16" s="14"/>
      <c r="P16" s="14"/>
      <c r="Q16" s="14"/>
    </row>
    <row r="17" spans="1:17" ht="15" x14ac:dyDescent="0.3">
      <c r="A17" s="22"/>
      <c r="B17" s="21"/>
      <c r="C17" s="21"/>
      <c r="D17" s="75" t="s">
        <v>0</v>
      </c>
      <c r="E17" s="78"/>
      <c r="F17" s="75"/>
      <c r="G17" s="75"/>
      <c r="H17" s="75"/>
      <c r="I17" s="75"/>
      <c r="J17" s="107"/>
      <c r="K17" s="108">
        <v>137878.40340000001</v>
      </c>
      <c r="L17" s="108">
        <v>138808.77634108003</v>
      </c>
      <c r="M17" s="108">
        <f t="shared" ref="M17:M70" si="1">L17-K17</f>
        <v>930.37294108001515</v>
      </c>
      <c r="N17" s="14"/>
      <c r="O17" s="14"/>
      <c r="P17" s="14"/>
      <c r="Q17" s="22"/>
    </row>
    <row r="18" spans="1:17" ht="15" x14ac:dyDescent="0.3">
      <c r="A18" s="22"/>
      <c r="B18" s="21"/>
      <c r="C18" s="21"/>
      <c r="D18" s="12"/>
      <c r="E18" s="112">
        <v>1</v>
      </c>
      <c r="F18" s="109" t="s">
        <v>1</v>
      </c>
      <c r="G18" s="109"/>
      <c r="H18" s="109"/>
      <c r="I18" s="109"/>
      <c r="J18" s="110"/>
      <c r="K18" s="111">
        <v>15994.401895999999</v>
      </c>
      <c r="L18" s="111">
        <v>16528.104440020001</v>
      </c>
      <c r="M18" s="111">
        <f t="shared" si="1"/>
        <v>533.70254402000137</v>
      </c>
      <c r="N18" s="22"/>
      <c r="O18" s="22"/>
      <c r="P18" s="22"/>
      <c r="Q18" s="22"/>
    </row>
    <row r="19" spans="1:17" ht="15" x14ac:dyDescent="0.3">
      <c r="A19" s="22"/>
      <c r="B19" s="21"/>
      <c r="C19" s="21"/>
      <c r="D19" s="12"/>
      <c r="E19" s="23"/>
      <c r="F19" s="12"/>
      <c r="G19" s="62" t="s">
        <v>16</v>
      </c>
      <c r="H19" s="62"/>
      <c r="I19" s="62"/>
      <c r="J19" s="89"/>
      <c r="K19" s="59">
        <v>15994.401895999999</v>
      </c>
      <c r="L19" s="59">
        <v>16528.104440020001</v>
      </c>
      <c r="M19" s="59">
        <f t="shared" si="1"/>
        <v>533.70254402000137</v>
      </c>
      <c r="N19" s="22"/>
      <c r="O19" s="22"/>
      <c r="P19" s="22"/>
      <c r="Q19" s="22"/>
    </row>
    <row r="20" spans="1:17" ht="15" x14ac:dyDescent="0.3">
      <c r="A20" s="22"/>
      <c r="B20" s="21"/>
      <c r="C20" s="21"/>
      <c r="D20" s="12"/>
      <c r="E20" s="23"/>
      <c r="F20" s="12"/>
      <c r="G20" s="12"/>
      <c r="H20" s="109" t="s">
        <v>17</v>
      </c>
      <c r="I20" s="109"/>
      <c r="J20" s="110"/>
      <c r="K20" s="111">
        <v>15994.401895999999</v>
      </c>
      <c r="L20" s="111">
        <v>16528.104440020001</v>
      </c>
      <c r="M20" s="111">
        <f t="shared" si="1"/>
        <v>533.70254402000137</v>
      </c>
      <c r="N20" s="22"/>
      <c r="O20" s="22"/>
      <c r="P20" s="22"/>
      <c r="Q20" s="22"/>
    </row>
    <row r="21" spans="1:17" ht="15" x14ac:dyDescent="0.3">
      <c r="A21" s="22"/>
      <c r="B21" s="21"/>
      <c r="C21" s="21"/>
      <c r="D21" s="12"/>
      <c r="E21" s="23"/>
      <c r="F21" s="12"/>
      <c r="G21" s="12"/>
      <c r="H21" s="12"/>
      <c r="I21" s="74" t="s">
        <v>28</v>
      </c>
      <c r="J21" s="76" t="s">
        <v>29</v>
      </c>
      <c r="K21" s="77">
        <v>1.1884570000000001</v>
      </c>
      <c r="L21" s="77">
        <v>1.1884570000000001</v>
      </c>
      <c r="M21" s="77">
        <f t="shared" si="1"/>
        <v>0</v>
      </c>
      <c r="N21" s="22"/>
      <c r="O21" s="22"/>
      <c r="P21" s="22"/>
      <c r="Q21" s="22"/>
    </row>
    <row r="22" spans="1:17" ht="15" x14ac:dyDescent="0.3">
      <c r="A22" s="22"/>
      <c r="B22" s="21"/>
      <c r="C22" s="21"/>
      <c r="D22" s="12"/>
      <c r="E22" s="23"/>
      <c r="F22" s="12"/>
      <c r="G22" s="12"/>
      <c r="H22" s="12"/>
      <c r="I22" s="86" t="s">
        <v>18</v>
      </c>
      <c r="J22" s="87" t="s">
        <v>19</v>
      </c>
      <c r="K22" s="88">
        <v>47.427205000000001</v>
      </c>
      <c r="L22" s="88">
        <v>47.427205000000001</v>
      </c>
      <c r="M22" s="88">
        <f t="shared" si="1"/>
        <v>0</v>
      </c>
      <c r="N22" s="22"/>
      <c r="O22" s="22"/>
      <c r="P22" s="22"/>
      <c r="Q22" s="22"/>
    </row>
    <row r="23" spans="1:17" ht="15" x14ac:dyDescent="0.3">
      <c r="A23" s="22"/>
      <c r="B23" s="21"/>
      <c r="C23" s="21"/>
      <c r="D23" s="12"/>
      <c r="E23" s="23"/>
      <c r="F23" s="12"/>
      <c r="G23" s="12"/>
      <c r="H23" s="12"/>
      <c r="I23" s="86" t="s">
        <v>20</v>
      </c>
      <c r="J23" s="87" t="s">
        <v>27</v>
      </c>
      <c r="K23" s="88">
        <v>407.9</v>
      </c>
      <c r="L23" s="88">
        <v>407.9</v>
      </c>
      <c r="M23" s="88">
        <f t="shared" si="1"/>
        <v>0</v>
      </c>
      <c r="N23" s="22"/>
      <c r="O23" s="22"/>
      <c r="P23" s="22"/>
      <c r="Q23" s="22"/>
    </row>
    <row r="24" spans="1:17" ht="15" x14ac:dyDescent="0.3">
      <c r="A24" s="22"/>
      <c r="B24" s="21"/>
      <c r="C24" s="21"/>
      <c r="D24" s="12"/>
      <c r="E24" s="23"/>
      <c r="F24" s="12"/>
      <c r="G24" s="12"/>
      <c r="H24" s="12"/>
      <c r="I24" s="86" t="s">
        <v>21</v>
      </c>
      <c r="J24" s="87" t="s">
        <v>22</v>
      </c>
      <c r="K24" s="88">
        <v>12844.330658999999</v>
      </c>
      <c r="L24" s="88">
        <v>12844.330658999999</v>
      </c>
      <c r="M24" s="88">
        <f t="shared" si="1"/>
        <v>0</v>
      </c>
      <c r="N24" s="22"/>
      <c r="O24" s="22"/>
      <c r="P24" s="22"/>
      <c r="Q24" s="22"/>
    </row>
    <row r="25" spans="1:17" ht="30" x14ac:dyDescent="0.3">
      <c r="A25" s="22"/>
      <c r="B25" s="21"/>
      <c r="C25" s="21"/>
      <c r="D25" s="12"/>
      <c r="E25" s="23"/>
      <c r="F25" s="12"/>
      <c r="G25" s="12"/>
      <c r="H25" s="12"/>
      <c r="I25" s="86" t="s">
        <v>23</v>
      </c>
      <c r="J25" s="87" t="s">
        <v>24</v>
      </c>
      <c r="K25" s="88">
        <v>2693.5555749999999</v>
      </c>
      <c r="L25" s="88">
        <v>3227.2581190199999</v>
      </c>
      <c r="M25" s="88">
        <f t="shared" si="1"/>
        <v>533.70254402</v>
      </c>
      <c r="N25" s="22"/>
      <c r="O25" s="22"/>
      <c r="P25" s="22"/>
      <c r="Q25" s="22"/>
    </row>
    <row r="26" spans="1:17" ht="15" x14ac:dyDescent="0.3">
      <c r="A26" s="22"/>
      <c r="B26" s="21"/>
      <c r="C26" s="21"/>
      <c r="D26" s="12"/>
      <c r="E26" s="112">
        <v>3</v>
      </c>
      <c r="F26" s="109" t="s">
        <v>38</v>
      </c>
      <c r="G26" s="109"/>
      <c r="H26" s="109"/>
      <c r="I26" s="109"/>
      <c r="J26" s="110"/>
      <c r="K26" s="111">
        <v>77544.491125999994</v>
      </c>
      <c r="L26" s="111">
        <v>77451.244293719996</v>
      </c>
      <c r="M26" s="111">
        <f t="shared" si="1"/>
        <v>-93.246832279997761</v>
      </c>
      <c r="N26" s="22"/>
      <c r="O26" s="22"/>
      <c r="P26" s="22"/>
      <c r="Q26" s="22"/>
    </row>
    <row r="27" spans="1:17" ht="15" x14ac:dyDescent="0.3">
      <c r="A27" s="22"/>
      <c r="B27" s="21"/>
      <c r="C27" s="21"/>
      <c r="D27" s="12"/>
      <c r="E27" s="23"/>
      <c r="F27" s="12"/>
      <c r="G27" s="62" t="s">
        <v>16</v>
      </c>
      <c r="H27" s="62"/>
      <c r="I27" s="62"/>
      <c r="J27" s="89"/>
      <c r="K27" s="59">
        <v>77544.491125999994</v>
      </c>
      <c r="L27" s="59">
        <v>77451.244293719996</v>
      </c>
      <c r="M27" s="59">
        <f t="shared" si="1"/>
        <v>-93.246832279997761</v>
      </c>
      <c r="N27" s="22"/>
      <c r="O27" s="22"/>
      <c r="P27" s="22"/>
      <c r="Q27" s="22"/>
    </row>
    <row r="28" spans="1:17" ht="15" x14ac:dyDescent="0.3">
      <c r="A28" s="22"/>
      <c r="B28" s="21"/>
      <c r="C28" s="21"/>
      <c r="D28" s="12"/>
      <c r="E28" s="23"/>
      <c r="F28" s="12"/>
      <c r="G28" s="12"/>
      <c r="H28" s="109" t="s">
        <v>17</v>
      </c>
      <c r="I28" s="109"/>
      <c r="J28" s="110"/>
      <c r="K28" s="111">
        <v>77544.491125999994</v>
      </c>
      <c r="L28" s="111">
        <v>77451.244293719996</v>
      </c>
      <c r="M28" s="111">
        <f t="shared" si="1"/>
        <v>-93.246832279997761</v>
      </c>
      <c r="N28" s="22"/>
      <c r="O28" s="22"/>
      <c r="P28" s="22"/>
      <c r="Q28" s="22"/>
    </row>
    <row r="29" spans="1:17" ht="15" x14ac:dyDescent="0.3">
      <c r="A29" s="22"/>
      <c r="B29" s="21"/>
      <c r="C29" s="21"/>
      <c r="D29" s="12"/>
      <c r="E29" s="23"/>
      <c r="F29" s="12"/>
      <c r="G29" s="12"/>
      <c r="H29" s="12"/>
      <c r="I29" s="74" t="s">
        <v>21</v>
      </c>
      <c r="J29" s="76" t="s">
        <v>1348</v>
      </c>
      <c r="K29" s="77">
        <v>77544.491125999994</v>
      </c>
      <c r="L29" s="77">
        <v>77451.244293719996</v>
      </c>
      <c r="M29" s="77">
        <f t="shared" si="1"/>
        <v>-93.246832279997761</v>
      </c>
      <c r="N29" s="22"/>
      <c r="O29" s="22"/>
      <c r="P29" s="22"/>
      <c r="Q29" s="22"/>
    </row>
    <row r="30" spans="1:17" ht="15" x14ac:dyDescent="0.3">
      <c r="A30" s="22"/>
      <c r="B30" s="21"/>
      <c r="C30" s="21"/>
      <c r="D30" s="12"/>
      <c r="E30" s="112">
        <v>22</v>
      </c>
      <c r="F30" s="109" t="s">
        <v>43</v>
      </c>
      <c r="G30" s="109"/>
      <c r="H30" s="109"/>
      <c r="I30" s="109"/>
      <c r="J30" s="110"/>
      <c r="K30" s="111">
        <v>20221.367570999999</v>
      </c>
      <c r="L30" s="111">
        <v>20221.380909</v>
      </c>
      <c r="M30" s="111">
        <f t="shared" si="1"/>
        <v>1.3338000000658212E-2</v>
      </c>
      <c r="N30" s="22"/>
      <c r="O30" s="22"/>
      <c r="P30" s="22"/>
      <c r="Q30" s="22"/>
    </row>
    <row r="31" spans="1:17" ht="15" x14ac:dyDescent="0.3">
      <c r="A31" s="22"/>
      <c r="B31" s="21"/>
      <c r="C31" s="21"/>
      <c r="D31" s="12"/>
      <c r="E31" s="23"/>
      <c r="F31" s="12"/>
      <c r="G31" s="62" t="s">
        <v>16</v>
      </c>
      <c r="H31" s="62"/>
      <c r="I31" s="62"/>
      <c r="J31" s="89"/>
      <c r="K31" s="59">
        <v>20221.367570999999</v>
      </c>
      <c r="L31" s="59">
        <v>20221.380909</v>
      </c>
      <c r="M31" s="59">
        <f t="shared" si="1"/>
        <v>1.3338000000658212E-2</v>
      </c>
      <c r="N31" s="22"/>
      <c r="O31" s="22"/>
      <c r="P31" s="22"/>
      <c r="Q31" s="22"/>
    </row>
    <row r="32" spans="1:17" ht="15" x14ac:dyDescent="0.3">
      <c r="A32" s="22"/>
      <c r="B32" s="21"/>
      <c r="C32" s="21"/>
      <c r="D32" s="12"/>
      <c r="E32" s="23"/>
      <c r="F32" s="12"/>
      <c r="G32" s="12"/>
      <c r="H32" s="109" t="s">
        <v>17</v>
      </c>
      <c r="I32" s="109"/>
      <c r="J32" s="110"/>
      <c r="K32" s="111">
        <v>17340.593992999999</v>
      </c>
      <c r="L32" s="111">
        <v>17340.607330999999</v>
      </c>
      <c r="M32" s="111">
        <f t="shared" si="1"/>
        <v>1.3338000000658212E-2</v>
      </c>
      <c r="N32" s="22"/>
      <c r="O32" s="22"/>
      <c r="P32" s="22"/>
      <c r="Q32" s="22"/>
    </row>
    <row r="33" spans="1:17" ht="15" x14ac:dyDescent="0.3">
      <c r="A33" s="22"/>
      <c r="B33" s="21"/>
      <c r="C33" s="21"/>
      <c r="D33" s="12"/>
      <c r="E33" s="23"/>
      <c r="F33" s="12"/>
      <c r="G33" s="12"/>
      <c r="H33" s="12"/>
      <c r="I33" s="74" t="s">
        <v>1349</v>
      </c>
      <c r="J33" s="76" t="s">
        <v>1350</v>
      </c>
      <c r="K33" s="77">
        <v>16.008467</v>
      </c>
      <c r="L33" s="77">
        <v>16.008467</v>
      </c>
      <c r="M33" s="77">
        <f t="shared" si="1"/>
        <v>0</v>
      </c>
      <c r="N33" s="22"/>
      <c r="O33" s="22"/>
      <c r="P33" s="22"/>
      <c r="Q33" s="22"/>
    </row>
    <row r="34" spans="1:17" ht="15" x14ac:dyDescent="0.3">
      <c r="A34" s="22"/>
      <c r="B34" s="21"/>
      <c r="C34" s="21"/>
      <c r="D34" s="12"/>
      <c r="E34" s="23"/>
      <c r="F34" s="12"/>
      <c r="G34" s="12"/>
      <c r="H34" s="12"/>
      <c r="I34" s="86" t="s">
        <v>23</v>
      </c>
      <c r="J34" s="87" t="s">
        <v>1351</v>
      </c>
      <c r="K34" s="88">
        <v>1159.067264</v>
      </c>
      <c r="L34" s="88">
        <v>1159.067264</v>
      </c>
      <c r="M34" s="88">
        <f t="shared" si="1"/>
        <v>0</v>
      </c>
      <c r="N34" s="22"/>
      <c r="O34" s="22"/>
      <c r="P34" s="22"/>
      <c r="Q34" s="22"/>
    </row>
    <row r="35" spans="1:17" ht="15" x14ac:dyDescent="0.3">
      <c r="A35" s="22"/>
      <c r="B35" s="21"/>
      <c r="C35" s="21"/>
      <c r="D35" s="12"/>
      <c r="E35" s="23"/>
      <c r="F35" s="12"/>
      <c r="G35" s="12"/>
      <c r="H35" s="12"/>
      <c r="I35" s="86" t="s">
        <v>1352</v>
      </c>
      <c r="J35" s="87" t="s">
        <v>1353</v>
      </c>
      <c r="K35" s="88">
        <v>1342.9898049999999</v>
      </c>
      <c r="L35" s="88">
        <v>1342.9898049999999</v>
      </c>
      <c r="M35" s="88">
        <f t="shared" si="1"/>
        <v>0</v>
      </c>
      <c r="N35" s="22"/>
      <c r="O35" s="22"/>
      <c r="P35" s="22"/>
      <c r="Q35" s="22"/>
    </row>
    <row r="36" spans="1:17" ht="15" x14ac:dyDescent="0.3">
      <c r="A36" s="22"/>
      <c r="B36" s="21"/>
      <c r="C36" s="21"/>
      <c r="D36" s="12"/>
      <c r="E36" s="23"/>
      <c r="F36" s="12"/>
      <c r="G36" s="12"/>
      <c r="H36" s="12"/>
      <c r="I36" s="86" t="s">
        <v>1354</v>
      </c>
      <c r="J36" s="86" t="s">
        <v>1355</v>
      </c>
      <c r="K36" s="88">
        <v>4010.2900159999999</v>
      </c>
      <c r="L36" s="88">
        <v>4010.3033540000001</v>
      </c>
      <c r="M36" s="88">
        <f t="shared" si="1"/>
        <v>1.3338000000203465E-2</v>
      </c>
      <c r="N36" s="22"/>
      <c r="O36" s="22"/>
      <c r="P36" s="22"/>
      <c r="Q36" s="22"/>
    </row>
    <row r="37" spans="1:17" ht="15" x14ac:dyDescent="0.3">
      <c r="A37" s="22"/>
      <c r="B37" s="21"/>
      <c r="C37" s="21"/>
      <c r="D37" s="12"/>
      <c r="E37" s="23"/>
      <c r="F37" s="12"/>
      <c r="G37" s="12"/>
      <c r="H37" s="12"/>
      <c r="I37" s="86" t="s">
        <v>1356</v>
      </c>
      <c r="J37" s="87" t="s">
        <v>1357</v>
      </c>
      <c r="K37" s="88">
        <v>1928.4421139999999</v>
      </c>
      <c r="L37" s="88">
        <v>1928.4421139999999</v>
      </c>
      <c r="M37" s="88">
        <f t="shared" si="1"/>
        <v>0</v>
      </c>
      <c r="N37" s="22"/>
      <c r="O37" s="22"/>
      <c r="P37" s="22"/>
      <c r="Q37" s="22"/>
    </row>
    <row r="38" spans="1:17" ht="30" x14ac:dyDescent="0.3">
      <c r="A38" s="22"/>
      <c r="B38" s="21"/>
      <c r="C38" s="21"/>
      <c r="D38" s="12"/>
      <c r="E38" s="23"/>
      <c r="F38" s="12"/>
      <c r="G38" s="12"/>
      <c r="H38" s="12"/>
      <c r="I38" s="86" t="s">
        <v>1358</v>
      </c>
      <c r="J38" s="87" t="s">
        <v>1359</v>
      </c>
      <c r="K38" s="88">
        <v>7111.6806130000004</v>
      </c>
      <c r="L38" s="88">
        <v>7111.6806130000004</v>
      </c>
      <c r="M38" s="88">
        <f t="shared" si="1"/>
        <v>0</v>
      </c>
      <c r="N38" s="22"/>
      <c r="O38" s="22"/>
      <c r="P38" s="22"/>
      <c r="Q38" s="22"/>
    </row>
    <row r="39" spans="1:17" ht="15" x14ac:dyDescent="0.3">
      <c r="A39" s="22"/>
      <c r="B39" s="21"/>
      <c r="C39" s="21"/>
      <c r="D39" s="12"/>
      <c r="E39" s="23"/>
      <c r="F39" s="12"/>
      <c r="G39" s="12"/>
      <c r="H39" s="12"/>
      <c r="I39" s="86" t="s">
        <v>1360</v>
      </c>
      <c r="J39" s="87" t="s">
        <v>1361</v>
      </c>
      <c r="K39" s="88">
        <v>237.50764599999999</v>
      </c>
      <c r="L39" s="88">
        <v>237.50764599999999</v>
      </c>
      <c r="M39" s="88">
        <f t="shared" si="1"/>
        <v>0</v>
      </c>
      <c r="N39" s="22"/>
      <c r="O39" s="22"/>
      <c r="P39" s="22"/>
      <c r="Q39" s="22"/>
    </row>
    <row r="40" spans="1:17" ht="15" x14ac:dyDescent="0.3">
      <c r="A40" s="22"/>
      <c r="B40" s="21"/>
      <c r="C40" s="21"/>
      <c r="D40" s="12"/>
      <c r="E40" s="23"/>
      <c r="F40" s="12"/>
      <c r="G40" s="12"/>
      <c r="H40" s="12"/>
      <c r="I40" s="86" t="s">
        <v>1362</v>
      </c>
      <c r="J40" s="87" t="s">
        <v>1363</v>
      </c>
      <c r="K40" s="88">
        <v>1534.608068</v>
      </c>
      <c r="L40" s="88">
        <v>1534.608068</v>
      </c>
      <c r="M40" s="88">
        <f t="shared" si="1"/>
        <v>0</v>
      </c>
      <c r="N40" s="22"/>
      <c r="O40" s="22"/>
      <c r="P40" s="22"/>
      <c r="Q40" s="22"/>
    </row>
    <row r="41" spans="1:17" ht="15" x14ac:dyDescent="0.3">
      <c r="A41" s="22"/>
      <c r="B41" s="21"/>
      <c r="C41" s="21"/>
      <c r="D41" s="12"/>
      <c r="E41" s="23"/>
      <c r="F41" s="12"/>
      <c r="G41" s="12"/>
      <c r="H41" s="109" t="s">
        <v>1364</v>
      </c>
      <c r="I41" s="109"/>
      <c r="J41" s="110"/>
      <c r="K41" s="111">
        <v>2880.7735779999998</v>
      </c>
      <c r="L41" s="111">
        <v>2880.7735779999998</v>
      </c>
      <c r="M41" s="111">
        <f t="shared" si="1"/>
        <v>0</v>
      </c>
      <c r="N41" s="22"/>
      <c r="O41" s="22"/>
      <c r="P41" s="22"/>
      <c r="Q41" s="22"/>
    </row>
    <row r="42" spans="1:17" ht="15" x14ac:dyDescent="0.3">
      <c r="A42" s="22"/>
      <c r="B42" s="21"/>
      <c r="C42" s="21"/>
      <c r="D42" s="12"/>
      <c r="E42" s="23"/>
      <c r="F42" s="12"/>
      <c r="G42" s="12"/>
      <c r="H42" s="12"/>
      <c r="I42" s="74" t="s">
        <v>1365</v>
      </c>
      <c r="J42" s="76" t="s">
        <v>1366</v>
      </c>
      <c r="K42" s="77">
        <v>2572.8300039999999</v>
      </c>
      <c r="L42" s="77">
        <v>2572.8300039999999</v>
      </c>
      <c r="M42" s="77">
        <f t="shared" si="1"/>
        <v>0</v>
      </c>
      <c r="N42" s="22"/>
      <c r="O42" s="22"/>
      <c r="P42" s="22"/>
      <c r="Q42" s="22"/>
    </row>
    <row r="43" spans="1:17" ht="15" x14ac:dyDescent="0.3">
      <c r="A43" s="22"/>
      <c r="B43" s="21"/>
      <c r="C43" s="21"/>
      <c r="D43" s="12"/>
      <c r="E43" s="23"/>
      <c r="F43" s="12"/>
      <c r="G43" s="12"/>
      <c r="H43" s="12"/>
      <c r="I43" s="86" t="s">
        <v>1367</v>
      </c>
      <c r="J43" s="87" t="s">
        <v>1368</v>
      </c>
      <c r="K43" s="88">
        <v>138.826086</v>
      </c>
      <c r="L43" s="88">
        <v>138.826086</v>
      </c>
      <c r="M43" s="88">
        <f t="shared" si="1"/>
        <v>0</v>
      </c>
      <c r="N43" s="22"/>
      <c r="O43" s="22"/>
      <c r="P43" s="22"/>
      <c r="Q43" s="22"/>
    </row>
    <row r="44" spans="1:17" ht="15" x14ac:dyDescent="0.3">
      <c r="A44" s="22"/>
      <c r="B44" s="21"/>
      <c r="C44" s="21"/>
      <c r="D44" s="12"/>
      <c r="E44" s="23"/>
      <c r="F44" s="12"/>
      <c r="G44" s="12"/>
      <c r="H44" s="12"/>
      <c r="I44" s="86" t="s">
        <v>1369</v>
      </c>
      <c r="J44" s="87" t="s">
        <v>1370</v>
      </c>
      <c r="K44" s="88">
        <v>169.11748800000001</v>
      </c>
      <c r="L44" s="88">
        <v>169.11748800000001</v>
      </c>
      <c r="M44" s="88">
        <f t="shared" si="1"/>
        <v>0</v>
      </c>
      <c r="N44" s="22"/>
      <c r="O44" s="22"/>
      <c r="P44" s="22"/>
      <c r="Q44" s="22"/>
    </row>
    <row r="45" spans="1:17" ht="15" x14ac:dyDescent="0.3">
      <c r="A45" s="22"/>
      <c r="B45" s="21"/>
      <c r="C45" s="21"/>
      <c r="D45" s="12"/>
      <c r="E45" s="112">
        <v>35</v>
      </c>
      <c r="F45" s="109" t="s">
        <v>66</v>
      </c>
      <c r="G45" s="109"/>
      <c r="H45" s="109"/>
      <c r="I45" s="109"/>
      <c r="J45" s="110"/>
      <c r="K45" s="111">
        <v>1798.3247719999999</v>
      </c>
      <c r="L45" s="111">
        <v>1798.3247719999999</v>
      </c>
      <c r="M45" s="111">
        <f t="shared" si="1"/>
        <v>0</v>
      </c>
      <c r="N45" s="22"/>
      <c r="O45" s="22"/>
      <c r="P45" s="22"/>
      <c r="Q45" s="22"/>
    </row>
    <row r="46" spans="1:17" ht="15" x14ac:dyDescent="0.3">
      <c r="A46" s="22"/>
      <c r="B46" s="21"/>
      <c r="C46" s="21"/>
      <c r="D46" s="12"/>
      <c r="E46" s="23"/>
      <c r="F46" s="12"/>
      <c r="G46" s="62" t="s">
        <v>16</v>
      </c>
      <c r="H46" s="62"/>
      <c r="I46" s="62"/>
      <c r="J46" s="89"/>
      <c r="K46" s="59">
        <v>1798.3247719999999</v>
      </c>
      <c r="L46" s="59">
        <v>1798.3247719999999</v>
      </c>
      <c r="M46" s="59">
        <f t="shared" si="1"/>
        <v>0</v>
      </c>
      <c r="N46" s="22"/>
      <c r="O46" s="22"/>
      <c r="P46" s="22"/>
      <c r="Q46" s="22"/>
    </row>
    <row r="47" spans="1:17" ht="15" x14ac:dyDescent="0.3">
      <c r="A47" s="22"/>
      <c r="B47" s="21"/>
      <c r="C47" s="21"/>
      <c r="D47" s="12"/>
      <c r="E47" s="23"/>
      <c r="F47" s="12"/>
      <c r="G47" s="12"/>
      <c r="H47" s="109" t="s">
        <v>17</v>
      </c>
      <c r="I47" s="109"/>
      <c r="J47" s="110"/>
      <c r="K47" s="111">
        <v>1499.7299559999999</v>
      </c>
      <c r="L47" s="111">
        <v>1499.7299559999999</v>
      </c>
      <c r="M47" s="111">
        <f t="shared" si="1"/>
        <v>0</v>
      </c>
      <c r="N47" s="22"/>
      <c r="O47" s="22"/>
      <c r="P47" s="22"/>
      <c r="Q47" s="22"/>
    </row>
    <row r="48" spans="1:17" ht="30" x14ac:dyDescent="0.3">
      <c r="A48" s="22"/>
      <c r="B48" s="21"/>
      <c r="C48" s="21"/>
      <c r="D48" s="12"/>
      <c r="E48" s="23"/>
      <c r="F48" s="12"/>
      <c r="G48" s="12"/>
      <c r="H48" s="12"/>
      <c r="I48" s="74" t="s">
        <v>1371</v>
      </c>
      <c r="J48" s="76" t="s">
        <v>1372</v>
      </c>
      <c r="K48" s="77">
        <v>29.801625999999999</v>
      </c>
      <c r="L48" s="77">
        <v>29.801625999999999</v>
      </c>
      <c r="M48" s="77">
        <f t="shared" si="1"/>
        <v>0</v>
      </c>
      <c r="N48" s="22"/>
      <c r="O48" s="22"/>
      <c r="P48" s="22"/>
      <c r="Q48" s="22"/>
    </row>
    <row r="49" spans="1:17" ht="32.25" customHeight="1" x14ac:dyDescent="0.3">
      <c r="A49" s="22"/>
      <c r="B49" s="21"/>
      <c r="C49" s="21"/>
      <c r="D49" s="12"/>
      <c r="E49" s="23"/>
      <c r="F49" s="12"/>
      <c r="G49" s="12"/>
      <c r="H49" s="12"/>
      <c r="I49" s="86" t="s">
        <v>1373</v>
      </c>
      <c r="J49" s="87" t="s">
        <v>1374</v>
      </c>
      <c r="K49" s="88">
        <v>915.19615599999997</v>
      </c>
      <c r="L49" s="88">
        <v>915.19615599999997</v>
      </c>
      <c r="M49" s="88">
        <f t="shared" si="1"/>
        <v>0</v>
      </c>
      <c r="N49" s="22"/>
      <c r="O49" s="22"/>
      <c r="P49" s="22"/>
      <c r="Q49" s="22"/>
    </row>
    <row r="50" spans="1:17" ht="30" x14ac:dyDescent="0.3">
      <c r="A50" s="22"/>
      <c r="B50" s="21"/>
      <c r="C50" s="21"/>
      <c r="D50" s="12"/>
      <c r="E50" s="23"/>
      <c r="F50" s="12"/>
      <c r="G50" s="12"/>
      <c r="H50" s="12"/>
      <c r="I50" s="86" t="s">
        <v>1375</v>
      </c>
      <c r="J50" s="87" t="s">
        <v>1376</v>
      </c>
      <c r="K50" s="88">
        <v>63.639378000000001</v>
      </c>
      <c r="L50" s="88">
        <v>63.639378000000001</v>
      </c>
      <c r="M50" s="88">
        <f t="shared" si="1"/>
        <v>0</v>
      </c>
      <c r="N50" s="22"/>
      <c r="O50" s="22"/>
      <c r="P50" s="22"/>
      <c r="Q50" s="22"/>
    </row>
    <row r="51" spans="1:17" ht="30" x14ac:dyDescent="0.3">
      <c r="A51" s="22"/>
      <c r="B51" s="21"/>
      <c r="C51" s="21"/>
      <c r="D51" s="12"/>
      <c r="E51" s="23"/>
      <c r="F51" s="12"/>
      <c r="G51" s="12"/>
      <c r="H51" s="12"/>
      <c r="I51" s="86" t="s">
        <v>1377</v>
      </c>
      <c r="J51" s="87" t="s">
        <v>1378</v>
      </c>
      <c r="K51" s="88">
        <v>23.727177000000001</v>
      </c>
      <c r="L51" s="88">
        <v>23.727177000000001</v>
      </c>
      <c r="M51" s="88">
        <f t="shared" si="1"/>
        <v>0</v>
      </c>
      <c r="N51" s="22"/>
      <c r="O51" s="22"/>
      <c r="P51" s="22"/>
      <c r="Q51" s="22"/>
    </row>
    <row r="52" spans="1:17" ht="30" x14ac:dyDescent="0.3">
      <c r="A52" s="22"/>
      <c r="B52" s="21"/>
      <c r="C52" s="21"/>
      <c r="D52" s="12"/>
      <c r="E52" s="23"/>
      <c r="F52" s="12"/>
      <c r="G52" s="12"/>
      <c r="H52" s="12"/>
      <c r="I52" s="86" t="s">
        <v>1379</v>
      </c>
      <c r="J52" s="87" t="s">
        <v>1380</v>
      </c>
      <c r="K52" s="88">
        <v>26.979858</v>
      </c>
      <c r="L52" s="88">
        <v>26.979858</v>
      </c>
      <c r="M52" s="88">
        <f t="shared" si="1"/>
        <v>0</v>
      </c>
      <c r="N52" s="22"/>
      <c r="O52" s="22"/>
      <c r="P52" s="22"/>
      <c r="Q52" s="22"/>
    </row>
    <row r="53" spans="1:17" ht="15" x14ac:dyDescent="0.3">
      <c r="A53" s="22"/>
      <c r="B53" s="21"/>
      <c r="C53" s="21"/>
      <c r="D53" s="12"/>
      <c r="E53" s="23"/>
      <c r="F53" s="12"/>
      <c r="G53" s="12"/>
      <c r="H53" s="12"/>
      <c r="I53" s="86" t="s">
        <v>1381</v>
      </c>
      <c r="J53" s="87" t="s">
        <v>1382</v>
      </c>
      <c r="K53" s="88">
        <v>34.813597999999999</v>
      </c>
      <c r="L53" s="88">
        <v>34.813597999999999</v>
      </c>
      <c r="M53" s="88">
        <f t="shared" si="1"/>
        <v>0</v>
      </c>
      <c r="N53" s="22"/>
      <c r="O53" s="22"/>
      <c r="P53" s="22"/>
      <c r="Q53" s="22"/>
    </row>
    <row r="54" spans="1:17" ht="30" x14ac:dyDescent="0.3">
      <c r="A54" s="22"/>
      <c r="B54" s="21"/>
      <c r="C54" s="21"/>
      <c r="D54" s="12"/>
      <c r="E54" s="23"/>
      <c r="F54" s="12"/>
      <c r="G54" s="12"/>
      <c r="H54" s="12"/>
      <c r="I54" s="86" t="s">
        <v>1383</v>
      </c>
      <c r="J54" s="87" t="s">
        <v>1384</v>
      </c>
      <c r="K54" s="88">
        <v>8.9292630000000006</v>
      </c>
      <c r="L54" s="88">
        <v>8.9292630000000006</v>
      </c>
      <c r="M54" s="88">
        <f t="shared" si="1"/>
        <v>0</v>
      </c>
      <c r="N54" s="22"/>
      <c r="O54" s="22"/>
      <c r="P54" s="22"/>
      <c r="Q54" s="22"/>
    </row>
    <row r="55" spans="1:17" ht="15" x14ac:dyDescent="0.3">
      <c r="A55" s="22"/>
      <c r="B55" s="21"/>
      <c r="C55" s="21"/>
      <c r="D55" s="12"/>
      <c r="E55" s="23"/>
      <c r="F55" s="12"/>
      <c r="G55" s="12"/>
      <c r="H55" s="12"/>
      <c r="I55" s="86" t="s">
        <v>1385</v>
      </c>
      <c r="J55" s="87" t="s">
        <v>1386</v>
      </c>
      <c r="K55" s="88">
        <v>8.4486319999999999</v>
      </c>
      <c r="L55" s="88">
        <v>8.4486319999999999</v>
      </c>
      <c r="M55" s="88">
        <f t="shared" si="1"/>
        <v>0</v>
      </c>
      <c r="N55" s="22"/>
      <c r="O55" s="22"/>
      <c r="P55" s="22"/>
      <c r="Q55" s="22"/>
    </row>
    <row r="56" spans="1:17" ht="45" x14ac:dyDescent="0.3">
      <c r="A56" s="22"/>
      <c r="B56" s="21"/>
      <c r="C56" s="21"/>
      <c r="D56" s="12"/>
      <c r="E56" s="23"/>
      <c r="F56" s="12"/>
      <c r="G56" s="12"/>
      <c r="H56" s="12"/>
      <c r="I56" s="86" t="s">
        <v>1387</v>
      </c>
      <c r="J56" s="87" t="s">
        <v>1388</v>
      </c>
      <c r="K56" s="88">
        <v>33.253354999999999</v>
      </c>
      <c r="L56" s="88">
        <v>33.253354999999999</v>
      </c>
      <c r="M56" s="88">
        <f t="shared" si="1"/>
        <v>0</v>
      </c>
      <c r="N56" s="22"/>
      <c r="O56" s="22"/>
      <c r="P56" s="22"/>
      <c r="Q56" s="22"/>
    </row>
    <row r="57" spans="1:17" ht="30" x14ac:dyDescent="0.3">
      <c r="A57" s="22"/>
      <c r="B57" s="21"/>
      <c r="C57" s="21"/>
      <c r="D57" s="12"/>
      <c r="E57" s="23"/>
      <c r="F57" s="12"/>
      <c r="G57" s="12"/>
      <c r="H57" s="12"/>
      <c r="I57" s="86" t="s">
        <v>1389</v>
      </c>
      <c r="J57" s="87" t="s">
        <v>1390</v>
      </c>
      <c r="K57" s="88">
        <v>18.040690999999999</v>
      </c>
      <c r="L57" s="88">
        <v>18.040690999999999</v>
      </c>
      <c r="M57" s="88">
        <f t="shared" si="1"/>
        <v>0</v>
      </c>
      <c r="N57" s="22"/>
      <c r="O57" s="22"/>
      <c r="P57" s="22"/>
      <c r="Q57" s="22"/>
    </row>
    <row r="58" spans="1:17" ht="45" x14ac:dyDescent="0.3">
      <c r="A58" s="22"/>
      <c r="B58" s="21"/>
      <c r="C58" s="21"/>
      <c r="D58" s="12"/>
      <c r="E58" s="23"/>
      <c r="F58" s="12"/>
      <c r="G58" s="12"/>
      <c r="H58" s="12"/>
      <c r="I58" s="86" t="s">
        <v>1391</v>
      </c>
      <c r="J58" s="87" t="s">
        <v>1392</v>
      </c>
      <c r="K58" s="88">
        <v>59.149144</v>
      </c>
      <c r="L58" s="88">
        <v>59.149144</v>
      </c>
      <c r="M58" s="88">
        <f t="shared" si="1"/>
        <v>0</v>
      </c>
      <c r="N58" s="22"/>
      <c r="O58" s="22"/>
      <c r="P58" s="22"/>
      <c r="Q58" s="22"/>
    </row>
    <row r="59" spans="1:17" ht="60" x14ac:dyDescent="0.3">
      <c r="A59" s="22"/>
      <c r="B59" s="21"/>
      <c r="C59" s="21"/>
      <c r="D59" s="12"/>
      <c r="E59" s="23"/>
      <c r="F59" s="12"/>
      <c r="G59" s="12"/>
      <c r="H59" s="12"/>
      <c r="I59" s="86" t="s">
        <v>1393</v>
      </c>
      <c r="J59" s="87" t="s">
        <v>1394</v>
      </c>
      <c r="K59" s="88">
        <v>50.400804999999998</v>
      </c>
      <c r="L59" s="88">
        <v>50.400804999999998</v>
      </c>
      <c r="M59" s="88">
        <f t="shared" si="1"/>
        <v>0</v>
      </c>
      <c r="N59" s="22"/>
      <c r="O59" s="22"/>
      <c r="P59" s="22"/>
      <c r="Q59" s="22"/>
    </row>
    <row r="60" spans="1:17" ht="15" x14ac:dyDescent="0.3">
      <c r="A60" s="22"/>
      <c r="B60" s="21"/>
      <c r="C60" s="21"/>
      <c r="D60" s="12"/>
      <c r="E60" s="23"/>
      <c r="F60" s="12"/>
      <c r="G60" s="12"/>
      <c r="H60" s="12"/>
      <c r="I60" s="86" t="s">
        <v>1395</v>
      </c>
      <c r="J60" s="87" t="s">
        <v>1396</v>
      </c>
      <c r="K60" s="88">
        <v>41.636409999999998</v>
      </c>
      <c r="L60" s="88">
        <v>41.636409999999998</v>
      </c>
      <c r="M60" s="88">
        <f t="shared" si="1"/>
        <v>0</v>
      </c>
      <c r="N60" s="22"/>
      <c r="O60" s="22"/>
      <c r="P60" s="22"/>
      <c r="Q60" s="22"/>
    </row>
    <row r="61" spans="1:17" ht="30" x14ac:dyDescent="0.3">
      <c r="A61" s="22"/>
      <c r="B61" s="21"/>
      <c r="C61" s="21"/>
      <c r="D61" s="12"/>
      <c r="E61" s="23"/>
      <c r="F61" s="12"/>
      <c r="G61" s="12"/>
      <c r="H61" s="12"/>
      <c r="I61" s="86" t="s">
        <v>1397</v>
      </c>
      <c r="J61" s="87" t="s">
        <v>1398</v>
      </c>
      <c r="K61" s="88">
        <v>53.491740999999998</v>
      </c>
      <c r="L61" s="88">
        <v>53.491740999999998</v>
      </c>
      <c r="M61" s="88">
        <f t="shared" si="1"/>
        <v>0</v>
      </c>
      <c r="N61" s="22"/>
      <c r="O61" s="22"/>
      <c r="P61" s="22"/>
      <c r="Q61" s="22"/>
    </row>
    <row r="62" spans="1:17" ht="30" x14ac:dyDescent="0.3">
      <c r="A62" s="22"/>
      <c r="B62" s="21"/>
      <c r="C62" s="21"/>
      <c r="D62" s="12"/>
      <c r="E62" s="23"/>
      <c r="F62" s="12"/>
      <c r="G62" s="12"/>
      <c r="H62" s="12"/>
      <c r="I62" s="86" t="s">
        <v>1399</v>
      </c>
      <c r="J62" s="87" t="s">
        <v>1400</v>
      </c>
      <c r="K62" s="88">
        <v>17.900417999999998</v>
      </c>
      <c r="L62" s="88">
        <v>17.900417999999998</v>
      </c>
      <c r="M62" s="88">
        <f t="shared" si="1"/>
        <v>0</v>
      </c>
      <c r="N62" s="22"/>
      <c r="O62" s="22"/>
      <c r="P62" s="22"/>
      <c r="Q62" s="22"/>
    </row>
    <row r="63" spans="1:17" ht="30" x14ac:dyDescent="0.3">
      <c r="A63" s="22"/>
      <c r="B63" s="21"/>
      <c r="C63" s="21"/>
      <c r="D63" s="12"/>
      <c r="E63" s="23"/>
      <c r="F63" s="12"/>
      <c r="G63" s="12"/>
      <c r="H63" s="12"/>
      <c r="I63" s="86" t="s">
        <v>1401</v>
      </c>
      <c r="J63" s="87" t="s">
        <v>1402</v>
      </c>
      <c r="K63" s="88">
        <v>23.254445</v>
      </c>
      <c r="L63" s="88">
        <v>23.254445</v>
      </c>
      <c r="M63" s="88">
        <f t="shared" si="1"/>
        <v>0</v>
      </c>
      <c r="N63" s="22"/>
      <c r="O63" s="22"/>
      <c r="P63" s="22"/>
      <c r="Q63" s="22"/>
    </row>
    <row r="64" spans="1:17" ht="45" x14ac:dyDescent="0.3">
      <c r="A64" s="22"/>
      <c r="B64" s="21"/>
      <c r="C64" s="21"/>
      <c r="D64" s="12"/>
      <c r="E64" s="23"/>
      <c r="F64" s="12"/>
      <c r="G64" s="12"/>
      <c r="H64" s="12"/>
      <c r="I64" s="86" t="s">
        <v>1403</v>
      </c>
      <c r="J64" s="87" t="s">
        <v>1404</v>
      </c>
      <c r="K64" s="88">
        <v>15.318191000000001</v>
      </c>
      <c r="L64" s="88">
        <v>15.318191000000001</v>
      </c>
      <c r="M64" s="88">
        <f t="shared" si="1"/>
        <v>0</v>
      </c>
      <c r="N64" s="22"/>
      <c r="O64" s="22"/>
      <c r="P64" s="22"/>
      <c r="Q64" s="22"/>
    </row>
    <row r="65" spans="1:17" ht="30" x14ac:dyDescent="0.3">
      <c r="A65" s="22"/>
      <c r="B65" s="21"/>
      <c r="C65" s="21"/>
      <c r="D65" s="12"/>
      <c r="E65" s="23"/>
      <c r="F65" s="12"/>
      <c r="G65" s="12"/>
      <c r="H65" s="12"/>
      <c r="I65" s="86" t="s">
        <v>1405</v>
      </c>
      <c r="J65" s="87" t="s">
        <v>1406</v>
      </c>
      <c r="K65" s="88">
        <v>8.8191939999999995</v>
      </c>
      <c r="L65" s="88">
        <v>8.8191939999999995</v>
      </c>
      <c r="M65" s="88">
        <f t="shared" si="1"/>
        <v>0</v>
      </c>
      <c r="N65" s="22"/>
      <c r="O65" s="22"/>
      <c r="P65" s="22"/>
      <c r="Q65" s="22"/>
    </row>
    <row r="66" spans="1:17" ht="15" x14ac:dyDescent="0.3">
      <c r="A66" s="22"/>
      <c r="B66" s="21"/>
      <c r="C66" s="21"/>
      <c r="D66" s="12"/>
      <c r="E66" s="23"/>
      <c r="F66" s="12"/>
      <c r="G66" s="12"/>
      <c r="H66" s="12"/>
      <c r="I66" s="86" t="s">
        <v>1407</v>
      </c>
      <c r="J66" s="87" t="s">
        <v>1408</v>
      </c>
      <c r="K66" s="88">
        <v>7.5559599999999998</v>
      </c>
      <c r="L66" s="88">
        <v>7.5559599999999998</v>
      </c>
      <c r="M66" s="88">
        <f t="shared" si="1"/>
        <v>0</v>
      </c>
      <c r="N66" s="22"/>
      <c r="O66" s="22"/>
      <c r="P66" s="22"/>
      <c r="Q66" s="22"/>
    </row>
    <row r="67" spans="1:17" ht="30" x14ac:dyDescent="0.3">
      <c r="A67" s="22"/>
      <c r="B67" s="21"/>
      <c r="C67" s="21"/>
      <c r="D67" s="12"/>
      <c r="E67" s="23"/>
      <c r="F67" s="12"/>
      <c r="G67" s="12"/>
      <c r="H67" s="12"/>
      <c r="I67" s="86" t="s">
        <v>1409</v>
      </c>
      <c r="J67" s="87" t="s">
        <v>1410</v>
      </c>
      <c r="K67" s="88">
        <v>19.619761</v>
      </c>
      <c r="L67" s="88">
        <v>19.619761</v>
      </c>
      <c r="M67" s="88">
        <f t="shared" si="1"/>
        <v>0</v>
      </c>
      <c r="N67" s="22"/>
      <c r="O67" s="22"/>
      <c r="P67" s="22"/>
      <c r="Q67" s="22"/>
    </row>
    <row r="68" spans="1:17" ht="45" x14ac:dyDescent="0.3">
      <c r="A68" s="22"/>
      <c r="B68" s="21"/>
      <c r="C68" s="21"/>
      <c r="D68" s="12"/>
      <c r="E68" s="23"/>
      <c r="F68" s="12"/>
      <c r="G68" s="12"/>
      <c r="H68" s="12"/>
      <c r="I68" s="86" t="s">
        <v>1411</v>
      </c>
      <c r="J68" s="87" t="s">
        <v>1412</v>
      </c>
      <c r="K68" s="88">
        <v>4.5430760000000001</v>
      </c>
      <c r="L68" s="88">
        <v>4.5430760000000001</v>
      </c>
      <c r="M68" s="88">
        <f t="shared" si="1"/>
        <v>0</v>
      </c>
      <c r="N68" s="22"/>
      <c r="O68" s="22"/>
      <c r="P68" s="22"/>
      <c r="Q68" s="22"/>
    </row>
    <row r="69" spans="1:17" ht="64.5" customHeight="1" x14ac:dyDescent="0.3">
      <c r="A69" s="22"/>
      <c r="B69" s="21"/>
      <c r="C69" s="21"/>
      <c r="D69" s="12"/>
      <c r="E69" s="23"/>
      <c r="F69" s="12"/>
      <c r="G69" s="12"/>
      <c r="H69" s="12"/>
      <c r="I69" s="86" t="s">
        <v>1413</v>
      </c>
      <c r="J69" s="87" t="s">
        <v>1414</v>
      </c>
      <c r="K69" s="88">
        <v>7.3697290000000004</v>
      </c>
      <c r="L69" s="88">
        <v>7.3697290000000004</v>
      </c>
      <c r="M69" s="88">
        <f t="shared" si="1"/>
        <v>0</v>
      </c>
      <c r="N69" s="22"/>
      <c r="O69" s="22"/>
      <c r="P69" s="22"/>
      <c r="Q69" s="22"/>
    </row>
    <row r="70" spans="1:17" ht="60" x14ac:dyDescent="0.3">
      <c r="A70" s="22"/>
      <c r="B70" s="21"/>
      <c r="C70" s="21"/>
      <c r="D70" s="12"/>
      <c r="E70" s="23"/>
      <c r="F70" s="12"/>
      <c r="G70" s="12"/>
      <c r="H70" s="12"/>
      <c r="I70" s="86" t="s">
        <v>1415</v>
      </c>
      <c r="J70" s="87" t="s">
        <v>1416</v>
      </c>
      <c r="K70" s="88">
        <v>27.841348</v>
      </c>
      <c r="L70" s="88">
        <v>27.841348</v>
      </c>
      <c r="M70" s="88">
        <f t="shared" si="1"/>
        <v>0</v>
      </c>
      <c r="N70" s="22"/>
      <c r="O70" s="22"/>
      <c r="P70" s="22"/>
      <c r="Q70" s="22"/>
    </row>
    <row r="71" spans="1:17" ht="15" x14ac:dyDescent="0.3">
      <c r="A71" s="22"/>
      <c r="B71" s="21"/>
      <c r="C71" s="21"/>
      <c r="D71" s="12"/>
      <c r="E71" s="23"/>
      <c r="F71" s="12"/>
      <c r="G71" s="12"/>
      <c r="H71" s="109" t="s">
        <v>1364</v>
      </c>
      <c r="I71" s="109"/>
      <c r="J71" s="110"/>
      <c r="K71" s="111">
        <v>298.59481599999998</v>
      </c>
      <c r="L71" s="111">
        <v>298.59481599999998</v>
      </c>
      <c r="M71" s="111">
        <f t="shared" ref="M71:M134" si="2">L71-K71</f>
        <v>0</v>
      </c>
      <c r="N71" s="22"/>
      <c r="O71" s="22"/>
      <c r="P71" s="22"/>
      <c r="Q71" s="22"/>
    </row>
    <row r="72" spans="1:17" ht="15" x14ac:dyDescent="0.3">
      <c r="A72" s="22"/>
      <c r="B72" s="21"/>
      <c r="C72" s="21"/>
      <c r="D72" s="12"/>
      <c r="E72" s="23"/>
      <c r="F72" s="12"/>
      <c r="G72" s="12"/>
      <c r="H72" s="12"/>
      <c r="I72" s="74" t="s">
        <v>1365</v>
      </c>
      <c r="J72" s="76" t="s">
        <v>1417</v>
      </c>
      <c r="K72" s="77">
        <v>252.93477999999999</v>
      </c>
      <c r="L72" s="77">
        <v>252.93477999999999</v>
      </c>
      <c r="M72" s="77">
        <f t="shared" si="2"/>
        <v>0</v>
      </c>
      <c r="N72" s="22"/>
      <c r="O72" s="22"/>
      <c r="P72" s="22"/>
      <c r="Q72" s="22"/>
    </row>
    <row r="73" spans="1:17" ht="15" x14ac:dyDescent="0.3">
      <c r="A73" s="22"/>
      <c r="B73" s="21"/>
      <c r="C73" s="21"/>
      <c r="D73" s="12"/>
      <c r="E73" s="23"/>
      <c r="F73" s="12"/>
      <c r="G73" s="12"/>
      <c r="H73" s="12"/>
      <c r="I73" s="86" t="s">
        <v>1367</v>
      </c>
      <c r="J73" s="87" t="s">
        <v>1418</v>
      </c>
      <c r="K73" s="88">
        <v>5.0902200000000004</v>
      </c>
      <c r="L73" s="88">
        <v>5.0902200000000004</v>
      </c>
      <c r="M73" s="88">
        <f t="shared" si="2"/>
        <v>0</v>
      </c>
      <c r="N73" s="22"/>
      <c r="O73" s="22"/>
      <c r="P73" s="22"/>
      <c r="Q73" s="22"/>
    </row>
    <row r="74" spans="1:17" ht="15" x14ac:dyDescent="0.3">
      <c r="A74" s="22"/>
      <c r="B74" s="21"/>
      <c r="C74" s="21"/>
      <c r="D74" s="12"/>
      <c r="E74" s="23"/>
      <c r="F74" s="12"/>
      <c r="G74" s="12"/>
      <c r="H74" s="12"/>
      <c r="I74" s="86" t="s">
        <v>1369</v>
      </c>
      <c r="J74" s="87" t="s">
        <v>1419</v>
      </c>
      <c r="K74" s="88">
        <v>40.569816000000003</v>
      </c>
      <c r="L74" s="88">
        <v>40.569816000000003</v>
      </c>
      <c r="M74" s="88">
        <f t="shared" si="2"/>
        <v>0</v>
      </c>
      <c r="N74" s="22"/>
      <c r="O74" s="22"/>
      <c r="P74" s="22"/>
      <c r="Q74" s="22"/>
    </row>
    <row r="75" spans="1:17" ht="15" x14ac:dyDescent="0.3">
      <c r="A75" s="22"/>
      <c r="B75" s="21"/>
      <c r="C75" s="21"/>
      <c r="D75" s="12"/>
      <c r="E75" s="112">
        <v>41</v>
      </c>
      <c r="F75" s="109" t="s">
        <v>89</v>
      </c>
      <c r="G75" s="109"/>
      <c r="H75" s="109"/>
      <c r="I75" s="109"/>
      <c r="J75" s="110"/>
      <c r="K75" s="111">
        <v>656.41960099999994</v>
      </c>
      <c r="L75" s="111">
        <v>690.22596999999996</v>
      </c>
      <c r="M75" s="111">
        <f t="shared" si="2"/>
        <v>33.806369000000018</v>
      </c>
      <c r="N75" s="22"/>
      <c r="O75" s="22"/>
      <c r="P75" s="22"/>
      <c r="Q75" s="22"/>
    </row>
    <row r="76" spans="1:17" ht="15" x14ac:dyDescent="0.3">
      <c r="A76" s="22"/>
      <c r="B76" s="21"/>
      <c r="C76" s="21"/>
      <c r="D76" s="12"/>
      <c r="E76" s="23"/>
      <c r="F76" s="12"/>
      <c r="G76" s="62" t="s">
        <v>16</v>
      </c>
      <c r="H76" s="62"/>
      <c r="I76" s="62"/>
      <c r="J76" s="89"/>
      <c r="K76" s="59">
        <v>656.41960099999994</v>
      </c>
      <c r="L76" s="59">
        <v>690.22596999999996</v>
      </c>
      <c r="M76" s="59">
        <f t="shared" si="2"/>
        <v>33.806369000000018</v>
      </c>
      <c r="N76" s="22"/>
      <c r="O76" s="22"/>
      <c r="P76" s="22"/>
      <c r="Q76" s="22"/>
    </row>
    <row r="77" spans="1:17" ht="15" x14ac:dyDescent="0.3">
      <c r="A77" s="22"/>
      <c r="B77" s="21"/>
      <c r="C77" s="21"/>
      <c r="D77" s="12"/>
      <c r="E77" s="23"/>
      <c r="F77" s="12"/>
      <c r="G77" s="12"/>
      <c r="H77" s="109" t="s">
        <v>17</v>
      </c>
      <c r="I77" s="109"/>
      <c r="J77" s="110"/>
      <c r="K77" s="111">
        <v>544.01901899999996</v>
      </c>
      <c r="L77" s="111">
        <v>573.01602221000007</v>
      </c>
      <c r="M77" s="111">
        <f t="shared" si="2"/>
        <v>28.997003210000116</v>
      </c>
      <c r="N77" s="22"/>
      <c r="O77" s="22"/>
      <c r="P77" s="22"/>
      <c r="Q77" s="22"/>
    </row>
    <row r="78" spans="1:17" ht="30" x14ac:dyDescent="0.3">
      <c r="A78" s="22"/>
      <c r="B78" s="21"/>
      <c r="C78" s="21"/>
      <c r="D78" s="12"/>
      <c r="E78" s="23"/>
      <c r="F78" s="12"/>
      <c r="G78" s="12"/>
      <c r="H78" s="12"/>
      <c r="I78" s="74" t="s">
        <v>1420</v>
      </c>
      <c r="J78" s="76" t="s">
        <v>1421</v>
      </c>
      <c r="K78" s="77">
        <v>470.46296100000001</v>
      </c>
      <c r="L78" s="77">
        <v>495.16741521</v>
      </c>
      <c r="M78" s="77">
        <f t="shared" si="2"/>
        <v>24.704454209999994</v>
      </c>
      <c r="N78" s="22"/>
      <c r="O78" s="22"/>
      <c r="P78" s="22"/>
      <c r="Q78" s="22"/>
    </row>
    <row r="79" spans="1:17" ht="15" x14ac:dyDescent="0.3">
      <c r="A79" s="22"/>
      <c r="B79" s="21"/>
      <c r="C79" s="21"/>
      <c r="D79" s="12"/>
      <c r="E79" s="23"/>
      <c r="F79" s="12"/>
      <c r="G79" s="12"/>
      <c r="H79" s="12"/>
      <c r="I79" s="86" t="s">
        <v>1422</v>
      </c>
      <c r="J79" s="87" t="s">
        <v>1423</v>
      </c>
      <c r="K79" s="88">
        <v>73.556057999999993</v>
      </c>
      <c r="L79" s="88">
        <v>77.848607000000001</v>
      </c>
      <c r="M79" s="88">
        <f t="shared" si="2"/>
        <v>4.2925490000000082</v>
      </c>
      <c r="N79" s="22"/>
      <c r="O79" s="22"/>
      <c r="P79" s="22"/>
      <c r="Q79" s="22"/>
    </row>
    <row r="80" spans="1:17" ht="15" x14ac:dyDescent="0.3">
      <c r="A80" s="22"/>
      <c r="B80" s="21"/>
      <c r="C80" s="21"/>
      <c r="D80" s="12"/>
      <c r="E80" s="23"/>
      <c r="F80" s="12"/>
      <c r="G80" s="12"/>
      <c r="H80" s="109" t="s">
        <v>1364</v>
      </c>
      <c r="I80" s="109"/>
      <c r="J80" s="110"/>
      <c r="K80" s="111">
        <v>112.400582</v>
      </c>
      <c r="L80" s="111">
        <v>117.20994779</v>
      </c>
      <c r="M80" s="111">
        <f t="shared" si="2"/>
        <v>4.8093657900000011</v>
      </c>
      <c r="N80" s="22"/>
      <c r="O80" s="22"/>
      <c r="P80" s="22"/>
      <c r="Q80" s="22"/>
    </row>
    <row r="81" spans="1:17" ht="15" x14ac:dyDescent="0.3">
      <c r="A81" s="22"/>
      <c r="B81" s="21"/>
      <c r="C81" s="21"/>
      <c r="D81" s="12"/>
      <c r="E81" s="23"/>
      <c r="F81" s="12"/>
      <c r="G81" s="12"/>
      <c r="H81" s="12"/>
      <c r="I81" s="74" t="s">
        <v>1365</v>
      </c>
      <c r="J81" s="76" t="s">
        <v>1417</v>
      </c>
      <c r="K81" s="77">
        <v>87.685928000000004</v>
      </c>
      <c r="L81" s="77">
        <v>91.80747679000001</v>
      </c>
      <c r="M81" s="77">
        <f t="shared" si="2"/>
        <v>4.1215487900000056</v>
      </c>
      <c r="N81" s="22"/>
      <c r="O81" s="22"/>
      <c r="P81" s="22"/>
      <c r="Q81" s="22"/>
    </row>
    <row r="82" spans="1:17" ht="15" x14ac:dyDescent="0.3">
      <c r="A82" s="22"/>
      <c r="B82" s="21"/>
      <c r="C82" s="21"/>
      <c r="D82" s="12"/>
      <c r="E82" s="23"/>
      <c r="F82" s="12"/>
      <c r="G82" s="12"/>
      <c r="H82" s="12"/>
      <c r="I82" s="86" t="s">
        <v>1369</v>
      </c>
      <c r="J82" s="87" t="s">
        <v>1424</v>
      </c>
      <c r="K82" s="88">
        <v>24.714653999999999</v>
      </c>
      <c r="L82" s="88">
        <v>25.402470999999998</v>
      </c>
      <c r="M82" s="88">
        <f t="shared" si="2"/>
        <v>0.68781699999999901</v>
      </c>
      <c r="N82" s="22"/>
      <c r="O82" s="22"/>
      <c r="P82" s="22"/>
      <c r="Q82" s="22"/>
    </row>
    <row r="83" spans="1:17" ht="15" x14ac:dyDescent="0.3">
      <c r="A83" s="22"/>
      <c r="B83" s="21"/>
      <c r="C83" s="21"/>
      <c r="D83" s="12"/>
      <c r="E83" s="112">
        <v>43</v>
      </c>
      <c r="F83" s="109" t="s">
        <v>95</v>
      </c>
      <c r="G83" s="109"/>
      <c r="H83" s="109"/>
      <c r="I83" s="109"/>
      <c r="J83" s="110"/>
      <c r="K83" s="111">
        <v>1662.0236789999999</v>
      </c>
      <c r="L83" s="111">
        <v>2265.6098140900003</v>
      </c>
      <c r="M83" s="111">
        <f t="shared" si="2"/>
        <v>603.58613509000043</v>
      </c>
      <c r="N83" s="22"/>
      <c r="O83" s="22"/>
      <c r="P83" s="22"/>
      <c r="Q83" s="22"/>
    </row>
    <row r="84" spans="1:17" ht="15" x14ac:dyDescent="0.3">
      <c r="A84" s="22"/>
      <c r="B84" s="21"/>
      <c r="C84" s="21"/>
      <c r="D84" s="12"/>
      <c r="E84" s="23"/>
      <c r="F84" s="12"/>
      <c r="G84" s="62" t="s">
        <v>16</v>
      </c>
      <c r="H84" s="62"/>
      <c r="I84" s="62"/>
      <c r="J84" s="89"/>
      <c r="K84" s="59">
        <v>1662.0236789999999</v>
      </c>
      <c r="L84" s="59">
        <v>2265.6098140900003</v>
      </c>
      <c r="M84" s="59">
        <f t="shared" si="2"/>
        <v>603.58613509000043</v>
      </c>
      <c r="N84" s="22"/>
      <c r="O84" s="22"/>
      <c r="P84" s="22"/>
      <c r="Q84" s="22"/>
    </row>
    <row r="85" spans="1:17" ht="15" x14ac:dyDescent="0.3">
      <c r="A85" s="22"/>
      <c r="B85" s="21"/>
      <c r="C85" s="21"/>
      <c r="D85" s="12"/>
      <c r="E85" s="23"/>
      <c r="F85" s="12"/>
      <c r="G85" s="12"/>
      <c r="H85" s="109" t="s">
        <v>17</v>
      </c>
      <c r="I85" s="109"/>
      <c r="J85" s="110"/>
      <c r="K85" s="111">
        <v>1403.4499430000001</v>
      </c>
      <c r="L85" s="111">
        <v>1383.4499430000001</v>
      </c>
      <c r="M85" s="111">
        <f t="shared" si="2"/>
        <v>-20</v>
      </c>
      <c r="N85" s="22"/>
      <c r="O85" s="22"/>
      <c r="P85" s="22"/>
      <c r="Q85" s="22"/>
    </row>
    <row r="86" spans="1:17" ht="30" x14ac:dyDescent="0.3">
      <c r="A86" s="22"/>
      <c r="B86" s="21"/>
      <c r="C86" s="21"/>
      <c r="D86" s="12"/>
      <c r="E86" s="23"/>
      <c r="F86" s="12"/>
      <c r="G86" s="12"/>
      <c r="H86" s="12"/>
      <c r="I86" s="74" t="s">
        <v>1371</v>
      </c>
      <c r="J86" s="76" t="s">
        <v>1425</v>
      </c>
      <c r="K86" s="77">
        <v>499.46873599999998</v>
      </c>
      <c r="L86" s="77">
        <v>493.56665700000002</v>
      </c>
      <c r="M86" s="77">
        <f t="shared" si="2"/>
        <v>-5.9020789999999579</v>
      </c>
      <c r="N86" s="22"/>
      <c r="O86" s="22"/>
      <c r="P86" s="22"/>
      <c r="Q86" s="22"/>
    </row>
    <row r="87" spans="1:17" ht="30" x14ac:dyDescent="0.3">
      <c r="A87" s="22"/>
      <c r="B87" s="21"/>
      <c r="C87" s="21"/>
      <c r="D87" s="12"/>
      <c r="E87" s="23"/>
      <c r="F87" s="12"/>
      <c r="G87" s="12"/>
      <c r="H87" s="12"/>
      <c r="I87" s="86" t="s">
        <v>1426</v>
      </c>
      <c r="J87" s="87" t="s">
        <v>1427</v>
      </c>
      <c r="K87" s="88">
        <v>661.29737899999998</v>
      </c>
      <c r="L87" s="88">
        <v>647.318986</v>
      </c>
      <c r="M87" s="88">
        <f t="shared" si="2"/>
        <v>-13.978392999999983</v>
      </c>
      <c r="N87" s="22"/>
      <c r="O87" s="22"/>
      <c r="P87" s="22"/>
      <c r="Q87" s="22"/>
    </row>
    <row r="88" spans="1:17" ht="30" x14ac:dyDescent="0.3">
      <c r="A88" s="22"/>
      <c r="B88" s="21"/>
      <c r="C88" s="21"/>
      <c r="D88" s="12"/>
      <c r="E88" s="23"/>
      <c r="F88" s="12"/>
      <c r="G88" s="12"/>
      <c r="H88" s="12"/>
      <c r="I88" s="86" t="s">
        <v>1428</v>
      </c>
      <c r="J88" s="87" t="s">
        <v>1429</v>
      </c>
      <c r="K88" s="88">
        <v>132.617976</v>
      </c>
      <c r="L88" s="88">
        <v>132.498448</v>
      </c>
      <c r="M88" s="88">
        <f t="shared" si="2"/>
        <v>-0.11952800000000252</v>
      </c>
      <c r="N88" s="22"/>
      <c r="O88" s="22"/>
      <c r="P88" s="22"/>
      <c r="Q88" s="22"/>
    </row>
    <row r="89" spans="1:17" ht="15" x14ac:dyDescent="0.3">
      <c r="A89" s="22"/>
      <c r="B89" s="21"/>
      <c r="C89" s="21"/>
      <c r="D89" s="12"/>
      <c r="E89" s="23"/>
      <c r="F89" s="12"/>
      <c r="G89" s="12"/>
      <c r="H89" s="12"/>
      <c r="I89" s="86" t="s">
        <v>1430</v>
      </c>
      <c r="J89" s="87" t="s">
        <v>1431</v>
      </c>
      <c r="K89" s="88">
        <v>3.1960000000000002</v>
      </c>
      <c r="L89" s="88">
        <v>3.1960000000000002</v>
      </c>
      <c r="M89" s="88">
        <f t="shared" si="2"/>
        <v>0</v>
      </c>
      <c r="N89" s="22"/>
      <c r="O89" s="22"/>
      <c r="P89" s="22"/>
      <c r="Q89" s="22"/>
    </row>
    <row r="90" spans="1:17" ht="30" x14ac:dyDescent="0.3">
      <c r="A90" s="22"/>
      <c r="B90" s="21"/>
      <c r="C90" s="21"/>
      <c r="D90" s="12"/>
      <c r="E90" s="23"/>
      <c r="F90" s="12"/>
      <c r="G90" s="12"/>
      <c r="H90" s="12"/>
      <c r="I90" s="86" t="s">
        <v>1432</v>
      </c>
      <c r="J90" s="87" t="s">
        <v>1433</v>
      </c>
      <c r="K90" s="88">
        <v>106.86985199999999</v>
      </c>
      <c r="L90" s="88">
        <v>106.86985199999999</v>
      </c>
      <c r="M90" s="88">
        <f t="shared" si="2"/>
        <v>0</v>
      </c>
      <c r="N90" s="22"/>
      <c r="O90" s="22"/>
      <c r="P90" s="22"/>
      <c r="Q90" s="22"/>
    </row>
    <row r="91" spans="1:17" ht="15" x14ac:dyDescent="0.3">
      <c r="A91" s="22"/>
      <c r="B91" s="21"/>
      <c r="C91" s="21"/>
      <c r="D91" s="12"/>
      <c r="E91" s="23"/>
      <c r="F91" s="12"/>
      <c r="G91" s="12"/>
      <c r="H91" s="109" t="s">
        <v>1364</v>
      </c>
      <c r="I91" s="109"/>
      <c r="J91" s="110"/>
      <c r="K91" s="111">
        <v>258.573736</v>
      </c>
      <c r="L91" s="111">
        <v>882.15987108999991</v>
      </c>
      <c r="M91" s="111">
        <f t="shared" si="2"/>
        <v>623.58613508999997</v>
      </c>
      <c r="N91" s="22"/>
      <c r="O91" s="22"/>
      <c r="P91" s="22"/>
      <c r="Q91" s="22"/>
    </row>
    <row r="92" spans="1:17" ht="15" x14ac:dyDescent="0.3">
      <c r="A92" s="22"/>
      <c r="B92" s="21"/>
      <c r="C92" s="21"/>
      <c r="D92" s="12"/>
      <c r="E92" s="23"/>
      <c r="F92" s="12"/>
      <c r="G92" s="12"/>
      <c r="H92" s="12"/>
      <c r="I92" s="74" t="s">
        <v>1365</v>
      </c>
      <c r="J92" s="76" t="s">
        <v>1417</v>
      </c>
      <c r="K92" s="77">
        <v>213.58754500000001</v>
      </c>
      <c r="L92" s="77">
        <v>837.17368008999995</v>
      </c>
      <c r="M92" s="77">
        <f t="shared" si="2"/>
        <v>623.58613508999997</v>
      </c>
      <c r="N92" s="22"/>
      <c r="O92" s="22"/>
      <c r="P92" s="22"/>
      <c r="Q92" s="22"/>
    </row>
    <row r="93" spans="1:17" ht="15" x14ac:dyDescent="0.3">
      <c r="A93" s="22"/>
      <c r="B93" s="21"/>
      <c r="C93" s="21"/>
      <c r="D93" s="12"/>
      <c r="E93" s="23"/>
      <c r="F93" s="12"/>
      <c r="G93" s="12"/>
      <c r="H93" s="12"/>
      <c r="I93" s="86" t="s">
        <v>1369</v>
      </c>
      <c r="J93" s="87" t="s">
        <v>1424</v>
      </c>
      <c r="K93" s="88">
        <v>44.986190999999998</v>
      </c>
      <c r="L93" s="88">
        <v>44.986190999999998</v>
      </c>
      <c r="M93" s="88">
        <f t="shared" si="2"/>
        <v>0</v>
      </c>
      <c r="N93" s="22"/>
      <c r="O93" s="22"/>
      <c r="P93" s="22"/>
      <c r="Q93" s="22"/>
    </row>
    <row r="94" spans="1:17" ht="15" x14ac:dyDescent="0.3">
      <c r="A94" s="22"/>
      <c r="B94" s="21"/>
      <c r="C94" s="21"/>
      <c r="D94" s="12"/>
      <c r="E94" s="112">
        <v>44</v>
      </c>
      <c r="F94" s="109" t="s">
        <v>113</v>
      </c>
      <c r="G94" s="109"/>
      <c r="H94" s="109"/>
      <c r="I94" s="109"/>
      <c r="J94" s="110"/>
      <c r="K94" s="111">
        <v>1047.186948</v>
      </c>
      <c r="L94" s="111">
        <v>1047.186948</v>
      </c>
      <c r="M94" s="111">
        <f t="shared" si="2"/>
        <v>0</v>
      </c>
      <c r="N94" s="22"/>
      <c r="O94" s="22"/>
      <c r="P94" s="22"/>
      <c r="Q94" s="22"/>
    </row>
    <row r="95" spans="1:17" ht="15" x14ac:dyDescent="0.3">
      <c r="A95" s="22"/>
      <c r="B95" s="21"/>
      <c r="C95" s="21"/>
      <c r="D95" s="12"/>
      <c r="E95" s="23"/>
      <c r="F95" s="12"/>
      <c r="G95" s="62" t="s">
        <v>16</v>
      </c>
      <c r="H95" s="62"/>
      <c r="I95" s="62"/>
      <c r="J95" s="89"/>
      <c r="K95" s="59">
        <v>1047.186948</v>
      </c>
      <c r="L95" s="59">
        <v>1047.186948</v>
      </c>
      <c r="M95" s="59">
        <f t="shared" si="2"/>
        <v>0</v>
      </c>
      <c r="N95" s="22"/>
      <c r="O95" s="22"/>
      <c r="P95" s="22"/>
      <c r="Q95" s="22"/>
    </row>
    <row r="96" spans="1:17" ht="15" x14ac:dyDescent="0.3">
      <c r="A96" s="22"/>
      <c r="B96" s="21"/>
      <c r="C96" s="21"/>
      <c r="D96" s="12"/>
      <c r="E96" s="23"/>
      <c r="F96" s="12"/>
      <c r="G96" s="12"/>
      <c r="H96" s="109" t="s">
        <v>17</v>
      </c>
      <c r="I96" s="109"/>
      <c r="J96" s="110"/>
      <c r="K96" s="111">
        <v>934.18573500000002</v>
      </c>
      <c r="L96" s="111">
        <v>934.18573500000002</v>
      </c>
      <c r="M96" s="111">
        <f t="shared" si="2"/>
        <v>0</v>
      </c>
      <c r="N96" s="22"/>
      <c r="O96" s="22"/>
      <c r="P96" s="22"/>
      <c r="Q96" s="22"/>
    </row>
    <row r="97" spans="1:17" ht="30" x14ac:dyDescent="0.3">
      <c r="A97" s="22"/>
      <c r="B97" s="21"/>
      <c r="C97" s="21"/>
      <c r="D97" s="12"/>
      <c r="E97" s="23"/>
      <c r="F97" s="12"/>
      <c r="G97" s="12"/>
      <c r="H97" s="12"/>
      <c r="I97" s="74" t="s">
        <v>1371</v>
      </c>
      <c r="J97" s="76" t="s">
        <v>1434</v>
      </c>
      <c r="K97" s="77">
        <v>428.72932200000002</v>
      </c>
      <c r="L97" s="77">
        <v>428.72932200000002</v>
      </c>
      <c r="M97" s="77">
        <f t="shared" si="2"/>
        <v>0</v>
      </c>
      <c r="N97" s="22"/>
      <c r="O97" s="22"/>
      <c r="P97" s="22"/>
      <c r="Q97" s="22"/>
    </row>
    <row r="98" spans="1:17" ht="30" x14ac:dyDescent="0.3">
      <c r="A98" s="22"/>
      <c r="B98" s="21"/>
      <c r="C98" s="21"/>
      <c r="D98" s="12"/>
      <c r="E98" s="23"/>
      <c r="F98" s="12"/>
      <c r="G98" s="12"/>
      <c r="H98" s="12"/>
      <c r="I98" s="86" t="s">
        <v>1373</v>
      </c>
      <c r="J98" s="87" t="s">
        <v>1435</v>
      </c>
      <c r="K98" s="88">
        <v>193.55479600000001</v>
      </c>
      <c r="L98" s="88">
        <v>193.55479600000001</v>
      </c>
      <c r="M98" s="88">
        <f t="shared" si="2"/>
        <v>0</v>
      </c>
      <c r="N98" s="22"/>
      <c r="O98" s="22"/>
      <c r="P98" s="22"/>
      <c r="Q98" s="22"/>
    </row>
    <row r="99" spans="1:17" ht="60" x14ac:dyDescent="0.3">
      <c r="A99" s="22"/>
      <c r="B99" s="21"/>
      <c r="C99" s="21"/>
      <c r="D99" s="12"/>
      <c r="E99" s="23"/>
      <c r="F99" s="12"/>
      <c r="G99" s="12"/>
      <c r="H99" s="12"/>
      <c r="I99" s="86" t="s">
        <v>1375</v>
      </c>
      <c r="J99" s="87" t="s">
        <v>1436</v>
      </c>
      <c r="K99" s="88">
        <v>168.95911599999999</v>
      </c>
      <c r="L99" s="88">
        <v>168.95911599999999</v>
      </c>
      <c r="M99" s="88">
        <f t="shared" si="2"/>
        <v>0</v>
      </c>
      <c r="N99" s="22"/>
      <c r="O99" s="22"/>
      <c r="P99" s="22"/>
      <c r="Q99" s="22"/>
    </row>
    <row r="100" spans="1:17" ht="30" x14ac:dyDescent="0.3">
      <c r="A100" s="22"/>
      <c r="B100" s="21"/>
      <c r="C100" s="21"/>
      <c r="D100" s="12"/>
      <c r="E100" s="23"/>
      <c r="F100" s="12"/>
      <c r="G100" s="12"/>
      <c r="H100" s="12"/>
      <c r="I100" s="86" t="s">
        <v>1437</v>
      </c>
      <c r="J100" s="87" t="s">
        <v>1438</v>
      </c>
      <c r="K100" s="88">
        <v>72.942500999999993</v>
      </c>
      <c r="L100" s="88">
        <v>72.942500999999993</v>
      </c>
      <c r="M100" s="88">
        <f t="shared" si="2"/>
        <v>0</v>
      </c>
      <c r="N100" s="22"/>
      <c r="O100" s="22"/>
      <c r="P100" s="22"/>
      <c r="Q100" s="22"/>
    </row>
    <row r="101" spans="1:17" ht="15" x14ac:dyDescent="0.3">
      <c r="A101" s="22"/>
      <c r="B101" s="21"/>
      <c r="C101" s="21"/>
      <c r="D101" s="12"/>
      <c r="E101" s="23"/>
      <c r="F101" s="12"/>
      <c r="G101" s="12"/>
      <c r="H101" s="12"/>
      <c r="I101" s="86" t="s">
        <v>28</v>
      </c>
      <c r="J101" s="87" t="s">
        <v>29</v>
      </c>
      <c r="K101" s="88">
        <v>70</v>
      </c>
      <c r="L101" s="88">
        <v>70</v>
      </c>
      <c r="M101" s="88">
        <f t="shared" si="2"/>
        <v>0</v>
      </c>
      <c r="N101" s="22"/>
      <c r="O101" s="22"/>
      <c r="P101" s="22"/>
      <c r="Q101" s="22"/>
    </row>
    <row r="102" spans="1:17" ht="15" x14ac:dyDescent="0.3">
      <c r="A102" s="22"/>
      <c r="B102" s="21"/>
      <c r="C102" s="21"/>
      <c r="D102" s="12"/>
      <c r="E102" s="23"/>
      <c r="F102" s="12"/>
      <c r="G102" s="12"/>
      <c r="H102" s="109" t="s">
        <v>1364</v>
      </c>
      <c r="I102" s="109"/>
      <c r="J102" s="110"/>
      <c r="K102" s="111">
        <v>113.00121300000001</v>
      </c>
      <c r="L102" s="111">
        <v>113.00121300000001</v>
      </c>
      <c r="M102" s="111">
        <f t="shared" si="2"/>
        <v>0</v>
      </c>
      <c r="N102" s="22"/>
      <c r="O102" s="22"/>
      <c r="P102" s="22"/>
      <c r="Q102" s="22"/>
    </row>
    <row r="103" spans="1:17" ht="15" x14ac:dyDescent="0.3">
      <c r="A103" s="22"/>
      <c r="B103" s="21"/>
      <c r="C103" s="21"/>
      <c r="D103" s="12"/>
      <c r="E103" s="23"/>
      <c r="F103" s="12"/>
      <c r="G103" s="12"/>
      <c r="H103" s="12"/>
      <c r="I103" s="74" t="s">
        <v>1365</v>
      </c>
      <c r="J103" s="76" t="s">
        <v>1417</v>
      </c>
      <c r="K103" s="77">
        <v>91.088093000000001</v>
      </c>
      <c r="L103" s="77">
        <v>91.088093000000001</v>
      </c>
      <c r="M103" s="77">
        <f t="shared" si="2"/>
        <v>0</v>
      </c>
      <c r="N103" s="22"/>
      <c r="O103" s="22"/>
      <c r="P103" s="22"/>
      <c r="Q103" s="22"/>
    </row>
    <row r="104" spans="1:17" ht="15" x14ac:dyDescent="0.3">
      <c r="A104" s="22"/>
      <c r="B104" s="21"/>
      <c r="C104" s="21"/>
      <c r="D104" s="12"/>
      <c r="E104" s="23"/>
      <c r="F104" s="12"/>
      <c r="G104" s="12"/>
      <c r="H104" s="12"/>
      <c r="I104" s="86" t="s">
        <v>1369</v>
      </c>
      <c r="J104" s="87" t="s">
        <v>1424</v>
      </c>
      <c r="K104" s="88">
        <v>21.913119999999999</v>
      </c>
      <c r="L104" s="88">
        <v>21.913119999999999</v>
      </c>
      <c r="M104" s="88">
        <f t="shared" si="2"/>
        <v>0</v>
      </c>
      <c r="N104" s="22"/>
      <c r="O104" s="22"/>
      <c r="P104" s="22"/>
      <c r="Q104" s="22"/>
    </row>
    <row r="105" spans="1:17" ht="15" x14ac:dyDescent="0.3">
      <c r="A105" s="22"/>
      <c r="B105" s="21"/>
      <c r="C105" s="21"/>
      <c r="D105" s="12"/>
      <c r="E105" s="112">
        <v>49</v>
      </c>
      <c r="F105" s="109" t="s">
        <v>116</v>
      </c>
      <c r="G105" s="109"/>
      <c r="H105" s="109"/>
      <c r="I105" s="109"/>
      <c r="J105" s="110"/>
      <c r="K105" s="111">
        <v>18954.187806999998</v>
      </c>
      <c r="L105" s="111">
        <v>18806.699194249999</v>
      </c>
      <c r="M105" s="111">
        <f t="shared" si="2"/>
        <v>-147.48861274999945</v>
      </c>
      <c r="N105" s="22"/>
      <c r="O105" s="22"/>
      <c r="P105" s="22"/>
      <c r="Q105" s="22"/>
    </row>
    <row r="106" spans="1:17" ht="15" x14ac:dyDescent="0.3">
      <c r="A106" s="22"/>
      <c r="B106" s="21"/>
      <c r="C106" s="21"/>
      <c r="D106" s="12"/>
      <c r="E106" s="23"/>
      <c r="F106" s="12"/>
      <c r="G106" s="62" t="s">
        <v>16</v>
      </c>
      <c r="H106" s="62"/>
      <c r="I106" s="62"/>
      <c r="J106" s="89"/>
      <c r="K106" s="59">
        <v>18954.187806999998</v>
      </c>
      <c r="L106" s="59">
        <v>18806.699194249999</v>
      </c>
      <c r="M106" s="59">
        <f t="shared" si="2"/>
        <v>-147.48861274999945</v>
      </c>
      <c r="N106" s="22"/>
      <c r="O106" s="22"/>
      <c r="P106" s="22"/>
      <c r="Q106" s="22"/>
    </row>
    <row r="107" spans="1:17" ht="15" x14ac:dyDescent="0.3">
      <c r="A107" s="22"/>
      <c r="B107" s="21"/>
      <c r="C107" s="21"/>
      <c r="D107" s="12"/>
      <c r="E107" s="23"/>
      <c r="F107" s="12"/>
      <c r="G107" s="12"/>
      <c r="H107" s="109" t="s">
        <v>17</v>
      </c>
      <c r="I107" s="109"/>
      <c r="J107" s="110"/>
      <c r="K107" s="111">
        <v>17222.285307999999</v>
      </c>
      <c r="L107" s="111">
        <v>17074.7550825</v>
      </c>
      <c r="M107" s="111">
        <f t="shared" si="2"/>
        <v>-147.53022549999878</v>
      </c>
      <c r="N107" s="22"/>
      <c r="O107" s="22"/>
      <c r="P107" s="22"/>
      <c r="Q107" s="22"/>
    </row>
    <row r="108" spans="1:17" ht="15" x14ac:dyDescent="0.3">
      <c r="A108" s="22"/>
      <c r="B108" s="21"/>
      <c r="C108" s="21"/>
      <c r="D108" s="12"/>
      <c r="E108" s="23"/>
      <c r="F108" s="12"/>
      <c r="G108" s="12"/>
      <c r="H108" s="12"/>
      <c r="I108" s="74" t="s">
        <v>1373</v>
      </c>
      <c r="J108" s="76" t="s">
        <v>1439</v>
      </c>
      <c r="K108" s="77">
        <v>11589.074911</v>
      </c>
      <c r="L108" s="77">
        <v>11441.544685499999</v>
      </c>
      <c r="M108" s="77">
        <f t="shared" si="2"/>
        <v>-147.5302255000006</v>
      </c>
      <c r="N108" s="22"/>
      <c r="O108" s="22"/>
      <c r="P108" s="22"/>
      <c r="Q108" s="22"/>
    </row>
    <row r="109" spans="1:17" ht="15" x14ac:dyDescent="0.3">
      <c r="A109" s="22"/>
      <c r="B109" s="21"/>
      <c r="C109" s="21"/>
      <c r="D109" s="12"/>
      <c r="E109" s="23"/>
      <c r="F109" s="12"/>
      <c r="G109" s="12"/>
      <c r="H109" s="12"/>
      <c r="I109" s="86" t="s">
        <v>1375</v>
      </c>
      <c r="J109" s="87" t="s">
        <v>1440</v>
      </c>
      <c r="K109" s="88">
        <v>1714.992962</v>
      </c>
      <c r="L109" s="88">
        <v>1714.992962</v>
      </c>
      <c r="M109" s="88">
        <f t="shared" si="2"/>
        <v>0</v>
      </c>
      <c r="N109" s="22"/>
      <c r="O109" s="22"/>
      <c r="P109" s="22"/>
      <c r="Q109" s="22"/>
    </row>
    <row r="110" spans="1:17" ht="30" x14ac:dyDescent="0.3">
      <c r="A110" s="22"/>
      <c r="B110" s="21"/>
      <c r="C110" s="21"/>
      <c r="D110" s="12"/>
      <c r="E110" s="23"/>
      <c r="F110" s="12"/>
      <c r="G110" s="12"/>
      <c r="H110" s="12"/>
      <c r="I110" s="86" t="s">
        <v>1437</v>
      </c>
      <c r="J110" s="87" t="s">
        <v>1441</v>
      </c>
      <c r="K110" s="88">
        <v>103.57486900000001</v>
      </c>
      <c r="L110" s="88">
        <v>103.57486900000001</v>
      </c>
      <c r="M110" s="88">
        <f t="shared" si="2"/>
        <v>0</v>
      </c>
      <c r="N110" s="22"/>
      <c r="O110" s="22"/>
      <c r="P110" s="22"/>
      <c r="Q110" s="22"/>
    </row>
    <row r="111" spans="1:17" ht="15" x14ac:dyDescent="0.3">
      <c r="A111" s="22"/>
      <c r="B111" s="21"/>
      <c r="C111" s="21"/>
      <c r="D111" s="12"/>
      <c r="E111" s="23"/>
      <c r="F111" s="12"/>
      <c r="G111" s="12"/>
      <c r="H111" s="12"/>
      <c r="I111" s="86" t="s">
        <v>1377</v>
      </c>
      <c r="J111" s="87" t="s">
        <v>1442</v>
      </c>
      <c r="K111" s="88">
        <v>620.02461100000005</v>
      </c>
      <c r="L111" s="88">
        <v>620.02461100000005</v>
      </c>
      <c r="M111" s="88">
        <f t="shared" si="2"/>
        <v>0</v>
      </c>
      <c r="N111" s="22"/>
      <c r="O111" s="22"/>
      <c r="P111" s="22"/>
      <c r="Q111" s="22"/>
    </row>
    <row r="112" spans="1:17" ht="15" x14ac:dyDescent="0.3">
      <c r="A112" s="22"/>
      <c r="B112" s="21"/>
      <c r="C112" s="21"/>
      <c r="D112" s="12"/>
      <c r="E112" s="23"/>
      <c r="F112" s="12"/>
      <c r="G112" s="12"/>
      <c r="H112" s="12"/>
      <c r="I112" s="86" t="s">
        <v>1381</v>
      </c>
      <c r="J112" s="87" t="s">
        <v>1443</v>
      </c>
      <c r="K112" s="88">
        <v>474.15825899999999</v>
      </c>
      <c r="L112" s="88">
        <v>474.15825899999999</v>
      </c>
      <c r="M112" s="88">
        <f t="shared" si="2"/>
        <v>0</v>
      </c>
      <c r="N112" s="22"/>
      <c r="O112" s="22"/>
      <c r="P112" s="22"/>
      <c r="Q112" s="22"/>
    </row>
    <row r="113" spans="1:17" ht="30" x14ac:dyDescent="0.3">
      <c r="A113" s="22"/>
      <c r="B113" s="21"/>
      <c r="C113" s="21"/>
      <c r="D113" s="12"/>
      <c r="E113" s="23"/>
      <c r="F113" s="12"/>
      <c r="G113" s="12"/>
      <c r="H113" s="12"/>
      <c r="I113" s="86" t="s">
        <v>1444</v>
      </c>
      <c r="J113" s="87" t="s">
        <v>1445</v>
      </c>
      <c r="K113" s="88">
        <v>513.66142100000002</v>
      </c>
      <c r="L113" s="88">
        <v>513.66142100000002</v>
      </c>
      <c r="M113" s="88">
        <f t="shared" si="2"/>
        <v>0</v>
      </c>
      <c r="N113" s="22"/>
      <c r="O113" s="22"/>
      <c r="P113" s="22"/>
      <c r="Q113" s="22"/>
    </row>
    <row r="114" spans="1:17" ht="15" x14ac:dyDescent="0.3">
      <c r="A114" s="22"/>
      <c r="B114" s="21"/>
      <c r="C114" s="21"/>
      <c r="D114" s="12"/>
      <c r="E114" s="23"/>
      <c r="F114" s="12"/>
      <c r="G114" s="12"/>
      <c r="H114" s="12"/>
      <c r="I114" s="86" t="s">
        <v>1446</v>
      </c>
      <c r="J114" s="87" t="s">
        <v>1447</v>
      </c>
      <c r="K114" s="88">
        <v>117.024378</v>
      </c>
      <c r="L114" s="88">
        <v>117.024378</v>
      </c>
      <c r="M114" s="88">
        <f t="shared" si="2"/>
        <v>0</v>
      </c>
      <c r="N114" s="22"/>
      <c r="O114" s="22"/>
      <c r="P114" s="22"/>
      <c r="Q114" s="22"/>
    </row>
    <row r="115" spans="1:17" ht="15" x14ac:dyDescent="0.3">
      <c r="A115" s="22"/>
      <c r="B115" s="21"/>
      <c r="C115" s="21"/>
      <c r="D115" s="12"/>
      <c r="E115" s="23"/>
      <c r="F115" s="12"/>
      <c r="G115" s="12"/>
      <c r="H115" s="12"/>
      <c r="I115" s="86" t="s">
        <v>1383</v>
      </c>
      <c r="J115" s="87" t="s">
        <v>1448</v>
      </c>
      <c r="K115" s="88">
        <v>183.83399700000001</v>
      </c>
      <c r="L115" s="88">
        <v>183.83399700000001</v>
      </c>
      <c r="M115" s="88">
        <f t="shared" si="2"/>
        <v>0</v>
      </c>
      <c r="N115" s="22"/>
      <c r="O115" s="22"/>
      <c r="P115" s="22"/>
      <c r="Q115" s="22"/>
    </row>
    <row r="116" spans="1:17" ht="30" x14ac:dyDescent="0.3">
      <c r="A116" s="22"/>
      <c r="B116" s="21"/>
      <c r="C116" s="21"/>
      <c r="D116" s="12"/>
      <c r="E116" s="23"/>
      <c r="F116" s="12"/>
      <c r="G116" s="12"/>
      <c r="H116" s="12"/>
      <c r="I116" s="86" t="s">
        <v>1385</v>
      </c>
      <c r="J116" s="87" t="s">
        <v>1449</v>
      </c>
      <c r="K116" s="88">
        <v>254.06898699999999</v>
      </c>
      <c r="L116" s="88">
        <v>254.06898699999999</v>
      </c>
      <c r="M116" s="88">
        <f t="shared" si="2"/>
        <v>0</v>
      </c>
      <c r="N116" s="22"/>
      <c r="O116" s="22"/>
      <c r="P116" s="22"/>
      <c r="Q116" s="22"/>
    </row>
    <row r="117" spans="1:17" ht="15" x14ac:dyDescent="0.3">
      <c r="A117" s="22"/>
      <c r="B117" s="21"/>
      <c r="C117" s="21"/>
      <c r="D117" s="12"/>
      <c r="E117" s="23"/>
      <c r="F117" s="12"/>
      <c r="G117" s="12"/>
      <c r="H117" s="12"/>
      <c r="I117" s="86" t="s">
        <v>1387</v>
      </c>
      <c r="J117" s="87" t="s">
        <v>1450</v>
      </c>
      <c r="K117" s="88">
        <v>401.59741300000002</v>
      </c>
      <c r="L117" s="88">
        <v>401.59741300000002</v>
      </c>
      <c r="M117" s="88">
        <f t="shared" si="2"/>
        <v>0</v>
      </c>
      <c r="N117" s="22"/>
      <c r="O117" s="22"/>
      <c r="P117" s="22"/>
      <c r="Q117" s="22"/>
    </row>
    <row r="118" spans="1:17" ht="15" x14ac:dyDescent="0.3">
      <c r="A118" s="22"/>
      <c r="B118" s="21"/>
      <c r="C118" s="21"/>
      <c r="D118" s="12"/>
      <c r="E118" s="23"/>
      <c r="F118" s="12"/>
      <c r="G118" s="12"/>
      <c r="H118" s="12"/>
      <c r="I118" s="86" t="s">
        <v>1451</v>
      </c>
      <c r="J118" s="87" t="s">
        <v>1452</v>
      </c>
      <c r="K118" s="88">
        <v>750.27350000000001</v>
      </c>
      <c r="L118" s="88">
        <v>750.27350000000001</v>
      </c>
      <c r="M118" s="88">
        <f t="shared" si="2"/>
        <v>0</v>
      </c>
      <c r="N118" s="22"/>
      <c r="O118" s="22"/>
      <c r="P118" s="22"/>
      <c r="Q118" s="22"/>
    </row>
    <row r="119" spans="1:17" ht="30" x14ac:dyDescent="0.3">
      <c r="A119" s="22"/>
      <c r="B119" s="21"/>
      <c r="C119" s="21"/>
      <c r="D119" s="12"/>
      <c r="E119" s="23"/>
      <c r="F119" s="12"/>
      <c r="G119" s="12"/>
      <c r="H119" s="12"/>
      <c r="I119" s="86" t="s">
        <v>21</v>
      </c>
      <c r="J119" s="87" t="s">
        <v>1453</v>
      </c>
      <c r="K119" s="88">
        <v>500</v>
      </c>
      <c r="L119" s="88">
        <v>500</v>
      </c>
      <c r="M119" s="88">
        <f t="shared" si="2"/>
        <v>0</v>
      </c>
      <c r="N119" s="22"/>
      <c r="O119" s="22"/>
      <c r="P119" s="22"/>
      <c r="Q119" s="22"/>
    </row>
    <row r="120" spans="1:17" ht="15" x14ac:dyDescent="0.3">
      <c r="A120" s="22"/>
      <c r="B120" s="21"/>
      <c r="C120" s="21"/>
      <c r="D120" s="12"/>
      <c r="E120" s="23"/>
      <c r="F120" s="12"/>
      <c r="G120" s="12"/>
      <c r="H120" s="109" t="s">
        <v>1364</v>
      </c>
      <c r="I120" s="109"/>
      <c r="J120" s="110"/>
      <c r="K120" s="111">
        <v>1731.902499</v>
      </c>
      <c r="L120" s="111">
        <v>1731.94411175</v>
      </c>
      <c r="M120" s="111">
        <f t="shared" si="2"/>
        <v>4.1612750000012966E-2</v>
      </c>
      <c r="N120" s="22"/>
      <c r="O120" s="22"/>
      <c r="P120" s="22"/>
      <c r="Q120" s="22"/>
    </row>
    <row r="121" spans="1:17" ht="15" x14ac:dyDescent="0.3">
      <c r="A121" s="22"/>
      <c r="B121" s="21"/>
      <c r="C121" s="21"/>
      <c r="D121" s="12"/>
      <c r="E121" s="23"/>
      <c r="F121" s="12"/>
      <c r="G121" s="12"/>
      <c r="H121" s="12"/>
      <c r="I121" s="74" t="s">
        <v>1365</v>
      </c>
      <c r="J121" s="76" t="s">
        <v>1417</v>
      </c>
      <c r="K121" s="77">
        <v>1632.427913</v>
      </c>
      <c r="L121" s="77">
        <v>1632.46952575</v>
      </c>
      <c r="M121" s="77">
        <f t="shared" si="2"/>
        <v>4.1612750000012966E-2</v>
      </c>
      <c r="N121" s="22"/>
      <c r="O121" s="22"/>
      <c r="P121" s="22"/>
      <c r="Q121" s="22"/>
    </row>
    <row r="122" spans="1:17" ht="15" x14ac:dyDescent="0.3">
      <c r="A122" s="22"/>
      <c r="B122" s="21"/>
      <c r="C122" s="21"/>
      <c r="D122" s="12"/>
      <c r="E122" s="23"/>
      <c r="F122" s="12"/>
      <c r="G122" s="12"/>
      <c r="H122" s="12"/>
      <c r="I122" s="90" t="s">
        <v>1369</v>
      </c>
      <c r="J122" s="91" t="s">
        <v>1424</v>
      </c>
      <c r="K122" s="61">
        <v>99.474586000000002</v>
      </c>
      <c r="L122" s="61">
        <v>99.474586000000002</v>
      </c>
      <c r="M122" s="61">
        <f t="shared" si="2"/>
        <v>0</v>
      </c>
      <c r="N122" s="22"/>
      <c r="O122" s="22"/>
      <c r="P122" s="22"/>
      <c r="Q122" s="22"/>
    </row>
    <row r="123" spans="1:17" ht="15" x14ac:dyDescent="0.3">
      <c r="A123" s="22"/>
      <c r="B123" s="21"/>
      <c r="C123" s="21"/>
      <c r="D123" s="75" t="s">
        <v>240</v>
      </c>
      <c r="E123" s="78"/>
      <c r="F123" s="75"/>
      <c r="G123" s="75"/>
      <c r="H123" s="75"/>
      <c r="I123" s="75"/>
      <c r="J123" s="107"/>
      <c r="K123" s="108">
        <v>9875.4088300000003</v>
      </c>
      <c r="L123" s="108">
        <v>9767.2518249999994</v>
      </c>
      <c r="M123" s="108">
        <f t="shared" si="2"/>
        <v>-108.15700500000094</v>
      </c>
      <c r="N123" s="22"/>
      <c r="O123" s="22"/>
      <c r="P123" s="22"/>
      <c r="Q123" s="22"/>
    </row>
    <row r="124" spans="1:17" ht="15" x14ac:dyDescent="0.3">
      <c r="A124" s="22"/>
      <c r="B124" s="21"/>
      <c r="C124" s="21"/>
      <c r="D124" s="12"/>
      <c r="E124" s="112">
        <v>40</v>
      </c>
      <c r="F124" s="109" t="s">
        <v>241</v>
      </c>
      <c r="G124" s="109"/>
      <c r="H124" s="109"/>
      <c r="I124" s="109"/>
      <c r="J124" s="110"/>
      <c r="K124" s="111">
        <v>9875.4088300000003</v>
      </c>
      <c r="L124" s="111">
        <v>9767.2518249999994</v>
      </c>
      <c r="M124" s="111">
        <f t="shared" si="2"/>
        <v>-108.15700500000094</v>
      </c>
      <c r="N124" s="22"/>
      <c r="O124" s="22"/>
      <c r="P124" s="22"/>
      <c r="Q124" s="22"/>
    </row>
    <row r="125" spans="1:17" ht="15" x14ac:dyDescent="0.3">
      <c r="A125" s="22"/>
      <c r="B125" s="21"/>
      <c r="C125" s="21"/>
      <c r="D125" s="12"/>
      <c r="E125" s="23"/>
      <c r="F125" s="12"/>
      <c r="G125" s="62" t="s">
        <v>16</v>
      </c>
      <c r="H125" s="62"/>
      <c r="I125" s="62"/>
      <c r="J125" s="89"/>
      <c r="K125" s="59">
        <v>9875.4088300000003</v>
      </c>
      <c r="L125" s="59">
        <v>9767.2518249999994</v>
      </c>
      <c r="M125" s="59">
        <f t="shared" si="2"/>
        <v>-108.15700500000094</v>
      </c>
      <c r="N125" s="22"/>
      <c r="O125" s="22"/>
      <c r="P125" s="22"/>
      <c r="Q125" s="22"/>
    </row>
    <row r="126" spans="1:17" ht="15" x14ac:dyDescent="0.3">
      <c r="A126" s="22"/>
      <c r="B126" s="21"/>
      <c r="C126" s="21"/>
      <c r="D126" s="12"/>
      <c r="E126" s="23"/>
      <c r="F126" s="12"/>
      <c r="G126" s="12"/>
      <c r="H126" s="109" t="s">
        <v>17</v>
      </c>
      <c r="I126" s="109"/>
      <c r="J126" s="110"/>
      <c r="K126" s="111">
        <v>9126.9318330000006</v>
      </c>
      <c r="L126" s="111">
        <v>9029.8119559999996</v>
      </c>
      <c r="M126" s="111">
        <f t="shared" si="2"/>
        <v>-97.119877000000997</v>
      </c>
      <c r="N126" s="22"/>
      <c r="O126" s="22"/>
      <c r="P126" s="22"/>
      <c r="Q126" s="22"/>
    </row>
    <row r="127" spans="1:17" ht="30" x14ac:dyDescent="0.3">
      <c r="A127" s="22"/>
      <c r="B127" s="21"/>
      <c r="C127" s="21"/>
      <c r="D127" s="12"/>
      <c r="E127" s="23"/>
      <c r="F127" s="12"/>
      <c r="G127" s="12"/>
      <c r="H127" s="12"/>
      <c r="I127" s="74" t="s">
        <v>1349</v>
      </c>
      <c r="J127" s="76" t="s">
        <v>1454</v>
      </c>
      <c r="K127" s="77">
        <v>269.89318200000002</v>
      </c>
      <c r="L127" s="77">
        <v>265.87143800000001</v>
      </c>
      <c r="M127" s="77">
        <f t="shared" si="2"/>
        <v>-4.0217440000000124</v>
      </c>
      <c r="N127" s="22"/>
      <c r="O127" s="22"/>
      <c r="P127" s="22"/>
      <c r="Q127" s="22"/>
    </row>
    <row r="128" spans="1:17" ht="15" x14ac:dyDescent="0.3">
      <c r="A128" s="22"/>
      <c r="B128" s="21"/>
      <c r="C128" s="21"/>
      <c r="D128" s="12"/>
      <c r="E128" s="23"/>
      <c r="F128" s="12"/>
      <c r="G128" s="12"/>
      <c r="H128" s="12"/>
      <c r="I128" s="86" t="s">
        <v>1455</v>
      </c>
      <c r="J128" s="87" t="s">
        <v>1456</v>
      </c>
      <c r="K128" s="88">
        <v>7499.6644269999997</v>
      </c>
      <c r="L128" s="88">
        <v>7406.5662940000002</v>
      </c>
      <c r="M128" s="88">
        <f t="shared" si="2"/>
        <v>-93.098132999999507</v>
      </c>
      <c r="N128" s="22"/>
      <c r="O128" s="22"/>
      <c r="P128" s="22"/>
      <c r="Q128" s="22"/>
    </row>
    <row r="129" spans="1:17" ht="15" x14ac:dyDescent="0.3">
      <c r="A129" s="22"/>
      <c r="B129" s="21"/>
      <c r="C129" s="21"/>
      <c r="D129" s="12"/>
      <c r="E129" s="23"/>
      <c r="F129" s="12"/>
      <c r="G129" s="12"/>
      <c r="H129" s="12"/>
      <c r="I129" s="86" t="s">
        <v>1457</v>
      </c>
      <c r="J129" s="87" t="s">
        <v>1458</v>
      </c>
      <c r="K129" s="88">
        <v>398.50489399999998</v>
      </c>
      <c r="L129" s="88">
        <v>398.50489399999998</v>
      </c>
      <c r="M129" s="88">
        <f t="shared" si="2"/>
        <v>0</v>
      </c>
      <c r="N129" s="22"/>
      <c r="O129" s="22"/>
      <c r="P129" s="22"/>
      <c r="Q129" s="22"/>
    </row>
    <row r="130" spans="1:17" ht="15" x14ac:dyDescent="0.3">
      <c r="A130" s="22"/>
      <c r="B130" s="21"/>
      <c r="C130" s="21"/>
      <c r="D130" s="12"/>
      <c r="E130" s="23"/>
      <c r="F130" s="12"/>
      <c r="G130" s="12"/>
      <c r="H130" s="12"/>
      <c r="I130" s="86" t="s">
        <v>1459</v>
      </c>
      <c r="J130" s="87" t="s">
        <v>1460</v>
      </c>
      <c r="K130" s="88">
        <v>27.666788</v>
      </c>
      <c r="L130" s="88">
        <v>27.666788</v>
      </c>
      <c r="M130" s="88">
        <f t="shared" si="2"/>
        <v>0</v>
      </c>
      <c r="N130" s="22"/>
      <c r="O130" s="22"/>
      <c r="P130" s="22"/>
      <c r="Q130" s="22"/>
    </row>
    <row r="131" spans="1:17" ht="15" x14ac:dyDescent="0.3">
      <c r="A131" s="22"/>
      <c r="B131" s="21"/>
      <c r="C131" s="21"/>
      <c r="D131" s="12"/>
      <c r="E131" s="23"/>
      <c r="F131" s="12"/>
      <c r="G131" s="12"/>
      <c r="H131" s="12"/>
      <c r="I131" s="86" t="s">
        <v>1461</v>
      </c>
      <c r="J131" s="87" t="s">
        <v>1462</v>
      </c>
      <c r="K131" s="88">
        <v>931.20254199999999</v>
      </c>
      <c r="L131" s="88">
        <v>931.20254199999999</v>
      </c>
      <c r="M131" s="88">
        <f t="shared" si="2"/>
        <v>0</v>
      </c>
      <c r="N131" s="22"/>
      <c r="O131" s="22"/>
      <c r="P131" s="22"/>
      <c r="Q131" s="22"/>
    </row>
    <row r="132" spans="1:17" ht="15" x14ac:dyDescent="0.3">
      <c r="A132" s="22"/>
      <c r="B132" s="21"/>
      <c r="C132" s="21"/>
      <c r="D132" s="12"/>
      <c r="E132" s="23"/>
      <c r="F132" s="12"/>
      <c r="G132" s="12"/>
      <c r="H132" s="109" t="s">
        <v>1364</v>
      </c>
      <c r="I132" s="109"/>
      <c r="J132" s="110"/>
      <c r="K132" s="111">
        <v>748.47699699999998</v>
      </c>
      <c r="L132" s="111">
        <v>737.43986900000004</v>
      </c>
      <c r="M132" s="111">
        <f t="shared" si="2"/>
        <v>-11.037127999999939</v>
      </c>
      <c r="N132" s="22"/>
      <c r="O132" s="22"/>
      <c r="P132" s="22"/>
      <c r="Q132" s="22"/>
    </row>
    <row r="133" spans="1:17" ht="15" x14ac:dyDescent="0.3">
      <c r="A133" s="22"/>
      <c r="B133" s="21"/>
      <c r="C133" s="21"/>
      <c r="D133" s="12"/>
      <c r="E133" s="23"/>
      <c r="F133" s="12"/>
      <c r="G133" s="12"/>
      <c r="H133" s="12"/>
      <c r="I133" s="74" t="s">
        <v>1365</v>
      </c>
      <c r="J133" s="76" t="s">
        <v>1417</v>
      </c>
      <c r="K133" s="77">
        <v>661.68062299999997</v>
      </c>
      <c r="L133" s="77">
        <v>652.22788500000001</v>
      </c>
      <c r="M133" s="77">
        <f t="shared" si="2"/>
        <v>-9.4527379999999539</v>
      </c>
      <c r="N133" s="22"/>
      <c r="O133" s="22"/>
      <c r="P133" s="22"/>
      <c r="Q133" s="22"/>
    </row>
    <row r="134" spans="1:17" ht="15" x14ac:dyDescent="0.3">
      <c r="A134" s="22"/>
      <c r="B134" s="21"/>
      <c r="C134" s="21"/>
      <c r="D134" s="12"/>
      <c r="E134" s="23"/>
      <c r="F134" s="12"/>
      <c r="G134" s="12"/>
      <c r="H134" s="12"/>
      <c r="I134" s="86" t="s">
        <v>1369</v>
      </c>
      <c r="J134" s="87" t="s">
        <v>1424</v>
      </c>
      <c r="K134" s="88">
        <v>86.796374</v>
      </c>
      <c r="L134" s="88">
        <v>85.211984000000001</v>
      </c>
      <c r="M134" s="88">
        <f t="shared" si="2"/>
        <v>-1.5843899999999991</v>
      </c>
      <c r="N134" s="22"/>
      <c r="O134" s="22"/>
      <c r="P134" s="22"/>
      <c r="Q134" s="22"/>
    </row>
    <row r="135" spans="1:17" ht="15" x14ac:dyDescent="0.3">
      <c r="A135" s="22"/>
      <c r="B135" s="21"/>
      <c r="C135" s="21"/>
      <c r="D135" s="75" t="s">
        <v>243</v>
      </c>
      <c r="E135" s="78"/>
      <c r="F135" s="75"/>
      <c r="G135" s="75"/>
      <c r="H135" s="75"/>
      <c r="I135" s="75"/>
      <c r="J135" s="107"/>
      <c r="K135" s="108">
        <v>3153.190149</v>
      </c>
      <c r="L135" s="108">
        <v>3153.190149</v>
      </c>
      <c r="M135" s="108">
        <f t="shared" ref="M135:M198" si="3">L135-K135</f>
        <v>0</v>
      </c>
      <c r="N135" s="22"/>
      <c r="O135" s="22"/>
      <c r="P135" s="22"/>
      <c r="Q135" s="22"/>
    </row>
    <row r="136" spans="1:17" ht="15" x14ac:dyDescent="0.3">
      <c r="A136" s="22"/>
      <c r="B136" s="21"/>
      <c r="C136" s="21"/>
      <c r="D136" s="12"/>
      <c r="E136" s="112">
        <v>32</v>
      </c>
      <c r="F136" s="109" t="s">
        <v>244</v>
      </c>
      <c r="G136" s="109"/>
      <c r="H136" s="109"/>
      <c r="I136" s="109"/>
      <c r="J136" s="110"/>
      <c r="K136" s="111">
        <v>3153.190149</v>
      </c>
      <c r="L136" s="111">
        <v>3153.190149</v>
      </c>
      <c r="M136" s="111">
        <f t="shared" si="3"/>
        <v>0</v>
      </c>
      <c r="N136" s="22"/>
      <c r="O136" s="22"/>
      <c r="P136" s="22"/>
      <c r="Q136" s="22"/>
    </row>
    <row r="137" spans="1:17" ht="15" x14ac:dyDescent="0.3">
      <c r="A137" s="22"/>
      <c r="B137" s="21"/>
      <c r="C137" s="21"/>
      <c r="D137" s="12"/>
      <c r="E137" s="23"/>
      <c r="F137" s="12"/>
      <c r="G137" s="62" t="s">
        <v>16</v>
      </c>
      <c r="H137" s="62"/>
      <c r="I137" s="62"/>
      <c r="J137" s="89"/>
      <c r="K137" s="59">
        <v>3153.190149</v>
      </c>
      <c r="L137" s="59">
        <v>3153.190149</v>
      </c>
      <c r="M137" s="59">
        <f t="shared" si="3"/>
        <v>0</v>
      </c>
      <c r="N137" s="22"/>
      <c r="O137" s="22"/>
      <c r="P137" s="22"/>
      <c r="Q137" s="22"/>
    </row>
    <row r="138" spans="1:17" ht="15" x14ac:dyDescent="0.3">
      <c r="A138" s="22"/>
      <c r="B138" s="21"/>
      <c r="C138" s="21"/>
      <c r="D138" s="12"/>
      <c r="E138" s="23"/>
      <c r="F138" s="12"/>
      <c r="G138" s="12"/>
      <c r="H138" s="109" t="s">
        <v>17</v>
      </c>
      <c r="I138" s="109"/>
      <c r="J138" s="110"/>
      <c r="K138" s="111">
        <v>2981.8638529999998</v>
      </c>
      <c r="L138" s="111">
        <v>2981.8638529999998</v>
      </c>
      <c r="M138" s="111">
        <f t="shared" si="3"/>
        <v>0</v>
      </c>
      <c r="N138" s="22"/>
      <c r="O138" s="22"/>
      <c r="P138" s="22"/>
      <c r="Q138" s="22"/>
    </row>
    <row r="139" spans="1:17" ht="15" x14ac:dyDescent="0.3">
      <c r="A139" s="22"/>
      <c r="B139" s="21"/>
      <c r="C139" s="21"/>
      <c r="D139" s="12"/>
      <c r="E139" s="23"/>
      <c r="F139" s="12"/>
      <c r="G139" s="12"/>
      <c r="H139" s="12"/>
      <c r="I139" s="74" t="s">
        <v>1371</v>
      </c>
      <c r="J139" s="76" t="s">
        <v>1463</v>
      </c>
      <c r="K139" s="77">
        <v>2945.8638529999998</v>
      </c>
      <c r="L139" s="77">
        <v>2945.8638529999998</v>
      </c>
      <c r="M139" s="77">
        <f t="shared" si="3"/>
        <v>0</v>
      </c>
      <c r="N139" s="22"/>
      <c r="O139" s="22"/>
      <c r="P139" s="22"/>
      <c r="Q139" s="22"/>
    </row>
    <row r="140" spans="1:17" ht="15" x14ac:dyDescent="0.3">
      <c r="A140" s="22"/>
      <c r="B140" s="21"/>
      <c r="C140" s="21"/>
      <c r="D140" s="12"/>
      <c r="E140" s="23"/>
      <c r="F140" s="12"/>
      <c r="G140" s="12"/>
      <c r="H140" s="12"/>
      <c r="I140" s="86" t="s">
        <v>28</v>
      </c>
      <c r="J140" s="87" t="s">
        <v>29</v>
      </c>
      <c r="K140" s="88">
        <v>36</v>
      </c>
      <c r="L140" s="88">
        <v>36</v>
      </c>
      <c r="M140" s="88">
        <f t="shared" si="3"/>
        <v>0</v>
      </c>
      <c r="N140" s="22"/>
      <c r="O140" s="22"/>
      <c r="P140" s="22"/>
      <c r="Q140" s="22"/>
    </row>
    <row r="141" spans="1:17" ht="15" x14ac:dyDescent="0.3">
      <c r="A141" s="22"/>
      <c r="B141" s="21"/>
      <c r="C141" s="21"/>
      <c r="D141" s="12"/>
      <c r="E141" s="23"/>
      <c r="F141" s="12"/>
      <c r="G141" s="12"/>
      <c r="H141" s="109" t="s">
        <v>1364</v>
      </c>
      <c r="I141" s="109"/>
      <c r="J141" s="110"/>
      <c r="K141" s="111">
        <v>171.32629600000001</v>
      </c>
      <c r="L141" s="111">
        <v>171.32629600000001</v>
      </c>
      <c r="M141" s="111">
        <f t="shared" si="3"/>
        <v>0</v>
      </c>
      <c r="N141" s="22"/>
      <c r="O141" s="22"/>
      <c r="P141" s="22"/>
      <c r="Q141" s="22"/>
    </row>
    <row r="142" spans="1:17" ht="15" x14ac:dyDescent="0.3">
      <c r="A142" s="22"/>
      <c r="B142" s="21"/>
      <c r="C142" s="21"/>
      <c r="D142" s="12"/>
      <c r="E142" s="23"/>
      <c r="F142" s="12"/>
      <c r="G142" s="12"/>
      <c r="H142" s="12"/>
      <c r="I142" s="74" t="s">
        <v>1365</v>
      </c>
      <c r="J142" s="76" t="s">
        <v>1417</v>
      </c>
      <c r="K142" s="77">
        <v>171.32629600000001</v>
      </c>
      <c r="L142" s="77">
        <v>171.32629600000001</v>
      </c>
      <c r="M142" s="77">
        <f t="shared" si="3"/>
        <v>0</v>
      </c>
      <c r="N142" s="22"/>
      <c r="O142" s="22"/>
      <c r="P142" s="22"/>
      <c r="Q142" s="22"/>
    </row>
    <row r="143" spans="1:17" ht="15" x14ac:dyDescent="0.3">
      <c r="A143" s="22"/>
      <c r="B143" s="21"/>
      <c r="C143" s="21"/>
      <c r="D143" s="75" t="s">
        <v>290</v>
      </c>
      <c r="E143" s="78"/>
      <c r="F143" s="75"/>
      <c r="G143" s="75"/>
      <c r="H143" s="75"/>
      <c r="I143" s="75"/>
      <c r="J143" s="107"/>
      <c r="K143" s="108">
        <v>1855765.814213</v>
      </c>
      <c r="L143" s="108">
        <v>2061158.9685460699</v>
      </c>
      <c r="M143" s="108">
        <f t="shared" si="3"/>
        <v>205393.15433306992</v>
      </c>
      <c r="N143" s="22"/>
      <c r="O143" s="22"/>
      <c r="P143" s="22"/>
      <c r="Q143" s="22"/>
    </row>
    <row r="144" spans="1:17" ht="15" x14ac:dyDescent="0.3">
      <c r="A144" s="22"/>
      <c r="B144" s="21"/>
      <c r="C144" s="21"/>
      <c r="D144" s="12"/>
      <c r="E144" s="112">
        <v>2</v>
      </c>
      <c r="F144" s="109" t="s">
        <v>291</v>
      </c>
      <c r="G144" s="109"/>
      <c r="H144" s="109"/>
      <c r="I144" s="109"/>
      <c r="J144" s="110"/>
      <c r="K144" s="111">
        <v>875.52022999999997</v>
      </c>
      <c r="L144" s="111">
        <v>660.43020725999997</v>
      </c>
      <c r="M144" s="111">
        <f t="shared" si="3"/>
        <v>-215.09002273999999</v>
      </c>
      <c r="N144" s="22"/>
      <c r="O144" s="22"/>
      <c r="P144" s="22"/>
      <c r="Q144" s="22"/>
    </row>
    <row r="145" spans="1:17" ht="15" x14ac:dyDescent="0.3">
      <c r="A145" s="22"/>
      <c r="B145" s="21"/>
      <c r="C145" s="21"/>
      <c r="D145" s="12"/>
      <c r="E145" s="23"/>
      <c r="F145" s="12"/>
      <c r="G145" s="62" t="s">
        <v>16</v>
      </c>
      <c r="H145" s="62"/>
      <c r="I145" s="62"/>
      <c r="J145" s="89"/>
      <c r="K145" s="59">
        <v>875.52022999999997</v>
      </c>
      <c r="L145" s="59">
        <v>660.43020725999997</v>
      </c>
      <c r="M145" s="59">
        <f t="shared" si="3"/>
        <v>-215.09002273999999</v>
      </c>
      <c r="N145" s="22"/>
      <c r="O145" s="22"/>
      <c r="P145" s="22"/>
      <c r="Q145" s="22"/>
    </row>
    <row r="146" spans="1:17" ht="15" x14ac:dyDescent="0.3">
      <c r="A146" s="22"/>
      <c r="B146" s="21"/>
      <c r="C146" s="21"/>
      <c r="D146" s="12"/>
      <c r="E146" s="23"/>
      <c r="F146" s="12"/>
      <c r="G146" s="12"/>
      <c r="H146" s="109" t="s">
        <v>17</v>
      </c>
      <c r="I146" s="109"/>
      <c r="J146" s="110"/>
      <c r="K146" s="111">
        <v>831.43380999999999</v>
      </c>
      <c r="L146" s="111">
        <v>590.61871056000007</v>
      </c>
      <c r="M146" s="111">
        <f t="shared" si="3"/>
        <v>-240.81509943999993</v>
      </c>
      <c r="N146" s="22"/>
      <c r="O146" s="22"/>
      <c r="P146" s="22"/>
      <c r="Q146" s="22"/>
    </row>
    <row r="147" spans="1:17" ht="30" x14ac:dyDescent="0.3">
      <c r="A147" s="22"/>
      <c r="B147" s="21"/>
      <c r="C147" s="21"/>
      <c r="D147" s="12"/>
      <c r="E147" s="23"/>
      <c r="F147" s="12"/>
      <c r="G147" s="12"/>
      <c r="H147" s="12"/>
      <c r="I147" s="74" t="s">
        <v>1349</v>
      </c>
      <c r="J147" s="76" t="s">
        <v>1464</v>
      </c>
      <c r="K147" s="77">
        <v>0.147171</v>
      </c>
      <c r="L147" s="77">
        <v>6.7832660000000003E-2</v>
      </c>
      <c r="M147" s="77">
        <f t="shared" si="3"/>
        <v>-7.9338339999999993E-2</v>
      </c>
      <c r="N147" s="22"/>
      <c r="O147" s="22"/>
      <c r="P147" s="22"/>
      <c r="Q147" s="22"/>
    </row>
    <row r="148" spans="1:17" ht="30" x14ac:dyDescent="0.3">
      <c r="A148" s="22"/>
      <c r="B148" s="21"/>
      <c r="C148" s="21"/>
      <c r="D148" s="12"/>
      <c r="E148" s="23"/>
      <c r="F148" s="12"/>
      <c r="G148" s="12"/>
      <c r="H148" s="12"/>
      <c r="I148" s="86" t="s">
        <v>1455</v>
      </c>
      <c r="J148" s="87" t="s">
        <v>1465</v>
      </c>
      <c r="K148" s="88">
        <v>787.72272799999996</v>
      </c>
      <c r="L148" s="88">
        <v>524.76674408000008</v>
      </c>
      <c r="M148" s="88">
        <f t="shared" si="3"/>
        <v>-262.95598391999988</v>
      </c>
      <c r="N148" s="22"/>
      <c r="O148" s="22"/>
      <c r="P148" s="22"/>
      <c r="Q148" s="22"/>
    </row>
    <row r="149" spans="1:17" ht="15" x14ac:dyDescent="0.3">
      <c r="A149" s="22"/>
      <c r="B149" s="21"/>
      <c r="C149" s="21"/>
      <c r="D149" s="12"/>
      <c r="E149" s="23"/>
      <c r="F149" s="12"/>
      <c r="G149" s="12"/>
      <c r="H149" s="12"/>
      <c r="I149" s="86" t="s">
        <v>1457</v>
      </c>
      <c r="J149" s="87" t="s">
        <v>1466</v>
      </c>
      <c r="K149" s="88">
        <v>41.451982000000001</v>
      </c>
      <c r="L149" s="88">
        <v>36.370972760000001</v>
      </c>
      <c r="M149" s="88">
        <f t="shared" si="3"/>
        <v>-5.0810092400000002</v>
      </c>
      <c r="N149" s="22"/>
      <c r="O149" s="22"/>
      <c r="P149" s="22"/>
      <c r="Q149" s="22"/>
    </row>
    <row r="150" spans="1:17" ht="30" x14ac:dyDescent="0.3">
      <c r="A150" s="22"/>
      <c r="B150" s="21"/>
      <c r="C150" s="21"/>
      <c r="D150" s="12"/>
      <c r="E150" s="23"/>
      <c r="F150" s="12"/>
      <c r="G150" s="12"/>
      <c r="H150" s="12"/>
      <c r="I150" s="86" t="s">
        <v>1461</v>
      </c>
      <c r="J150" s="87" t="s">
        <v>1467</v>
      </c>
      <c r="K150" s="88">
        <v>2.1119289999999999</v>
      </c>
      <c r="L150" s="88">
        <v>29.413161059999997</v>
      </c>
      <c r="M150" s="88">
        <f t="shared" si="3"/>
        <v>27.301232059999997</v>
      </c>
      <c r="N150" s="22"/>
      <c r="O150" s="22"/>
      <c r="P150" s="22"/>
      <c r="Q150" s="22"/>
    </row>
    <row r="151" spans="1:17" ht="15" x14ac:dyDescent="0.3">
      <c r="A151" s="22"/>
      <c r="B151" s="21"/>
      <c r="C151" s="21"/>
      <c r="D151" s="12"/>
      <c r="E151" s="23"/>
      <c r="F151" s="12"/>
      <c r="G151" s="12"/>
      <c r="H151" s="109" t="s">
        <v>1364</v>
      </c>
      <c r="I151" s="109"/>
      <c r="J151" s="110"/>
      <c r="K151" s="111">
        <v>44.086419999999997</v>
      </c>
      <c r="L151" s="111">
        <v>69.811496699999992</v>
      </c>
      <c r="M151" s="111">
        <f t="shared" si="3"/>
        <v>25.725076699999995</v>
      </c>
      <c r="N151" s="22"/>
      <c r="O151" s="22"/>
      <c r="P151" s="22"/>
      <c r="Q151" s="22"/>
    </row>
    <row r="152" spans="1:17" ht="15" x14ac:dyDescent="0.3">
      <c r="A152" s="22"/>
      <c r="B152" s="21"/>
      <c r="C152" s="21"/>
      <c r="D152" s="12"/>
      <c r="E152" s="23"/>
      <c r="F152" s="12"/>
      <c r="G152" s="12"/>
      <c r="H152" s="12"/>
      <c r="I152" s="74" t="s">
        <v>1365</v>
      </c>
      <c r="J152" s="76" t="s">
        <v>1417</v>
      </c>
      <c r="K152" s="77">
        <v>44.086419999999997</v>
      </c>
      <c r="L152" s="77">
        <v>69.811496699999992</v>
      </c>
      <c r="M152" s="77">
        <f t="shared" si="3"/>
        <v>25.725076699999995</v>
      </c>
      <c r="N152" s="22"/>
      <c r="O152" s="22"/>
      <c r="P152" s="22"/>
      <c r="Q152" s="22"/>
    </row>
    <row r="153" spans="1:17" ht="15" x14ac:dyDescent="0.3">
      <c r="A153" s="22"/>
      <c r="B153" s="21"/>
      <c r="C153" s="21"/>
      <c r="D153" s="12"/>
      <c r="E153" s="112">
        <v>4</v>
      </c>
      <c r="F153" s="109" t="s">
        <v>306</v>
      </c>
      <c r="G153" s="109"/>
      <c r="H153" s="109"/>
      <c r="I153" s="109"/>
      <c r="J153" s="110"/>
      <c r="K153" s="111">
        <v>7868.6286909999999</v>
      </c>
      <c r="L153" s="111">
        <v>21798.679148380012</v>
      </c>
      <c r="M153" s="111">
        <f t="shared" si="3"/>
        <v>13930.050457380012</v>
      </c>
      <c r="N153" s="22"/>
      <c r="O153" s="22"/>
      <c r="P153" s="22"/>
      <c r="Q153" s="22"/>
    </row>
    <row r="154" spans="1:17" ht="15" x14ac:dyDescent="0.3">
      <c r="A154" s="22"/>
      <c r="B154" s="21"/>
      <c r="C154" s="21"/>
      <c r="D154" s="12"/>
      <c r="E154" s="23"/>
      <c r="F154" s="12"/>
      <c r="G154" s="62" t="s">
        <v>16</v>
      </c>
      <c r="H154" s="62"/>
      <c r="I154" s="62"/>
      <c r="J154" s="89"/>
      <c r="K154" s="59">
        <v>7868.6286909999999</v>
      </c>
      <c r="L154" s="59">
        <v>21798.679148380012</v>
      </c>
      <c r="M154" s="59">
        <f t="shared" si="3"/>
        <v>13930.050457380012</v>
      </c>
      <c r="N154" s="22"/>
      <c r="O154" s="22"/>
      <c r="P154" s="22"/>
      <c r="Q154" s="22"/>
    </row>
    <row r="155" spans="1:17" ht="15" x14ac:dyDescent="0.3">
      <c r="A155" s="22"/>
      <c r="B155" s="21"/>
      <c r="C155" s="21"/>
      <c r="D155" s="12"/>
      <c r="E155" s="23"/>
      <c r="F155" s="12"/>
      <c r="G155" s="12"/>
      <c r="H155" s="109" t="s">
        <v>1468</v>
      </c>
      <c r="I155" s="109"/>
      <c r="J155" s="110"/>
      <c r="K155" s="111">
        <v>1593.3754960000001</v>
      </c>
      <c r="L155" s="111">
        <v>1542.2030456099997</v>
      </c>
      <c r="M155" s="111">
        <f t="shared" si="3"/>
        <v>-51.172450390000449</v>
      </c>
      <c r="N155" s="22"/>
      <c r="O155" s="22"/>
      <c r="P155" s="22"/>
      <c r="Q155" s="22"/>
    </row>
    <row r="156" spans="1:17" ht="30" x14ac:dyDescent="0.3">
      <c r="A156" s="22"/>
      <c r="B156" s="21"/>
      <c r="C156" s="21"/>
      <c r="D156" s="12"/>
      <c r="E156" s="23"/>
      <c r="F156" s="12"/>
      <c r="G156" s="12"/>
      <c r="H156" s="12"/>
      <c r="I156" s="74" t="s">
        <v>1469</v>
      </c>
      <c r="J156" s="76" t="s">
        <v>1470</v>
      </c>
      <c r="K156" s="77">
        <v>318.63825200000002</v>
      </c>
      <c r="L156" s="77">
        <v>316.4667280299999</v>
      </c>
      <c r="M156" s="77">
        <f t="shared" si="3"/>
        <v>-2.1715239700001234</v>
      </c>
      <c r="N156" s="22"/>
      <c r="O156" s="22"/>
      <c r="P156" s="22"/>
      <c r="Q156" s="22"/>
    </row>
    <row r="157" spans="1:17" ht="30" x14ac:dyDescent="0.3">
      <c r="A157" s="22"/>
      <c r="B157" s="21"/>
      <c r="C157" s="21"/>
      <c r="D157" s="12"/>
      <c r="E157" s="23"/>
      <c r="F157" s="12"/>
      <c r="G157" s="12"/>
      <c r="H157" s="12"/>
      <c r="I157" s="86" t="s">
        <v>1471</v>
      </c>
      <c r="J157" s="87" t="s">
        <v>1472</v>
      </c>
      <c r="K157" s="88">
        <v>811.42142999999999</v>
      </c>
      <c r="L157" s="88">
        <v>777.21559911999987</v>
      </c>
      <c r="M157" s="88">
        <f t="shared" si="3"/>
        <v>-34.205830880000121</v>
      </c>
      <c r="N157" s="22"/>
      <c r="O157" s="22"/>
      <c r="P157" s="22"/>
      <c r="Q157" s="22"/>
    </row>
    <row r="158" spans="1:17" ht="30" x14ac:dyDescent="0.3">
      <c r="A158" s="22"/>
      <c r="B158" s="21"/>
      <c r="C158" s="21"/>
      <c r="D158" s="12"/>
      <c r="E158" s="23"/>
      <c r="F158" s="12"/>
      <c r="G158" s="12"/>
      <c r="H158" s="12"/>
      <c r="I158" s="86" t="s">
        <v>1473</v>
      </c>
      <c r="J158" s="87" t="s">
        <v>1474</v>
      </c>
      <c r="K158" s="88">
        <v>463.31581399999999</v>
      </c>
      <c r="L158" s="88">
        <v>448.5207184599999</v>
      </c>
      <c r="M158" s="88">
        <f t="shared" si="3"/>
        <v>-14.795095540000091</v>
      </c>
      <c r="N158" s="22"/>
      <c r="O158" s="22"/>
      <c r="P158" s="22"/>
      <c r="Q158" s="22"/>
    </row>
    <row r="159" spans="1:17" ht="15" x14ac:dyDescent="0.3">
      <c r="A159" s="22"/>
      <c r="B159" s="21"/>
      <c r="C159" s="21"/>
      <c r="D159" s="12"/>
      <c r="E159" s="23"/>
      <c r="F159" s="12"/>
      <c r="G159" s="12"/>
      <c r="H159" s="109" t="s">
        <v>17</v>
      </c>
      <c r="I159" s="109"/>
      <c r="J159" s="110"/>
      <c r="K159" s="111">
        <v>5562.2287420000002</v>
      </c>
      <c r="L159" s="111">
        <v>18330.47354537002</v>
      </c>
      <c r="M159" s="111">
        <f t="shared" si="3"/>
        <v>12768.24480337002</v>
      </c>
      <c r="N159" s="22"/>
      <c r="O159" s="22"/>
      <c r="P159" s="22"/>
      <c r="Q159" s="22"/>
    </row>
    <row r="160" spans="1:17" ht="15" x14ac:dyDescent="0.3">
      <c r="A160" s="22"/>
      <c r="B160" s="21"/>
      <c r="C160" s="21"/>
      <c r="D160" s="12"/>
      <c r="E160" s="23"/>
      <c r="F160" s="12"/>
      <c r="G160" s="12"/>
      <c r="H160" s="12"/>
      <c r="I160" s="74" t="s">
        <v>1375</v>
      </c>
      <c r="J160" s="76" t="s">
        <v>1475</v>
      </c>
      <c r="K160" s="77">
        <v>0</v>
      </c>
      <c r="L160" s="77">
        <v>74.151530190000017</v>
      </c>
      <c r="M160" s="77">
        <f t="shared" si="3"/>
        <v>74.151530190000017</v>
      </c>
      <c r="N160" s="22"/>
      <c r="O160" s="22"/>
      <c r="P160" s="22"/>
      <c r="Q160" s="22"/>
    </row>
    <row r="161" spans="1:17" ht="30" x14ac:dyDescent="0.3">
      <c r="A161" s="22"/>
      <c r="B161" s="21"/>
      <c r="C161" s="21"/>
      <c r="D161" s="12"/>
      <c r="E161" s="23"/>
      <c r="F161" s="12"/>
      <c r="G161" s="12"/>
      <c r="H161" s="12"/>
      <c r="I161" s="86" t="s">
        <v>1437</v>
      </c>
      <c r="J161" s="87" t="s">
        <v>1476</v>
      </c>
      <c r="K161" s="88">
        <v>33.058532</v>
      </c>
      <c r="L161" s="88">
        <v>74.966222589999987</v>
      </c>
      <c r="M161" s="88">
        <f t="shared" si="3"/>
        <v>41.907690589999987</v>
      </c>
      <c r="N161" s="22"/>
      <c r="O161" s="22"/>
      <c r="P161" s="22"/>
      <c r="Q161" s="22"/>
    </row>
    <row r="162" spans="1:17" ht="15" x14ac:dyDescent="0.3">
      <c r="A162" s="22"/>
      <c r="B162" s="21"/>
      <c r="C162" s="21"/>
      <c r="D162" s="12"/>
      <c r="E162" s="23"/>
      <c r="F162" s="12"/>
      <c r="G162" s="12"/>
      <c r="H162" s="12"/>
      <c r="I162" s="86" t="s">
        <v>1377</v>
      </c>
      <c r="J162" s="87" t="s">
        <v>1477</v>
      </c>
      <c r="K162" s="88">
        <v>48.339056999999997</v>
      </c>
      <c r="L162" s="88">
        <v>108.07662523</v>
      </c>
      <c r="M162" s="88">
        <f t="shared" si="3"/>
        <v>59.737568230000008</v>
      </c>
      <c r="N162" s="22"/>
      <c r="O162" s="22"/>
      <c r="P162" s="22"/>
      <c r="Q162" s="22"/>
    </row>
    <row r="163" spans="1:17" ht="15" x14ac:dyDescent="0.3">
      <c r="A163" s="22"/>
      <c r="B163" s="21"/>
      <c r="C163" s="21"/>
      <c r="D163" s="12"/>
      <c r="E163" s="23"/>
      <c r="F163" s="12"/>
      <c r="G163" s="12"/>
      <c r="H163" s="12"/>
      <c r="I163" s="86" t="s">
        <v>1381</v>
      </c>
      <c r="J163" s="87" t="s">
        <v>1478</v>
      </c>
      <c r="K163" s="88">
        <v>1875.596239</v>
      </c>
      <c r="L163" s="88">
        <v>13155.272908270015</v>
      </c>
      <c r="M163" s="88">
        <f t="shared" si="3"/>
        <v>11279.676669270015</v>
      </c>
      <c r="N163" s="22"/>
      <c r="O163" s="22"/>
      <c r="P163" s="22"/>
      <c r="Q163" s="22"/>
    </row>
    <row r="164" spans="1:17" ht="15" x14ac:dyDescent="0.3">
      <c r="A164" s="22"/>
      <c r="B164" s="21"/>
      <c r="C164" s="21"/>
      <c r="D164" s="12"/>
      <c r="E164" s="23"/>
      <c r="F164" s="12"/>
      <c r="G164" s="12"/>
      <c r="H164" s="12"/>
      <c r="I164" s="86" t="s">
        <v>1446</v>
      </c>
      <c r="J164" s="86" t="s">
        <v>1479</v>
      </c>
      <c r="K164" s="88">
        <v>382.82901700000002</v>
      </c>
      <c r="L164" s="88">
        <v>426.34739152000003</v>
      </c>
      <c r="M164" s="88">
        <f t="shared" si="3"/>
        <v>43.518374520000009</v>
      </c>
      <c r="N164" s="22"/>
      <c r="O164" s="22"/>
      <c r="P164" s="22"/>
      <c r="Q164" s="22"/>
    </row>
    <row r="165" spans="1:17" ht="15" x14ac:dyDescent="0.3">
      <c r="A165" s="22"/>
      <c r="B165" s="21"/>
      <c r="C165" s="21"/>
      <c r="D165" s="12"/>
      <c r="E165" s="23"/>
      <c r="F165" s="12"/>
      <c r="G165" s="12"/>
      <c r="H165" s="12"/>
      <c r="I165" s="86" t="s">
        <v>1385</v>
      </c>
      <c r="J165" s="87" t="s">
        <v>1480</v>
      </c>
      <c r="K165" s="88">
        <v>277.67061200000001</v>
      </c>
      <c r="L165" s="88">
        <v>260.47433285</v>
      </c>
      <c r="M165" s="88">
        <f t="shared" si="3"/>
        <v>-17.196279150000009</v>
      </c>
      <c r="N165" s="22"/>
      <c r="O165" s="22"/>
      <c r="P165" s="22"/>
      <c r="Q165" s="22"/>
    </row>
    <row r="166" spans="1:17" ht="15" x14ac:dyDescent="0.3">
      <c r="A166" s="22"/>
      <c r="B166" s="21"/>
      <c r="C166" s="21"/>
      <c r="D166" s="12"/>
      <c r="E166" s="23"/>
      <c r="F166" s="12"/>
      <c r="G166" s="12"/>
      <c r="H166" s="12"/>
      <c r="I166" s="86" t="s">
        <v>1391</v>
      </c>
      <c r="J166" s="87" t="s">
        <v>1481</v>
      </c>
      <c r="K166" s="88">
        <v>342.17110300000002</v>
      </c>
      <c r="L166" s="88">
        <v>308.98370293999994</v>
      </c>
      <c r="M166" s="88">
        <f t="shared" si="3"/>
        <v>-33.187400060000073</v>
      </c>
      <c r="N166" s="22"/>
      <c r="O166" s="22"/>
      <c r="P166" s="22"/>
      <c r="Q166" s="22"/>
    </row>
    <row r="167" spans="1:17" ht="15" x14ac:dyDescent="0.3">
      <c r="A167" s="22"/>
      <c r="B167" s="21"/>
      <c r="C167" s="21"/>
      <c r="D167" s="12"/>
      <c r="E167" s="23"/>
      <c r="F167" s="12"/>
      <c r="G167" s="12"/>
      <c r="H167" s="12"/>
      <c r="I167" s="86" t="s">
        <v>1349</v>
      </c>
      <c r="J167" s="87" t="s">
        <v>1482</v>
      </c>
      <c r="K167" s="88">
        <v>506.05343199999999</v>
      </c>
      <c r="L167" s="88">
        <v>1710.2594284700008</v>
      </c>
      <c r="M167" s="88">
        <f t="shared" si="3"/>
        <v>1204.2059964700009</v>
      </c>
      <c r="N167" s="22"/>
      <c r="O167" s="22"/>
      <c r="P167" s="22"/>
      <c r="Q167" s="22"/>
    </row>
    <row r="168" spans="1:17" ht="45" x14ac:dyDescent="0.3">
      <c r="A168" s="22"/>
      <c r="B168" s="21"/>
      <c r="C168" s="21"/>
      <c r="D168" s="12"/>
      <c r="E168" s="23"/>
      <c r="F168" s="12"/>
      <c r="G168" s="12"/>
      <c r="H168" s="12"/>
      <c r="I168" s="86" t="s">
        <v>1461</v>
      </c>
      <c r="J168" s="87" t="s">
        <v>1483</v>
      </c>
      <c r="K168" s="88">
        <v>438.836208</v>
      </c>
      <c r="L168" s="88">
        <v>285.05451980000004</v>
      </c>
      <c r="M168" s="88">
        <f t="shared" si="3"/>
        <v>-153.78168819999996</v>
      </c>
      <c r="N168" s="22"/>
      <c r="O168" s="22"/>
      <c r="P168" s="22"/>
      <c r="Q168" s="22"/>
    </row>
    <row r="169" spans="1:17" ht="15" x14ac:dyDescent="0.3">
      <c r="A169" s="22"/>
      <c r="B169" s="21"/>
      <c r="C169" s="21"/>
      <c r="D169" s="12"/>
      <c r="E169" s="23"/>
      <c r="F169" s="12"/>
      <c r="G169" s="12"/>
      <c r="H169" s="12"/>
      <c r="I169" s="86" t="s">
        <v>1484</v>
      </c>
      <c r="J169" s="87" t="s">
        <v>1485</v>
      </c>
      <c r="K169" s="88">
        <v>71.090102999999999</v>
      </c>
      <c r="L169" s="88">
        <v>74.253439479999997</v>
      </c>
      <c r="M169" s="88">
        <f t="shared" si="3"/>
        <v>3.1633364799999981</v>
      </c>
      <c r="N169" s="22"/>
      <c r="O169" s="22"/>
      <c r="P169" s="22"/>
      <c r="Q169" s="22"/>
    </row>
    <row r="170" spans="1:17" ht="30" x14ac:dyDescent="0.3">
      <c r="A170" s="22"/>
      <c r="B170" s="21"/>
      <c r="C170" s="21"/>
      <c r="D170" s="12"/>
      <c r="E170" s="23"/>
      <c r="F170" s="12"/>
      <c r="G170" s="12"/>
      <c r="H170" s="12"/>
      <c r="I170" s="86" t="s">
        <v>1486</v>
      </c>
      <c r="J170" s="87" t="s">
        <v>1487</v>
      </c>
      <c r="K170" s="88">
        <v>93.635671000000002</v>
      </c>
      <c r="L170" s="88">
        <v>109.35425241999998</v>
      </c>
      <c r="M170" s="88">
        <f t="shared" si="3"/>
        <v>15.718581419999978</v>
      </c>
      <c r="N170" s="22"/>
      <c r="O170" s="22"/>
      <c r="P170" s="22"/>
      <c r="Q170" s="22"/>
    </row>
    <row r="171" spans="1:17" ht="30" x14ac:dyDescent="0.3">
      <c r="A171" s="22"/>
      <c r="B171" s="21"/>
      <c r="C171" s="21"/>
      <c r="D171" s="12"/>
      <c r="E171" s="23"/>
      <c r="F171" s="12"/>
      <c r="G171" s="12"/>
      <c r="H171" s="12"/>
      <c r="I171" s="86" t="s">
        <v>1488</v>
      </c>
      <c r="J171" s="87" t="s">
        <v>1489</v>
      </c>
      <c r="K171" s="88">
        <v>58.839694000000001</v>
      </c>
      <c r="L171" s="88">
        <v>69.290792289999985</v>
      </c>
      <c r="M171" s="88">
        <f t="shared" si="3"/>
        <v>10.451098289999983</v>
      </c>
      <c r="N171" s="22"/>
      <c r="O171" s="22"/>
      <c r="P171" s="22"/>
      <c r="Q171" s="22"/>
    </row>
    <row r="172" spans="1:17" ht="15" x14ac:dyDescent="0.3">
      <c r="A172" s="22"/>
      <c r="B172" s="21"/>
      <c r="C172" s="21"/>
      <c r="D172" s="12"/>
      <c r="E172" s="23"/>
      <c r="F172" s="12"/>
      <c r="G172" s="12"/>
      <c r="H172" s="12"/>
      <c r="I172" s="86" t="s">
        <v>1490</v>
      </c>
      <c r="J172" s="87" t="s">
        <v>1491</v>
      </c>
      <c r="K172" s="88">
        <v>18.288501</v>
      </c>
      <c r="L172" s="88">
        <v>28.343955820000001</v>
      </c>
      <c r="M172" s="88">
        <f t="shared" si="3"/>
        <v>10.055454820000001</v>
      </c>
      <c r="N172" s="22"/>
      <c r="O172" s="22"/>
      <c r="P172" s="22"/>
      <c r="Q172" s="22"/>
    </row>
    <row r="173" spans="1:17" ht="15" x14ac:dyDescent="0.3">
      <c r="A173" s="22"/>
      <c r="B173" s="21"/>
      <c r="C173" s="21"/>
      <c r="D173" s="12"/>
      <c r="E173" s="23"/>
      <c r="F173" s="12"/>
      <c r="G173" s="12"/>
      <c r="H173" s="12"/>
      <c r="I173" s="86" t="s">
        <v>1492</v>
      </c>
      <c r="J173" s="87" t="s">
        <v>1493</v>
      </c>
      <c r="K173" s="88">
        <v>814.08048399999996</v>
      </c>
      <c r="L173" s="88">
        <v>940.37059999000007</v>
      </c>
      <c r="M173" s="88">
        <f t="shared" si="3"/>
        <v>126.29011599000012</v>
      </c>
      <c r="N173" s="22"/>
      <c r="O173" s="22"/>
      <c r="P173" s="22"/>
      <c r="Q173" s="22"/>
    </row>
    <row r="174" spans="1:17" ht="30" x14ac:dyDescent="0.3">
      <c r="A174" s="22"/>
      <c r="B174" s="21"/>
      <c r="C174" s="21"/>
      <c r="D174" s="12"/>
      <c r="E174" s="23"/>
      <c r="F174" s="12"/>
      <c r="G174" s="12"/>
      <c r="H174" s="12"/>
      <c r="I174" s="86" t="s">
        <v>1494</v>
      </c>
      <c r="J174" s="87" t="s">
        <v>1495</v>
      </c>
      <c r="K174" s="88">
        <v>64.704057000000006</v>
      </c>
      <c r="L174" s="88">
        <v>141.74126022999997</v>
      </c>
      <c r="M174" s="88">
        <f t="shared" si="3"/>
        <v>77.03720322999996</v>
      </c>
      <c r="N174" s="22"/>
      <c r="O174" s="22"/>
      <c r="P174" s="22"/>
      <c r="Q174" s="22"/>
    </row>
    <row r="175" spans="1:17" ht="30" x14ac:dyDescent="0.3">
      <c r="A175" s="22"/>
      <c r="B175" s="21"/>
      <c r="C175" s="21"/>
      <c r="D175" s="12"/>
      <c r="E175" s="23"/>
      <c r="F175" s="12"/>
      <c r="G175" s="12"/>
      <c r="H175" s="12"/>
      <c r="I175" s="86" t="s">
        <v>1496</v>
      </c>
      <c r="J175" s="87" t="s">
        <v>1497</v>
      </c>
      <c r="K175" s="88">
        <v>149.58530300000001</v>
      </c>
      <c r="L175" s="88">
        <v>160.00098885</v>
      </c>
      <c r="M175" s="88">
        <f t="shared" si="3"/>
        <v>10.415685849999988</v>
      </c>
      <c r="N175" s="22"/>
      <c r="O175" s="22"/>
      <c r="P175" s="22"/>
      <c r="Q175" s="22"/>
    </row>
    <row r="176" spans="1:17" ht="30" x14ac:dyDescent="0.3">
      <c r="A176" s="22"/>
      <c r="B176" s="21"/>
      <c r="C176" s="21"/>
      <c r="D176" s="12"/>
      <c r="E176" s="23"/>
      <c r="F176" s="12"/>
      <c r="G176" s="12"/>
      <c r="H176" s="12"/>
      <c r="I176" s="86" t="s">
        <v>1498</v>
      </c>
      <c r="J176" s="87" t="s">
        <v>1499</v>
      </c>
      <c r="K176" s="88">
        <v>73.449569999999994</v>
      </c>
      <c r="L176" s="88">
        <v>55.560652879999992</v>
      </c>
      <c r="M176" s="88">
        <f t="shared" si="3"/>
        <v>-17.888917120000002</v>
      </c>
      <c r="N176" s="22"/>
      <c r="O176" s="22"/>
      <c r="P176" s="22"/>
      <c r="Q176" s="22"/>
    </row>
    <row r="177" spans="1:17" ht="30" x14ac:dyDescent="0.3">
      <c r="A177" s="22"/>
      <c r="B177" s="21"/>
      <c r="C177" s="21"/>
      <c r="D177" s="12"/>
      <c r="E177" s="23"/>
      <c r="F177" s="12"/>
      <c r="G177" s="12"/>
      <c r="H177" s="12"/>
      <c r="I177" s="86" t="s">
        <v>1500</v>
      </c>
      <c r="J177" s="87" t="s">
        <v>1501</v>
      </c>
      <c r="K177" s="88">
        <v>285.81354099999999</v>
      </c>
      <c r="L177" s="88">
        <v>306.49776412000006</v>
      </c>
      <c r="M177" s="88">
        <f t="shared" si="3"/>
        <v>20.68422312000007</v>
      </c>
      <c r="N177" s="22"/>
      <c r="O177" s="22"/>
      <c r="P177" s="22"/>
      <c r="Q177" s="22"/>
    </row>
    <row r="178" spans="1:17" ht="30" x14ac:dyDescent="0.3">
      <c r="A178" s="22"/>
      <c r="B178" s="21"/>
      <c r="C178" s="21"/>
      <c r="D178" s="12"/>
      <c r="E178" s="23"/>
      <c r="F178" s="12"/>
      <c r="G178" s="12"/>
      <c r="H178" s="12"/>
      <c r="I178" s="86" t="s">
        <v>1502</v>
      </c>
      <c r="J178" s="87" t="s">
        <v>1503</v>
      </c>
      <c r="K178" s="88">
        <v>28.187618000000001</v>
      </c>
      <c r="L178" s="88">
        <v>41.473177430000014</v>
      </c>
      <c r="M178" s="88">
        <f t="shared" si="3"/>
        <v>13.285559430000013</v>
      </c>
      <c r="N178" s="22"/>
      <c r="O178" s="22"/>
      <c r="P178" s="22"/>
      <c r="Q178" s="22"/>
    </row>
    <row r="179" spans="1:17" ht="15" x14ac:dyDescent="0.3">
      <c r="A179" s="22"/>
      <c r="B179" s="21"/>
      <c r="C179" s="21"/>
      <c r="D179" s="12"/>
      <c r="E179" s="23"/>
      <c r="F179" s="12"/>
      <c r="G179" s="12"/>
      <c r="H179" s="109" t="s">
        <v>1364</v>
      </c>
      <c r="I179" s="109"/>
      <c r="J179" s="110"/>
      <c r="K179" s="111">
        <v>713.02445299999999</v>
      </c>
      <c r="L179" s="111">
        <v>1926.002557399999</v>
      </c>
      <c r="M179" s="111">
        <f t="shared" si="3"/>
        <v>1212.978104399999</v>
      </c>
      <c r="N179" s="22"/>
      <c r="O179" s="22"/>
      <c r="P179" s="22"/>
      <c r="Q179" s="22"/>
    </row>
    <row r="180" spans="1:17" ht="15" x14ac:dyDescent="0.3">
      <c r="A180" s="22"/>
      <c r="B180" s="21"/>
      <c r="C180" s="21"/>
      <c r="D180" s="12"/>
      <c r="E180" s="23"/>
      <c r="F180" s="12"/>
      <c r="G180" s="12"/>
      <c r="H180" s="12"/>
      <c r="I180" s="74" t="s">
        <v>1365</v>
      </c>
      <c r="J180" s="76" t="s">
        <v>1417</v>
      </c>
      <c r="K180" s="77">
        <v>712.00087900000005</v>
      </c>
      <c r="L180" s="77">
        <v>1922.4599185399991</v>
      </c>
      <c r="M180" s="77">
        <f t="shared" si="3"/>
        <v>1210.4590395399991</v>
      </c>
      <c r="N180" s="22"/>
      <c r="O180" s="22"/>
      <c r="P180" s="22"/>
      <c r="Q180" s="22"/>
    </row>
    <row r="181" spans="1:17" ht="15" x14ac:dyDescent="0.3">
      <c r="A181" s="22"/>
      <c r="B181" s="21"/>
      <c r="C181" s="21"/>
      <c r="D181" s="12"/>
      <c r="E181" s="23"/>
      <c r="F181" s="12"/>
      <c r="G181" s="12"/>
      <c r="H181" s="12"/>
      <c r="I181" s="86" t="s">
        <v>1369</v>
      </c>
      <c r="J181" s="87" t="s">
        <v>1424</v>
      </c>
      <c r="K181" s="88">
        <v>1.023574</v>
      </c>
      <c r="L181" s="88">
        <v>3.5426388599999994</v>
      </c>
      <c r="M181" s="88">
        <f t="shared" si="3"/>
        <v>2.5190648599999994</v>
      </c>
      <c r="N181" s="22"/>
      <c r="O181" s="22"/>
      <c r="P181" s="22"/>
      <c r="Q181" s="22"/>
    </row>
    <row r="182" spans="1:17" ht="15" x14ac:dyDescent="0.3">
      <c r="A182" s="22"/>
      <c r="B182" s="21"/>
      <c r="C182" s="21"/>
      <c r="D182" s="12"/>
      <c r="E182" s="112">
        <v>5</v>
      </c>
      <c r="F182" s="109" t="s">
        <v>373</v>
      </c>
      <c r="G182" s="109"/>
      <c r="H182" s="109"/>
      <c r="I182" s="109"/>
      <c r="J182" s="110"/>
      <c r="K182" s="111">
        <v>9534.3738460000004</v>
      </c>
      <c r="L182" s="111">
        <v>15215.36790875</v>
      </c>
      <c r="M182" s="111">
        <f t="shared" si="3"/>
        <v>5680.99406275</v>
      </c>
      <c r="N182" s="22"/>
      <c r="O182" s="22"/>
      <c r="P182" s="22"/>
      <c r="Q182" s="22"/>
    </row>
    <row r="183" spans="1:17" ht="15" x14ac:dyDescent="0.3">
      <c r="A183" s="22"/>
      <c r="B183" s="21"/>
      <c r="C183" s="21"/>
      <c r="D183" s="12"/>
      <c r="E183" s="23"/>
      <c r="F183" s="12"/>
      <c r="G183" s="62" t="s">
        <v>16</v>
      </c>
      <c r="H183" s="62"/>
      <c r="I183" s="62"/>
      <c r="J183" s="89"/>
      <c r="K183" s="59">
        <v>9534.3738460000004</v>
      </c>
      <c r="L183" s="59">
        <v>15215.36790875</v>
      </c>
      <c r="M183" s="59">
        <f t="shared" si="3"/>
        <v>5680.99406275</v>
      </c>
      <c r="N183" s="22"/>
      <c r="O183" s="22"/>
      <c r="P183" s="22"/>
      <c r="Q183" s="22"/>
    </row>
    <row r="184" spans="1:17" ht="15" x14ac:dyDescent="0.3">
      <c r="A184" s="22"/>
      <c r="B184" s="21"/>
      <c r="C184" s="21"/>
      <c r="D184" s="12"/>
      <c r="E184" s="23"/>
      <c r="F184" s="12"/>
      <c r="G184" s="12"/>
      <c r="H184" s="109" t="s">
        <v>17</v>
      </c>
      <c r="I184" s="109"/>
      <c r="J184" s="110"/>
      <c r="K184" s="111">
        <v>8340.8955650000007</v>
      </c>
      <c r="L184" s="111">
        <v>13628.43580134</v>
      </c>
      <c r="M184" s="111">
        <f t="shared" si="3"/>
        <v>5287.540236339999</v>
      </c>
      <c r="N184" s="22"/>
      <c r="O184" s="22"/>
      <c r="P184" s="22"/>
      <c r="Q184" s="22"/>
    </row>
    <row r="185" spans="1:17" ht="15" x14ac:dyDescent="0.3">
      <c r="A185" s="22"/>
      <c r="B185" s="21"/>
      <c r="C185" s="21"/>
      <c r="D185" s="12"/>
      <c r="E185" s="23"/>
      <c r="F185" s="12"/>
      <c r="G185" s="12"/>
      <c r="H185" s="12"/>
      <c r="I185" s="74" t="s">
        <v>1373</v>
      </c>
      <c r="J185" s="76" t="s">
        <v>1504</v>
      </c>
      <c r="K185" s="77">
        <v>490.21714800000001</v>
      </c>
      <c r="L185" s="77">
        <v>4756.7432641600008</v>
      </c>
      <c r="M185" s="77">
        <f t="shared" si="3"/>
        <v>4266.526116160001</v>
      </c>
      <c r="N185" s="22"/>
      <c r="O185" s="22"/>
      <c r="P185" s="22"/>
      <c r="Q185" s="22"/>
    </row>
    <row r="186" spans="1:17" ht="30" x14ac:dyDescent="0.3">
      <c r="A186" s="22"/>
      <c r="B186" s="21"/>
      <c r="C186" s="21"/>
      <c r="D186" s="12"/>
      <c r="E186" s="23"/>
      <c r="F186" s="12"/>
      <c r="G186" s="12"/>
      <c r="H186" s="12"/>
      <c r="I186" s="86" t="s">
        <v>1377</v>
      </c>
      <c r="J186" s="87" t="s">
        <v>1505</v>
      </c>
      <c r="K186" s="88">
        <v>22.816008</v>
      </c>
      <c r="L186" s="88">
        <v>20.792817529999997</v>
      </c>
      <c r="M186" s="88">
        <f t="shared" si="3"/>
        <v>-2.023190470000003</v>
      </c>
      <c r="N186" s="22"/>
      <c r="O186" s="22"/>
      <c r="P186" s="22"/>
      <c r="Q186" s="22"/>
    </row>
    <row r="187" spans="1:17" ht="15" x14ac:dyDescent="0.3">
      <c r="A187" s="22"/>
      <c r="B187" s="21"/>
      <c r="C187" s="21"/>
      <c r="D187" s="12"/>
      <c r="E187" s="23"/>
      <c r="F187" s="12"/>
      <c r="G187" s="12"/>
      <c r="H187" s="12"/>
      <c r="I187" s="86" t="s">
        <v>28</v>
      </c>
      <c r="J187" s="87" t="s">
        <v>29</v>
      </c>
      <c r="K187" s="88">
        <v>128.852273</v>
      </c>
      <c r="L187" s="88">
        <v>154.15227300000001</v>
      </c>
      <c r="M187" s="88">
        <f t="shared" si="3"/>
        <v>25.300000000000011</v>
      </c>
      <c r="N187" s="22"/>
      <c r="O187" s="22"/>
      <c r="P187" s="22"/>
      <c r="Q187" s="22"/>
    </row>
    <row r="188" spans="1:17" ht="30" x14ac:dyDescent="0.3">
      <c r="A188" s="22"/>
      <c r="B188" s="21"/>
      <c r="C188" s="21"/>
      <c r="D188" s="12"/>
      <c r="E188" s="23"/>
      <c r="F188" s="12"/>
      <c r="G188" s="12"/>
      <c r="H188" s="12"/>
      <c r="I188" s="86" t="s">
        <v>1349</v>
      </c>
      <c r="J188" s="87" t="s">
        <v>1506</v>
      </c>
      <c r="K188" s="88">
        <v>94.167708000000005</v>
      </c>
      <c r="L188" s="88">
        <v>1340.0562176799999</v>
      </c>
      <c r="M188" s="88">
        <f t="shared" si="3"/>
        <v>1245.88850968</v>
      </c>
      <c r="N188" s="22"/>
      <c r="O188" s="22"/>
      <c r="P188" s="22"/>
      <c r="Q188" s="22"/>
    </row>
    <row r="189" spans="1:17" ht="15" x14ac:dyDescent="0.3">
      <c r="A189" s="22"/>
      <c r="B189" s="21"/>
      <c r="C189" s="21"/>
      <c r="D189" s="12"/>
      <c r="E189" s="23"/>
      <c r="F189" s="12"/>
      <c r="G189" s="12"/>
      <c r="H189" s="12"/>
      <c r="I189" s="86" t="s">
        <v>1455</v>
      </c>
      <c r="J189" s="87" t="s">
        <v>1507</v>
      </c>
      <c r="K189" s="88">
        <v>5373.9756989999996</v>
      </c>
      <c r="L189" s="88">
        <v>5448.6745778000022</v>
      </c>
      <c r="M189" s="88">
        <f t="shared" si="3"/>
        <v>74.698878800002603</v>
      </c>
      <c r="N189" s="22"/>
      <c r="O189" s="22"/>
      <c r="P189" s="22"/>
      <c r="Q189" s="22"/>
    </row>
    <row r="190" spans="1:17" ht="15" x14ac:dyDescent="0.3">
      <c r="A190" s="22"/>
      <c r="B190" s="21"/>
      <c r="C190" s="21"/>
      <c r="D190" s="12"/>
      <c r="E190" s="23"/>
      <c r="F190" s="12"/>
      <c r="G190" s="12"/>
      <c r="H190" s="12"/>
      <c r="I190" s="86" t="s">
        <v>1461</v>
      </c>
      <c r="J190" s="86" t="s">
        <v>1508</v>
      </c>
      <c r="K190" s="88">
        <v>2230.8667289999999</v>
      </c>
      <c r="L190" s="88">
        <v>1908.0166511699988</v>
      </c>
      <c r="M190" s="88">
        <f t="shared" si="3"/>
        <v>-322.85007783000106</v>
      </c>
      <c r="N190" s="22"/>
      <c r="O190" s="22"/>
      <c r="P190" s="22"/>
      <c r="Q190" s="22"/>
    </row>
    <row r="191" spans="1:17" ht="15" x14ac:dyDescent="0.3">
      <c r="A191" s="22"/>
      <c r="B191" s="21"/>
      <c r="C191" s="21"/>
      <c r="D191" s="12"/>
      <c r="E191" s="23"/>
      <c r="F191" s="12"/>
      <c r="G191" s="12"/>
      <c r="H191" s="109" t="s">
        <v>1364</v>
      </c>
      <c r="I191" s="109"/>
      <c r="J191" s="110"/>
      <c r="K191" s="111">
        <v>1193.4782809999999</v>
      </c>
      <c r="L191" s="111">
        <v>1586.9321074100001</v>
      </c>
      <c r="M191" s="111">
        <f t="shared" si="3"/>
        <v>393.45382641000015</v>
      </c>
      <c r="N191" s="22"/>
      <c r="O191" s="22"/>
      <c r="P191" s="22"/>
      <c r="Q191" s="22"/>
    </row>
    <row r="192" spans="1:17" ht="15" x14ac:dyDescent="0.3">
      <c r="A192" s="22"/>
      <c r="B192" s="21"/>
      <c r="C192" s="21"/>
      <c r="D192" s="12"/>
      <c r="E192" s="23"/>
      <c r="F192" s="12"/>
      <c r="G192" s="12"/>
      <c r="H192" s="12"/>
      <c r="I192" s="74" t="s">
        <v>1365</v>
      </c>
      <c r="J192" s="76" t="s">
        <v>1417</v>
      </c>
      <c r="K192" s="77">
        <v>1193.4782809999999</v>
      </c>
      <c r="L192" s="77">
        <v>1586.9321074100001</v>
      </c>
      <c r="M192" s="77">
        <f t="shared" si="3"/>
        <v>393.45382641000015</v>
      </c>
      <c r="N192" s="22"/>
      <c r="O192" s="22"/>
      <c r="P192" s="22"/>
      <c r="Q192" s="22"/>
    </row>
    <row r="193" spans="1:17" ht="15" x14ac:dyDescent="0.3">
      <c r="A193" s="22"/>
      <c r="B193" s="21"/>
      <c r="C193" s="21"/>
      <c r="D193" s="12"/>
      <c r="E193" s="112">
        <v>6</v>
      </c>
      <c r="F193" s="109" t="s">
        <v>414</v>
      </c>
      <c r="G193" s="109"/>
      <c r="H193" s="109"/>
      <c r="I193" s="109"/>
      <c r="J193" s="110"/>
      <c r="K193" s="111">
        <v>25202.085876000001</v>
      </c>
      <c r="L193" s="111">
        <v>109614.07767703004</v>
      </c>
      <c r="M193" s="111">
        <f t="shared" si="3"/>
        <v>84411.991801030046</v>
      </c>
      <c r="N193" s="22"/>
      <c r="O193" s="22"/>
      <c r="P193" s="22"/>
      <c r="Q193" s="22"/>
    </row>
    <row r="194" spans="1:17" ht="15" x14ac:dyDescent="0.3">
      <c r="A194" s="22"/>
      <c r="B194" s="21"/>
      <c r="C194" s="21"/>
      <c r="D194" s="12"/>
      <c r="E194" s="23"/>
      <c r="F194" s="12"/>
      <c r="G194" s="62" t="s">
        <v>16</v>
      </c>
      <c r="H194" s="62"/>
      <c r="I194" s="62"/>
      <c r="J194" s="89"/>
      <c r="K194" s="59">
        <v>25202.085876000001</v>
      </c>
      <c r="L194" s="59">
        <v>109614.07767703004</v>
      </c>
      <c r="M194" s="59">
        <f t="shared" si="3"/>
        <v>84411.991801030046</v>
      </c>
      <c r="N194" s="22"/>
      <c r="O194" s="22"/>
      <c r="P194" s="22"/>
      <c r="Q194" s="22"/>
    </row>
    <row r="195" spans="1:17" ht="15" x14ac:dyDescent="0.3">
      <c r="A195" s="22"/>
      <c r="B195" s="21"/>
      <c r="C195" s="21"/>
      <c r="D195" s="12"/>
      <c r="E195" s="23"/>
      <c r="F195" s="12"/>
      <c r="G195" s="12"/>
      <c r="H195" s="109" t="s">
        <v>17</v>
      </c>
      <c r="I195" s="109"/>
      <c r="J195" s="110"/>
      <c r="K195" s="111">
        <v>21908.888773999999</v>
      </c>
      <c r="L195" s="111">
        <v>105091.73398805005</v>
      </c>
      <c r="M195" s="111">
        <f t="shared" si="3"/>
        <v>83182.845214050059</v>
      </c>
      <c r="N195" s="22"/>
      <c r="O195" s="22"/>
      <c r="P195" s="22"/>
      <c r="Q195" s="22"/>
    </row>
    <row r="196" spans="1:17" ht="30" x14ac:dyDescent="0.3">
      <c r="A196" s="22"/>
      <c r="B196" s="21"/>
      <c r="C196" s="21"/>
      <c r="D196" s="12"/>
      <c r="E196" s="23"/>
      <c r="F196" s="12"/>
      <c r="G196" s="12"/>
      <c r="H196" s="12"/>
      <c r="I196" s="74" t="s">
        <v>1509</v>
      </c>
      <c r="J196" s="76" t="s">
        <v>1510</v>
      </c>
      <c r="K196" s="77">
        <v>107.896738</v>
      </c>
      <c r="L196" s="77">
        <v>1289.7097474899999</v>
      </c>
      <c r="M196" s="77">
        <f t="shared" si="3"/>
        <v>1181.81300949</v>
      </c>
      <c r="N196" s="22"/>
      <c r="O196" s="22"/>
      <c r="P196" s="22"/>
      <c r="Q196" s="22"/>
    </row>
    <row r="197" spans="1:17" ht="15" x14ac:dyDescent="0.3">
      <c r="A197" s="22"/>
      <c r="B197" s="21"/>
      <c r="C197" s="21"/>
      <c r="D197" s="12"/>
      <c r="E197" s="23"/>
      <c r="F197" s="12"/>
      <c r="G197" s="12"/>
      <c r="H197" s="12"/>
      <c r="I197" s="86" t="s">
        <v>1375</v>
      </c>
      <c r="J197" s="87" t="s">
        <v>1511</v>
      </c>
      <c r="K197" s="88">
        <v>699.745409</v>
      </c>
      <c r="L197" s="88">
        <v>818.50528061000011</v>
      </c>
      <c r="M197" s="88">
        <f t="shared" si="3"/>
        <v>118.75987161000012</v>
      </c>
      <c r="N197" s="22"/>
      <c r="O197" s="22"/>
      <c r="P197" s="22"/>
      <c r="Q197" s="22"/>
    </row>
    <row r="198" spans="1:17" ht="30" x14ac:dyDescent="0.3">
      <c r="A198" s="22"/>
      <c r="B198" s="21"/>
      <c r="C198" s="21"/>
      <c r="D198" s="12"/>
      <c r="E198" s="23"/>
      <c r="F198" s="12"/>
      <c r="G198" s="12"/>
      <c r="H198" s="12"/>
      <c r="I198" s="86" t="s">
        <v>1381</v>
      </c>
      <c r="J198" s="87" t="s">
        <v>1512</v>
      </c>
      <c r="K198" s="88">
        <v>109.550954</v>
      </c>
      <c r="L198" s="88">
        <v>167.22559449000002</v>
      </c>
      <c r="M198" s="88">
        <f t="shared" si="3"/>
        <v>57.674640490000016</v>
      </c>
      <c r="N198" s="22"/>
      <c r="O198" s="22"/>
      <c r="P198" s="22"/>
      <c r="Q198" s="22"/>
    </row>
    <row r="199" spans="1:17" ht="15" x14ac:dyDescent="0.3">
      <c r="A199" s="22"/>
      <c r="B199" s="21"/>
      <c r="C199" s="21"/>
      <c r="D199" s="12"/>
      <c r="E199" s="23"/>
      <c r="F199" s="12"/>
      <c r="G199" s="12"/>
      <c r="H199" s="12"/>
      <c r="I199" s="86" t="s">
        <v>1383</v>
      </c>
      <c r="J199" s="87" t="s">
        <v>1513</v>
      </c>
      <c r="K199" s="88">
        <v>568.69121900000005</v>
      </c>
      <c r="L199" s="88">
        <v>581.44903127999999</v>
      </c>
      <c r="M199" s="88">
        <f t="shared" ref="M199:M262" si="4">L199-K199</f>
        <v>12.757812279999939</v>
      </c>
      <c r="N199" s="22"/>
      <c r="O199" s="22"/>
      <c r="P199" s="22"/>
      <c r="Q199" s="22"/>
    </row>
    <row r="200" spans="1:17" ht="15" x14ac:dyDescent="0.3">
      <c r="A200" s="22"/>
      <c r="B200" s="21"/>
      <c r="C200" s="21"/>
      <c r="D200" s="12"/>
      <c r="E200" s="23"/>
      <c r="F200" s="12"/>
      <c r="G200" s="12"/>
      <c r="H200" s="12"/>
      <c r="I200" s="86" t="s">
        <v>1393</v>
      </c>
      <c r="J200" s="87" t="s">
        <v>2256</v>
      </c>
      <c r="K200" s="88">
        <v>0</v>
      </c>
      <c r="L200" s="88">
        <v>12391</v>
      </c>
      <c r="M200" s="88">
        <f t="shared" si="4"/>
        <v>12391</v>
      </c>
      <c r="N200" s="22"/>
      <c r="O200" s="22"/>
      <c r="P200" s="22"/>
      <c r="Q200" s="22"/>
    </row>
    <row r="201" spans="1:17" ht="15" x14ac:dyDescent="0.3">
      <c r="A201" s="22"/>
      <c r="B201" s="21"/>
      <c r="C201" s="21"/>
      <c r="D201" s="12"/>
      <c r="E201" s="23"/>
      <c r="F201" s="12"/>
      <c r="G201" s="12"/>
      <c r="H201" s="12"/>
      <c r="I201" s="86" t="s">
        <v>1514</v>
      </c>
      <c r="J201" s="87" t="s">
        <v>1515</v>
      </c>
      <c r="K201" s="88">
        <v>2385.2753459999999</v>
      </c>
      <c r="L201" s="88">
        <v>4486.1430612499998</v>
      </c>
      <c r="M201" s="88">
        <f t="shared" si="4"/>
        <v>2100.8677152499999</v>
      </c>
      <c r="N201" s="22"/>
      <c r="O201" s="22"/>
      <c r="P201" s="22"/>
      <c r="Q201" s="22"/>
    </row>
    <row r="202" spans="1:17" ht="15" x14ac:dyDescent="0.3">
      <c r="A202" s="22"/>
      <c r="B202" s="21"/>
      <c r="C202" s="21"/>
      <c r="D202" s="12"/>
      <c r="E202" s="23"/>
      <c r="F202" s="12"/>
      <c r="G202" s="12"/>
      <c r="H202" s="12"/>
      <c r="I202" s="86" t="s">
        <v>1405</v>
      </c>
      <c r="J202" s="87" t="s">
        <v>1516</v>
      </c>
      <c r="K202" s="88">
        <v>9735.9045800000004</v>
      </c>
      <c r="L202" s="88">
        <v>11904.11471935</v>
      </c>
      <c r="M202" s="88">
        <f t="shared" si="4"/>
        <v>2168.2101393499997</v>
      </c>
      <c r="N202" s="22"/>
      <c r="O202" s="22"/>
      <c r="P202" s="22"/>
      <c r="Q202" s="22"/>
    </row>
    <row r="203" spans="1:17" ht="15" x14ac:dyDescent="0.3">
      <c r="A203" s="22"/>
      <c r="B203" s="21"/>
      <c r="C203" s="21"/>
      <c r="D203" s="12"/>
      <c r="E203" s="23"/>
      <c r="F203" s="12"/>
      <c r="G203" s="12"/>
      <c r="H203" s="12"/>
      <c r="I203" s="86" t="s">
        <v>1407</v>
      </c>
      <c r="J203" s="87" t="s">
        <v>1517</v>
      </c>
      <c r="K203" s="88">
        <v>3201.6483210000001</v>
      </c>
      <c r="L203" s="88">
        <v>3177.5238788000001</v>
      </c>
      <c r="M203" s="88">
        <f t="shared" si="4"/>
        <v>-24.124442199999976</v>
      </c>
      <c r="N203" s="22"/>
      <c r="O203" s="22"/>
      <c r="P203" s="22"/>
      <c r="Q203" s="22"/>
    </row>
    <row r="204" spans="1:17" ht="15" x14ac:dyDescent="0.3">
      <c r="A204" s="22"/>
      <c r="B204" s="21"/>
      <c r="C204" s="21"/>
      <c r="D204" s="12"/>
      <c r="E204" s="23"/>
      <c r="F204" s="12"/>
      <c r="G204" s="12"/>
      <c r="H204" s="12"/>
      <c r="I204" s="86" t="s">
        <v>2257</v>
      </c>
      <c r="J204" s="87" t="s">
        <v>2258</v>
      </c>
      <c r="K204" s="88">
        <v>0</v>
      </c>
      <c r="L204" s="88">
        <v>5726</v>
      </c>
      <c r="M204" s="88">
        <f t="shared" si="4"/>
        <v>5726</v>
      </c>
      <c r="N204" s="22"/>
      <c r="O204" s="22"/>
      <c r="P204" s="22"/>
      <c r="Q204" s="22"/>
    </row>
    <row r="205" spans="1:17" ht="15" x14ac:dyDescent="0.3">
      <c r="A205" s="22"/>
      <c r="B205" s="21"/>
      <c r="C205" s="21"/>
      <c r="D205" s="12"/>
      <c r="E205" s="23"/>
      <c r="F205" s="12"/>
      <c r="G205" s="12"/>
      <c r="H205" s="12"/>
      <c r="I205" s="86" t="s">
        <v>2259</v>
      </c>
      <c r="J205" s="87" t="s">
        <v>2260</v>
      </c>
      <c r="K205" s="88">
        <v>0</v>
      </c>
      <c r="L205" s="88">
        <v>8803</v>
      </c>
      <c r="M205" s="88">
        <f t="shared" si="4"/>
        <v>8803</v>
      </c>
      <c r="N205" s="22"/>
      <c r="O205" s="22"/>
      <c r="P205" s="22"/>
      <c r="Q205" s="22"/>
    </row>
    <row r="206" spans="1:17" ht="15" x14ac:dyDescent="0.3">
      <c r="A206" s="22"/>
      <c r="B206" s="21"/>
      <c r="C206" s="21"/>
      <c r="D206" s="12"/>
      <c r="E206" s="23"/>
      <c r="F206" s="12"/>
      <c r="G206" s="12"/>
      <c r="H206" s="12"/>
      <c r="I206" s="86" t="s">
        <v>1518</v>
      </c>
      <c r="J206" s="87" t="s">
        <v>1519</v>
      </c>
      <c r="K206" s="88">
        <v>339.42844200000002</v>
      </c>
      <c r="L206" s="88">
        <v>2842.7433705700005</v>
      </c>
      <c r="M206" s="88">
        <f t="shared" si="4"/>
        <v>2503.3149285700006</v>
      </c>
      <c r="N206" s="22"/>
      <c r="O206" s="22"/>
      <c r="P206" s="22"/>
      <c r="Q206" s="22"/>
    </row>
    <row r="207" spans="1:17" ht="15" x14ac:dyDescent="0.3">
      <c r="A207" s="22"/>
      <c r="B207" s="21"/>
      <c r="C207" s="21"/>
      <c r="D207" s="12"/>
      <c r="E207" s="23"/>
      <c r="F207" s="12"/>
      <c r="G207" s="12"/>
      <c r="H207" s="12"/>
      <c r="I207" s="86" t="s">
        <v>1520</v>
      </c>
      <c r="J207" s="87" t="s">
        <v>1521</v>
      </c>
      <c r="K207" s="88">
        <v>157.51382899999999</v>
      </c>
      <c r="L207" s="88">
        <v>1351.5000272300003</v>
      </c>
      <c r="M207" s="88">
        <f t="shared" si="4"/>
        <v>1193.9861982300004</v>
      </c>
      <c r="N207" s="22"/>
      <c r="O207" s="22"/>
      <c r="P207" s="22"/>
      <c r="Q207" s="22"/>
    </row>
    <row r="208" spans="1:17" ht="15" x14ac:dyDescent="0.3">
      <c r="A208" s="22"/>
      <c r="B208" s="21"/>
      <c r="C208" s="21"/>
      <c r="D208" s="12"/>
      <c r="E208" s="23"/>
      <c r="F208" s="12"/>
      <c r="G208" s="12"/>
      <c r="H208" s="12"/>
      <c r="I208" s="86" t="s">
        <v>1522</v>
      </c>
      <c r="J208" s="87" t="s">
        <v>1523</v>
      </c>
      <c r="K208" s="88">
        <v>181.267797</v>
      </c>
      <c r="L208" s="88">
        <v>369.87613325000001</v>
      </c>
      <c r="M208" s="88">
        <f t="shared" si="4"/>
        <v>188.60833625000001</v>
      </c>
      <c r="N208" s="22"/>
      <c r="O208" s="22"/>
      <c r="P208" s="22"/>
      <c r="Q208" s="22"/>
    </row>
    <row r="209" spans="1:17" ht="15" x14ac:dyDescent="0.3">
      <c r="A209" s="22"/>
      <c r="B209" s="21"/>
      <c r="C209" s="21"/>
      <c r="D209" s="12"/>
      <c r="E209" s="23"/>
      <c r="F209" s="12"/>
      <c r="G209" s="12"/>
      <c r="H209" s="12"/>
      <c r="I209" s="86" t="s">
        <v>1524</v>
      </c>
      <c r="J209" s="87" t="s">
        <v>1525</v>
      </c>
      <c r="K209" s="88">
        <v>172.003691</v>
      </c>
      <c r="L209" s="88">
        <v>713.08442067999999</v>
      </c>
      <c r="M209" s="88">
        <f t="shared" si="4"/>
        <v>541.08072967999999</v>
      </c>
      <c r="N209" s="22"/>
      <c r="O209" s="22"/>
      <c r="P209" s="22"/>
      <c r="Q209" s="22"/>
    </row>
    <row r="210" spans="1:17" ht="15" x14ac:dyDescent="0.3">
      <c r="A210" s="22"/>
      <c r="B210" s="21"/>
      <c r="C210" s="21"/>
      <c r="D210" s="12"/>
      <c r="E210" s="23"/>
      <c r="F210" s="12"/>
      <c r="G210" s="12"/>
      <c r="H210" s="12"/>
      <c r="I210" s="86" t="s">
        <v>1426</v>
      </c>
      <c r="J210" s="87" t="s">
        <v>1526</v>
      </c>
      <c r="K210" s="88">
        <v>202.89427699999999</v>
      </c>
      <c r="L210" s="88">
        <v>545.03345420999995</v>
      </c>
      <c r="M210" s="88">
        <f t="shared" si="4"/>
        <v>342.13917720999996</v>
      </c>
      <c r="N210" s="22"/>
      <c r="O210" s="22"/>
      <c r="P210" s="22"/>
      <c r="Q210" s="22"/>
    </row>
    <row r="211" spans="1:17" ht="30" x14ac:dyDescent="0.3">
      <c r="A211" s="22"/>
      <c r="B211" s="21"/>
      <c r="C211" s="21"/>
      <c r="D211" s="12"/>
      <c r="E211" s="23"/>
      <c r="F211" s="12"/>
      <c r="G211" s="12"/>
      <c r="H211" s="12"/>
      <c r="I211" s="86" t="s">
        <v>1527</v>
      </c>
      <c r="J211" s="87" t="s">
        <v>1528</v>
      </c>
      <c r="K211" s="88">
        <v>1323.023432</v>
      </c>
      <c r="L211" s="88">
        <v>1933.7037669699998</v>
      </c>
      <c r="M211" s="88">
        <f t="shared" si="4"/>
        <v>610.68033496999988</v>
      </c>
      <c r="N211" s="22"/>
      <c r="O211" s="22"/>
      <c r="P211" s="22"/>
      <c r="Q211" s="22"/>
    </row>
    <row r="212" spans="1:17" ht="15" x14ac:dyDescent="0.3">
      <c r="A212" s="22"/>
      <c r="B212" s="21"/>
      <c r="C212" s="21"/>
      <c r="D212" s="12"/>
      <c r="E212" s="23"/>
      <c r="F212" s="12"/>
      <c r="G212" s="12"/>
      <c r="H212" s="12"/>
      <c r="I212" s="86" t="s">
        <v>1598</v>
      </c>
      <c r="J212" s="87" t="s">
        <v>1599</v>
      </c>
      <c r="K212" s="88">
        <v>0</v>
      </c>
      <c r="L212" s="88">
        <v>93.536470640000005</v>
      </c>
      <c r="M212" s="88">
        <f t="shared" si="4"/>
        <v>93.536470640000005</v>
      </c>
      <c r="N212" s="22"/>
      <c r="O212" s="22"/>
      <c r="P212" s="22"/>
      <c r="Q212" s="22"/>
    </row>
    <row r="213" spans="1:17" ht="15" x14ac:dyDescent="0.3">
      <c r="A213" s="22"/>
      <c r="B213" s="21"/>
      <c r="C213" s="21"/>
      <c r="D213" s="12"/>
      <c r="E213" s="23"/>
      <c r="F213" s="12"/>
      <c r="G213" s="12"/>
      <c r="H213" s="12"/>
      <c r="I213" s="86" t="s">
        <v>28</v>
      </c>
      <c r="J213" s="87" t="s">
        <v>29</v>
      </c>
      <c r="K213" s="88">
        <v>0</v>
      </c>
      <c r="L213" s="88">
        <v>57.866599999999998</v>
      </c>
      <c r="M213" s="88">
        <f t="shared" si="4"/>
        <v>57.866599999999998</v>
      </c>
      <c r="N213" s="22"/>
      <c r="O213" s="22"/>
      <c r="P213" s="22"/>
      <c r="Q213" s="22"/>
    </row>
    <row r="214" spans="1:17" ht="15" x14ac:dyDescent="0.3">
      <c r="A214" s="22"/>
      <c r="B214" s="21"/>
      <c r="C214" s="21"/>
      <c r="D214" s="12"/>
      <c r="E214" s="23"/>
      <c r="F214" s="12"/>
      <c r="G214" s="12"/>
      <c r="H214" s="12"/>
      <c r="I214" s="86" t="s">
        <v>20</v>
      </c>
      <c r="J214" s="87" t="s">
        <v>27</v>
      </c>
      <c r="K214" s="88">
        <v>0</v>
      </c>
      <c r="L214" s="88">
        <v>1.3120689999999999</v>
      </c>
      <c r="M214" s="88">
        <f t="shared" si="4"/>
        <v>1.3120689999999999</v>
      </c>
      <c r="N214" s="22"/>
      <c r="O214" s="22"/>
      <c r="P214" s="22"/>
      <c r="Q214" s="22"/>
    </row>
    <row r="215" spans="1:17" ht="15" x14ac:dyDescent="0.3">
      <c r="A215" s="22"/>
      <c r="B215" s="21"/>
      <c r="C215" s="21"/>
      <c r="D215" s="12"/>
      <c r="E215" s="23"/>
      <c r="F215" s="12"/>
      <c r="G215" s="12"/>
      <c r="H215" s="12"/>
      <c r="I215" s="86" t="s">
        <v>1623</v>
      </c>
      <c r="J215" s="87" t="s">
        <v>1624</v>
      </c>
      <c r="K215" s="88">
        <v>0</v>
      </c>
      <c r="L215" s="88">
        <v>2.3402219100000003</v>
      </c>
      <c r="M215" s="88">
        <f t="shared" si="4"/>
        <v>2.3402219100000003</v>
      </c>
      <c r="N215" s="22"/>
      <c r="O215" s="22"/>
      <c r="P215" s="22"/>
      <c r="Q215" s="22"/>
    </row>
    <row r="216" spans="1:17" ht="15" x14ac:dyDescent="0.3">
      <c r="A216" s="22"/>
      <c r="B216" s="21"/>
      <c r="C216" s="21"/>
      <c r="D216" s="12"/>
      <c r="E216" s="23"/>
      <c r="F216" s="12"/>
      <c r="G216" s="12"/>
      <c r="H216" s="12"/>
      <c r="I216" s="86" t="s">
        <v>1349</v>
      </c>
      <c r="J216" s="87" t="s">
        <v>1529</v>
      </c>
      <c r="K216" s="88">
        <v>474.02612399999998</v>
      </c>
      <c r="L216" s="88">
        <v>488.99778090999996</v>
      </c>
      <c r="M216" s="88">
        <f t="shared" si="4"/>
        <v>14.971656909999979</v>
      </c>
      <c r="N216" s="22"/>
      <c r="O216" s="22"/>
      <c r="P216" s="22"/>
      <c r="Q216" s="22"/>
    </row>
    <row r="217" spans="1:17" ht="15" x14ac:dyDescent="0.3">
      <c r="A217" s="22"/>
      <c r="B217" s="21"/>
      <c r="C217" s="21"/>
      <c r="D217" s="12"/>
      <c r="E217" s="23"/>
      <c r="F217" s="12"/>
      <c r="G217" s="12"/>
      <c r="H217" s="12"/>
      <c r="I217" s="86" t="s">
        <v>1455</v>
      </c>
      <c r="J217" s="87" t="s">
        <v>1530</v>
      </c>
      <c r="K217" s="88">
        <v>560.57357999999999</v>
      </c>
      <c r="L217" s="88">
        <v>683.21918708000021</v>
      </c>
      <c r="M217" s="88">
        <f t="shared" si="4"/>
        <v>122.64560708000022</v>
      </c>
      <c r="N217" s="22"/>
      <c r="O217" s="22"/>
      <c r="P217" s="22"/>
      <c r="Q217" s="22"/>
    </row>
    <row r="218" spans="1:17" ht="15" x14ac:dyDescent="0.3">
      <c r="A218" s="22"/>
      <c r="B218" s="21"/>
      <c r="C218" s="21"/>
      <c r="D218" s="12"/>
      <c r="E218" s="23"/>
      <c r="F218" s="12"/>
      <c r="G218" s="12"/>
      <c r="H218" s="12"/>
      <c r="I218" s="86" t="s">
        <v>1457</v>
      </c>
      <c r="J218" s="87" t="s">
        <v>1531</v>
      </c>
      <c r="K218" s="88">
        <v>768.41172900000004</v>
      </c>
      <c r="L218" s="88">
        <v>45663.374647740027</v>
      </c>
      <c r="M218" s="88">
        <f t="shared" si="4"/>
        <v>44894.962918740028</v>
      </c>
      <c r="N218" s="22"/>
      <c r="O218" s="22"/>
      <c r="P218" s="22"/>
      <c r="Q218" s="22"/>
    </row>
    <row r="219" spans="1:17" ht="15" x14ac:dyDescent="0.3">
      <c r="A219" s="22"/>
      <c r="B219" s="21"/>
      <c r="C219" s="21"/>
      <c r="D219" s="12"/>
      <c r="E219" s="23"/>
      <c r="F219" s="12"/>
      <c r="G219" s="12"/>
      <c r="H219" s="12"/>
      <c r="I219" s="86" t="s">
        <v>1459</v>
      </c>
      <c r="J219" s="87" t="s">
        <v>1532</v>
      </c>
      <c r="K219" s="88">
        <v>344.33903800000002</v>
      </c>
      <c r="L219" s="88">
        <v>423.78025658999979</v>
      </c>
      <c r="M219" s="88">
        <f t="shared" si="4"/>
        <v>79.441218589999778</v>
      </c>
      <c r="N219" s="22"/>
      <c r="O219" s="22"/>
      <c r="P219" s="22"/>
      <c r="Q219" s="22"/>
    </row>
    <row r="220" spans="1:17" ht="15" x14ac:dyDescent="0.3">
      <c r="A220" s="22"/>
      <c r="B220" s="21"/>
      <c r="C220" s="21"/>
      <c r="D220" s="12"/>
      <c r="E220" s="23"/>
      <c r="F220" s="12"/>
      <c r="G220" s="12"/>
      <c r="H220" s="12"/>
      <c r="I220" s="86" t="s">
        <v>1533</v>
      </c>
      <c r="J220" s="87" t="s">
        <v>1534</v>
      </c>
      <c r="K220" s="88">
        <v>576.69426799999997</v>
      </c>
      <c r="L220" s="88">
        <v>576.69426799999997</v>
      </c>
      <c r="M220" s="88">
        <f t="shared" si="4"/>
        <v>0</v>
      </c>
      <c r="N220" s="22"/>
      <c r="O220" s="22"/>
      <c r="P220" s="22"/>
      <c r="Q220" s="22"/>
    </row>
    <row r="221" spans="1:17" ht="15" x14ac:dyDescent="0.3">
      <c r="A221" s="22"/>
      <c r="B221" s="21"/>
      <c r="C221" s="21"/>
      <c r="D221" s="12"/>
      <c r="E221" s="23"/>
      <c r="F221" s="12"/>
      <c r="G221" s="12"/>
      <c r="H221" s="109" t="s">
        <v>1364</v>
      </c>
      <c r="I221" s="109"/>
      <c r="J221" s="110"/>
      <c r="K221" s="111">
        <v>3293.1971020000001</v>
      </c>
      <c r="L221" s="111">
        <v>4522.3436889799996</v>
      </c>
      <c r="M221" s="111">
        <f t="shared" si="4"/>
        <v>1229.1465869799995</v>
      </c>
      <c r="N221" s="22"/>
      <c r="O221" s="22"/>
      <c r="P221" s="22"/>
      <c r="Q221" s="22"/>
    </row>
    <row r="222" spans="1:17" ht="15" x14ac:dyDescent="0.3">
      <c r="A222" s="22"/>
      <c r="B222" s="21"/>
      <c r="C222" s="21"/>
      <c r="D222" s="12"/>
      <c r="E222" s="23"/>
      <c r="F222" s="12"/>
      <c r="G222" s="12"/>
      <c r="H222" s="12"/>
      <c r="I222" s="74" t="s">
        <v>1365</v>
      </c>
      <c r="J222" s="76" t="s">
        <v>1417</v>
      </c>
      <c r="K222" s="77">
        <v>2974.3768869999999</v>
      </c>
      <c r="L222" s="77">
        <v>3744.8218082799999</v>
      </c>
      <c r="M222" s="77">
        <f t="shared" si="4"/>
        <v>770.44492128000002</v>
      </c>
      <c r="N222" s="22"/>
      <c r="O222" s="22"/>
      <c r="P222" s="22"/>
      <c r="Q222" s="22"/>
    </row>
    <row r="223" spans="1:17" ht="15" x14ac:dyDescent="0.3">
      <c r="A223" s="22"/>
      <c r="B223" s="21"/>
      <c r="C223" s="21"/>
      <c r="D223" s="12"/>
      <c r="E223" s="23"/>
      <c r="F223" s="12"/>
      <c r="G223" s="12"/>
      <c r="H223" s="12"/>
      <c r="I223" s="86" t="s">
        <v>1369</v>
      </c>
      <c r="J223" s="87" t="s">
        <v>1424</v>
      </c>
      <c r="K223" s="88">
        <v>198.15913699999999</v>
      </c>
      <c r="L223" s="88">
        <v>229.83835970000007</v>
      </c>
      <c r="M223" s="88">
        <f t="shared" si="4"/>
        <v>31.679222700000082</v>
      </c>
      <c r="N223" s="22"/>
      <c r="O223" s="22"/>
      <c r="P223" s="22"/>
      <c r="Q223" s="22"/>
    </row>
    <row r="224" spans="1:17" ht="30" x14ac:dyDescent="0.3">
      <c r="A224" s="22"/>
      <c r="B224" s="21"/>
      <c r="C224" s="21"/>
      <c r="D224" s="12"/>
      <c r="E224" s="23"/>
      <c r="F224" s="12"/>
      <c r="G224" s="12"/>
      <c r="H224" s="12"/>
      <c r="I224" s="86" t="s">
        <v>1535</v>
      </c>
      <c r="J224" s="87" t="s">
        <v>1536</v>
      </c>
      <c r="K224" s="88">
        <v>120.661078</v>
      </c>
      <c r="L224" s="88">
        <v>547.68352099999993</v>
      </c>
      <c r="M224" s="88">
        <f t="shared" si="4"/>
        <v>427.02244299999995</v>
      </c>
      <c r="N224" s="22"/>
      <c r="O224" s="22"/>
      <c r="P224" s="22"/>
      <c r="Q224" s="22"/>
    </row>
    <row r="225" spans="1:17" ht="15" x14ac:dyDescent="0.3">
      <c r="A225" s="22"/>
      <c r="B225" s="21"/>
      <c r="C225" s="21"/>
      <c r="D225" s="12"/>
      <c r="E225" s="112">
        <v>7</v>
      </c>
      <c r="F225" s="109" t="s">
        <v>467</v>
      </c>
      <c r="G225" s="109"/>
      <c r="H225" s="109"/>
      <c r="I225" s="109"/>
      <c r="J225" s="110"/>
      <c r="K225" s="111">
        <v>111911.63827700001</v>
      </c>
      <c r="L225" s="111">
        <v>151179.90400860005</v>
      </c>
      <c r="M225" s="111">
        <f t="shared" si="4"/>
        <v>39268.26573160004</v>
      </c>
      <c r="N225" s="22"/>
      <c r="O225" s="22"/>
      <c r="P225" s="22"/>
      <c r="Q225" s="22"/>
    </row>
    <row r="226" spans="1:17" ht="15" x14ac:dyDescent="0.3">
      <c r="A226" s="22"/>
      <c r="B226" s="21"/>
      <c r="C226" s="21"/>
      <c r="D226" s="12"/>
      <c r="E226" s="23"/>
      <c r="F226" s="12"/>
      <c r="G226" s="62" t="s">
        <v>16</v>
      </c>
      <c r="H226" s="62"/>
      <c r="I226" s="62"/>
      <c r="J226" s="89"/>
      <c r="K226" s="59">
        <v>111911.63827700001</v>
      </c>
      <c r="L226" s="59">
        <v>151179.90400860005</v>
      </c>
      <c r="M226" s="59">
        <f t="shared" si="4"/>
        <v>39268.26573160004</v>
      </c>
      <c r="N226" s="22"/>
      <c r="O226" s="22"/>
      <c r="P226" s="22"/>
      <c r="Q226" s="22"/>
    </row>
    <row r="227" spans="1:17" ht="15" x14ac:dyDescent="0.3">
      <c r="A227" s="22"/>
      <c r="B227" s="21"/>
      <c r="C227" s="21"/>
      <c r="D227" s="12"/>
      <c r="E227" s="23"/>
      <c r="F227" s="12"/>
      <c r="G227" s="12"/>
      <c r="H227" s="109" t="s">
        <v>17</v>
      </c>
      <c r="I227" s="109"/>
      <c r="J227" s="110"/>
      <c r="K227" s="111">
        <v>101622.50412100001</v>
      </c>
      <c r="L227" s="111">
        <v>143696.69151907004</v>
      </c>
      <c r="M227" s="111">
        <f t="shared" si="4"/>
        <v>42074.187398070033</v>
      </c>
      <c r="N227" s="22"/>
      <c r="O227" s="22"/>
      <c r="P227" s="22"/>
      <c r="Q227" s="22"/>
    </row>
    <row r="228" spans="1:17" ht="45" x14ac:dyDescent="0.3">
      <c r="A228" s="22"/>
      <c r="B228" s="21"/>
      <c r="C228" s="21"/>
      <c r="D228" s="12"/>
      <c r="E228" s="23"/>
      <c r="F228" s="12"/>
      <c r="G228" s="12"/>
      <c r="H228" s="12"/>
      <c r="I228" s="74" t="s">
        <v>1537</v>
      </c>
      <c r="J228" s="76" t="s">
        <v>1538</v>
      </c>
      <c r="K228" s="77">
        <v>1695.196291</v>
      </c>
      <c r="L228" s="77">
        <v>1322.7171052300005</v>
      </c>
      <c r="M228" s="77">
        <f t="shared" si="4"/>
        <v>-372.4791857699995</v>
      </c>
      <c r="N228" s="22"/>
      <c r="O228" s="22"/>
      <c r="P228" s="22"/>
      <c r="Q228" s="22"/>
    </row>
    <row r="229" spans="1:17" ht="30" x14ac:dyDescent="0.3">
      <c r="A229" s="22"/>
      <c r="B229" s="21"/>
      <c r="C229" s="21"/>
      <c r="D229" s="12"/>
      <c r="E229" s="23"/>
      <c r="F229" s="12"/>
      <c r="G229" s="12"/>
      <c r="H229" s="12"/>
      <c r="I229" s="86" t="s">
        <v>1539</v>
      </c>
      <c r="J229" s="87" t="s">
        <v>1540</v>
      </c>
      <c r="K229" s="88">
        <v>40681.518654</v>
      </c>
      <c r="L229" s="88">
        <v>45453.70192876002</v>
      </c>
      <c r="M229" s="88">
        <f t="shared" si="4"/>
        <v>4772.1832747600201</v>
      </c>
      <c r="N229" s="22"/>
      <c r="O229" s="22"/>
      <c r="P229" s="22"/>
      <c r="Q229" s="22"/>
    </row>
    <row r="230" spans="1:17" ht="15" x14ac:dyDescent="0.3">
      <c r="A230" s="22"/>
      <c r="B230" s="21"/>
      <c r="C230" s="21"/>
      <c r="D230" s="12"/>
      <c r="E230" s="23"/>
      <c r="F230" s="12"/>
      <c r="G230" s="12"/>
      <c r="H230" s="12"/>
      <c r="I230" s="86" t="s">
        <v>1541</v>
      </c>
      <c r="J230" s="87" t="s">
        <v>1542</v>
      </c>
      <c r="K230" s="88">
        <v>9357.485138</v>
      </c>
      <c r="L230" s="88">
        <v>13571.927339040001</v>
      </c>
      <c r="M230" s="88">
        <f t="shared" si="4"/>
        <v>4214.4422010400012</v>
      </c>
      <c r="N230" s="22"/>
      <c r="O230" s="22"/>
      <c r="P230" s="22"/>
      <c r="Q230" s="22"/>
    </row>
    <row r="231" spans="1:17" ht="30" x14ac:dyDescent="0.3">
      <c r="A231" s="22"/>
      <c r="B231" s="21"/>
      <c r="C231" s="21"/>
      <c r="D231" s="12"/>
      <c r="E231" s="23"/>
      <c r="F231" s="12"/>
      <c r="G231" s="12"/>
      <c r="H231" s="12"/>
      <c r="I231" s="86" t="s">
        <v>1543</v>
      </c>
      <c r="J231" s="87" t="s">
        <v>1544</v>
      </c>
      <c r="K231" s="88">
        <v>4965.0086279999996</v>
      </c>
      <c r="L231" s="88">
        <v>3123.9218576599992</v>
      </c>
      <c r="M231" s="88">
        <f t="shared" si="4"/>
        <v>-1841.0867703400004</v>
      </c>
      <c r="N231" s="22"/>
      <c r="O231" s="22"/>
      <c r="P231" s="22"/>
      <c r="Q231" s="22"/>
    </row>
    <row r="232" spans="1:17" ht="15" x14ac:dyDescent="0.3">
      <c r="A232" s="22"/>
      <c r="B232" s="21"/>
      <c r="C232" s="21"/>
      <c r="D232" s="12"/>
      <c r="E232" s="23"/>
      <c r="F232" s="12"/>
      <c r="G232" s="12"/>
      <c r="H232" s="12"/>
      <c r="I232" s="86" t="s">
        <v>1545</v>
      </c>
      <c r="J232" s="87" t="s">
        <v>1546</v>
      </c>
      <c r="K232" s="88">
        <v>7294.1925709999996</v>
      </c>
      <c r="L232" s="88">
        <v>8011.5363546700037</v>
      </c>
      <c r="M232" s="88">
        <f t="shared" si="4"/>
        <v>717.34378367000409</v>
      </c>
      <c r="N232" s="22"/>
      <c r="O232" s="22"/>
      <c r="P232" s="22"/>
      <c r="Q232" s="22"/>
    </row>
    <row r="233" spans="1:17" ht="15" x14ac:dyDescent="0.3">
      <c r="A233" s="22"/>
      <c r="B233" s="21"/>
      <c r="C233" s="21"/>
      <c r="D233" s="12"/>
      <c r="E233" s="23"/>
      <c r="F233" s="12"/>
      <c r="G233" s="12"/>
      <c r="H233" s="12"/>
      <c r="I233" s="86" t="s">
        <v>1547</v>
      </c>
      <c r="J233" s="87" t="s">
        <v>1548</v>
      </c>
      <c r="K233" s="88">
        <v>0</v>
      </c>
      <c r="L233" s="88">
        <v>183.85492925000003</v>
      </c>
      <c r="M233" s="88">
        <f t="shared" si="4"/>
        <v>183.85492925000003</v>
      </c>
      <c r="N233" s="22"/>
      <c r="O233" s="22"/>
      <c r="P233" s="22"/>
      <c r="Q233" s="22"/>
    </row>
    <row r="234" spans="1:17" ht="15" x14ac:dyDescent="0.3">
      <c r="A234" s="22"/>
      <c r="B234" s="21"/>
      <c r="C234" s="21"/>
      <c r="D234" s="12"/>
      <c r="E234" s="23"/>
      <c r="F234" s="12"/>
      <c r="G234" s="12"/>
      <c r="H234" s="12"/>
      <c r="I234" s="86" t="s">
        <v>1549</v>
      </c>
      <c r="J234" s="87" t="s">
        <v>1550</v>
      </c>
      <c r="K234" s="88">
        <v>69.967033000000001</v>
      </c>
      <c r="L234" s="88">
        <v>47.735072170000009</v>
      </c>
      <c r="M234" s="88">
        <f t="shared" si="4"/>
        <v>-22.231960829999991</v>
      </c>
      <c r="N234" s="22"/>
      <c r="O234" s="22"/>
      <c r="P234" s="22"/>
      <c r="Q234" s="22"/>
    </row>
    <row r="235" spans="1:17" ht="30" x14ac:dyDescent="0.3">
      <c r="A235" s="22"/>
      <c r="B235" s="21"/>
      <c r="C235" s="21"/>
      <c r="D235" s="12"/>
      <c r="E235" s="23"/>
      <c r="F235" s="12"/>
      <c r="G235" s="12"/>
      <c r="H235" s="12"/>
      <c r="I235" s="86" t="s">
        <v>1551</v>
      </c>
      <c r="J235" s="87" t="s">
        <v>1552</v>
      </c>
      <c r="K235" s="88">
        <v>1006.024935</v>
      </c>
      <c r="L235" s="88">
        <v>3596.4067901100002</v>
      </c>
      <c r="M235" s="88">
        <f t="shared" si="4"/>
        <v>2590.3818551100003</v>
      </c>
      <c r="N235" s="22"/>
      <c r="O235" s="22"/>
      <c r="P235" s="22"/>
      <c r="Q235" s="22"/>
    </row>
    <row r="236" spans="1:17" ht="30" x14ac:dyDescent="0.3">
      <c r="A236" s="22"/>
      <c r="B236" s="21"/>
      <c r="C236" s="21"/>
      <c r="D236" s="12"/>
      <c r="E236" s="23"/>
      <c r="F236" s="12"/>
      <c r="G236" s="12"/>
      <c r="H236" s="12"/>
      <c r="I236" s="86" t="s">
        <v>1553</v>
      </c>
      <c r="J236" s="87" t="s">
        <v>1554</v>
      </c>
      <c r="K236" s="88">
        <v>3529.4740400000001</v>
      </c>
      <c r="L236" s="88">
        <v>2959.9354096500024</v>
      </c>
      <c r="M236" s="88">
        <f t="shared" si="4"/>
        <v>-569.53863034999767</v>
      </c>
      <c r="N236" s="22"/>
      <c r="O236" s="22"/>
      <c r="P236" s="22"/>
      <c r="Q236" s="22"/>
    </row>
    <row r="237" spans="1:17" ht="15" x14ac:dyDescent="0.3">
      <c r="A237" s="22"/>
      <c r="B237" s="21"/>
      <c r="C237" s="21"/>
      <c r="D237" s="12"/>
      <c r="E237" s="23"/>
      <c r="F237" s="12"/>
      <c r="G237" s="12"/>
      <c r="H237" s="12"/>
      <c r="I237" s="86" t="s">
        <v>1555</v>
      </c>
      <c r="J237" s="87" t="s">
        <v>1556</v>
      </c>
      <c r="K237" s="88">
        <v>1052.4214750000001</v>
      </c>
      <c r="L237" s="88">
        <v>436.15075043999991</v>
      </c>
      <c r="M237" s="88">
        <f t="shared" si="4"/>
        <v>-616.27072456000019</v>
      </c>
      <c r="N237" s="22"/>
      <c r="O237" s="22"/>
      <c r="P237" s="22"/>
      <c r="Q237" s="22"/>
    </row>
    <row r="238" spans="1:17" ht="15" x14ac:dyDescent="0.3">
      <c r="A238" s="22"/>
      <c r="B238" s="21"/>
      <c r="C238" s="21"/>
      <c r="D238" s="12"/>
      <c r="E238" s="23"/>
      <c r="F238" s="12"/>
      <c r="G238" s="12"/>
      <c r="H238" s="12"/>
      <c r="I238" s="86" t="s">
        <v>1557</v>
      </c>
      <c r="J238" s="87" t="s">
        <v>1558</v>
      </c>
      <c r="K238" s="88">
        <v>2397.545337</v>
      </c>
      <c r="L238" s="88">
        <v>2457.7496862700004</v>
      </c>
      <c r="M238" s="88">
        <f t="shared" si="4"/>
        <v>60.204349270000421</v>
      </c>
      <c r="N238" s="22"/>
      <c r="O238" s="22"/>
      <c r="P238" s="22"/>
      <c r="Q238" s="22"/>
    </row>
    <row r="239" spans="1:17" ht="45" x14ac:dyDescent="0.3">
      <c r="A239" s="22"/>
      <c r="B239" s="21"/>
      <c r="C239" s="21"/>
      <c r="D239" s="12"/>
      <c r="E239" s="23"/>
      <c r="F239" s="12"/>
      <c r="G239" s="12"/>
      <c r="H239" s="12"/>
      <c r="I239" s="86" t="s">
        <v>1559</v>
      </c>
      <c r="J239" s="87" t="s">
        <v>1560</v>
      </c>
      <c r="K239" s="88">
        <v>129.13992500000001</v>
      </c>
      <c r="L239" s="88">
        <v>149.56544626999997</v>
      </c>
      <c r="M239" s="88">
        <f t="shared" si="4"/>
        <v>20.425521269999962</v>
      </c>
      <c r="N239" s="22"/>
      <c r="O239" s="22"/>
      <c r="P239" s="22"/>
      <c r="Q239" s="22"/>
    </row>
    <row r="240" spans="1:17" ht="15" x14ac:dyDescent="0.3">
      <c r="A240" s="22"/>
      <c r="B240" s="21"/>
      <c r="C240" s="21"/>
      <c r="D240" s="12"/>
      <c r="E240" s="23"/>
      <c r="F240" s="12"/>
      <c r="G240" s="12"/>
      <c r="H240" s="12"/>
      <c r="I240" s="86" t="s">
        <v>1561</v>
      </c>
      <c r="J240" s="87" t="s">
        <v>1562</v>
      </c>
      <c r="K240" s="88">
        <v>113.413524</v>
      </c>
      <c r="L240" s="88">
        <v>184.55929361</v>
      </c>
      <c r="M240" s="88">
        <f t="shared" si="4"/>
        <v>71.145769610000002</v>
      </c>
      <c r="N240" s="22"/>
      <c r="O240" s="22"/>
      <c r="P240" s="22"/>
      <c r="Q240" s="22"/>
    </row>
    <row r="241" spans="1:17" ht="30" x14ac:dyDescent="0.3">
      <c r="A241" s="22"/>
      <c r="B241" s="21"/>
      <c r="C241" s="21"/>
      <c r="D241" s="12"/>
      <c r="E241" s="23"/>
      <c r="F241" s="12"/>
      <c r="G241" s="12"/>
      <c r="H241" s="12"/>
      <c r="I241" s="86" t="s">
        <v>1563</v>
      </c>
      <c r="J241" s="87" t="s">
        <v>1564</v>
      </c>
      <c r="K241" s="88">
        <v>63.131892999999998</v>
      </c>
      <c r="L241" s="88">
        <v>3279.5679002600004</v>
      </c>
      <c r="M241" s="88">
        <f t="shared" si="4"/>
        <v>3216.4360072600002</v>
      </c>
      <c r="N241" s="22"/>
      <c r="O241" s="22"/>
      <c r="P241" s="22"/>
      <c r="Q241" s="22"/>
    </row>
    <row r="242" spans="1:17" ht="30" x14ac:dyDescent="0.3">
      <c r="A242" s="22"/>
      <c r="B242" s="21"/>
      <c r="C242" s="21"/>
      <c r="D242" s="12"/>
      <c r="E242" s="23"/>
      <c r="F242" s="12"/>
      <c r="G242" s="12"/>
      <c r="H242" s="12"/>
      <c r="I242" s="86" t="s">
        <v>1565</v>
      </c>
      <c r="J242" s="87" t="s">
        <v>1566</v>
      </c>
      <c r="K242" s="88">
        <v>20543.659931999999</v>
      </c>
      <c r="L242" s="88">
        <v>27784.055686110009</v>
      </c>
      <c r="M242" s="88">
        <f t="shared" si="4"/>
        <v>7240.3957541100099</v>
      </c>
      <c r="N242" s="22"/>
      <c r="O242" s="22"/>
      <c r="P242" s="22"/>
      <c r="Q242" s="22"/>
    </row>
    <row r="243" spans="1:17" ht="15" x14ac:dyDescent="0.3">
      <c r="A243" s="22"/>
      <c r="B243" s="21"/>
      <c r="C243" s="21"/>
      <c r="D243" s="12"/>
      <c r="E243" s="23"/>
      <c r="F243" s="12"/>
      <c r="G243" s="12"/>
      <c r="H243" s="12"/>
      <c r="I243" s="86" t="s">
        <v>1567</v>
      </c>
      <c r="J243" s="87" t="s">
        <v>1568</v>
      </c>
      <c r="K243" s="88">
        <v>140.925546</v>
      </c>
      <c r="L243" s="88">
        <v>60.881654099999992</v>
      </c>
      <c r="M243" s="88">
        <f t="shared" si="4"/>
        <v>-80.043891900000006</v>
      </c>
      <c r="N243" s="22"/>
      <c r="O243" s="22"/>
      <c r="P243" s="22"/>
      <c r="Q243" s="22"/>
    </row>
    <row r="244" spans="1:17" ht="30" x14ac:dyDescent="0.3">
      <c r="A244" s="22"/>
      <c r="B244" s="21"/>
      <c r="C244" s="21"/>
      <c r="D244" s="12"/>
      <c r="E244" s="23"/>
      <c r="F244" s="12"/>
      <c r="G244" s="12"/>
      <c r="H244" s="12"/>
      <c r="I244" s="86" t="s">
        <v>1371</v>
      </c>
      <c r="J244" s="87" t="s">
        <v>1569</v>
      </c>
      <c r="K244" s="88">
        <v>836.23035500000003</v>
      </c>
      <c r="L244" s="88">
        <v>1492.4398548599997</v>
      </c>
      <c r="M244" s="88">
        <f t="shared" si="4"/>
        <v>656.20949985999971</v>
      </c>
      <c r="N244" s="22"/>
      <c r="O244" s="22"/>
      <c r="P244" s="22"/>
      <c r="Q244" s="22"/>
    </row>
    <row r="245" spans="1:17" ht="30" x14ac:dyDescent="0.3">
      <c r="A245" s="22"/>
      <c r="B245" s="21"/>
      <c r="C245" s="21"/>
      <c r="D245" s="12"/>
      <c r="E245" s="23"/>
      <c r="F245" s="12"/>
      <c r="G245" s="12"/>
      <c r="H245" s="12"/>
      <c r="I245" s="86" t="s">
        <v>1373</v>
      </c>
      <c r="J245" s="87" t="s">
        <v>1570</v>
      </c>
      <c r="K245" s="88">
        <v>0</v>
      </c>
      <c r="L245" s="88">
        <v>10322.86563136</v>
      </c>
      <c r="M245" s="88">
        <f t="shared" si="4"/>
        <v>10322.86563136</v>
      </c>
      <c r="N245" s="22"/>
      <c r="O245" s="22"/>
      <c r="P245" s="22"/>
      <c r="Q245" s="22"/>
    </row>
    <row r="246" spans="1:17" ht="15" x14ac:dyDescent="0.3">
      <c r="A246" s="22"/>
      <c r="B246" s="21"/>
      <c r="C246" s="21"/>
      <c r="D246" s="12"/>
      <c r="E246" s="23"/>
      <c r="F246" s="12"/>
      <c r="G246" s="12"/>
      <c r="H246" s="12"/>
      <c r="I246" s="86" t="s">
        <v>1375</v>
      </c>
      <c r="J246" s="87" t="s">
        <v>2218</v>
      </c>
      <c r="K246" s="88">
        <v>0</v>
      </c>
      <c r="L246" s="88">
        <v>1734.1208671699999</v>
      </c>
      <c r="M246" s="88">
        <f t="shared" si="4"/>
        <v>1734.1208671699999</v>
      </c>
      <c r="N246" s="22"/>
      <c r="O246" s="22"/>
      <c r="P246" s="22"/>
      <c r="Q246" s="22"/>
    </row>
    <row r="247" spans="1:17" ht="15" x14ac:dyDescent="0.3">
      <c r="A247" s="22"/>
      <c r="B247" s="21"/>
      <c r="C247" s="21"/>
      <c r="D247" s="12"/>
      <c r="E247" s="23"/>
      <c r="F247" s="12"/>
      <c r="G247" s="12"/>
      <c r="H247" s="12"/>
      <c r="I247" s="86" t="s">
        <v>1437</v>
      </c>
      <c r="J247" s="86" t="s">
        <v>2219</v>
      </c>
      <c r="K247" s="88">
        <v>0</v>
      </c>
      <c r="L247" s="88">
        <v>398.78594884999995</v>
      </c>
      <c r="M247" s="88">
        <f t="shared" si="4"/>
        <v>398.78594884999995</v>
      </c>
      <c r="N247" s="22"/>
      <c r="O247" s="22"/>
      <c r="P247" s="22"/>
      <c r="Q247" s="22"/>
    </row>
    <row r="248" spans="1:17" ht="15" x14ac:dyDescent="0.3">
      <c r="A248" s="22"/>
      <c r="B248" s="21"/>
      <c r="C248" s="21"/>
      <c r="D248" s="12"/>
      <c r="E248" s="23"/>
      <c r="F248" s="12"/>
      <c r="G248" s="12"/>
      <c r="H248" s="12"/>
      <c r="I248" s="86" t="s">
        <v>2220</v>
      </c>
      <c r="J248" s="87" t="s">
        <v>2221</v>
      </c>
      <c r="K248" s="88">
        <v>0</v>
      </c>
      <c r="L248" s="88">
        <v>80.043891900000006</v>
      </c>
      <c r="M248" s="88">
        <f t="shared" si="4"/>
        <v>80.043891900000006</v>
      </c>
      <c r="N248" s="22"/>
      <c r="O248" s="22"/>
      <c r="P248" s="22"/>
      <c r="Q248" s="22"/>
    </row>
    <row r="249" spans="1:17" ht="15" x14ac:dyDescent="0.3">
      <c r="A249" s="22"/>
      <c r="B249" s="21"/>
      <c r="C249" s="21"/>
      <c r="D249" s="12"/>
      <c r="E249" s="23"/>
      <c r="F249" s="12"/>
      <c r="G249" s="12"/>
      <c r="H249" s="12"/>
      <c r="I249" s="86" t="s">
        <v>1571</v>
      </c>
      <c r="J249" s="87" t="s">
        <v>1572</v>
      </c>
      <c r="K249" s="88">
        <v>0</v>
      </c>
      <c r="L249" s="88">
        <v>11706.301184650003</v>
      </c>
      <c r="M249" s="88">
        <f t="shared" si="4"/>
        <v>11706.301184650003</v>
      </c>
      <c r="N249" s="22"/>
      <c r="O249" s="22"/>
      <c r="P249" s="22"/>
      <c r="Q249" s="22"/>
    </row>
    <row r="250" spans="1:17" ht="15" x14ac:dyDescent="0.3">
      <c r="A250" s="22"/>
      <c r="B250" s="21"/>
      <c r="C250" s="21"/>
      <c r="D250" s="12"/>
      <c r="E250" s="23"/>
      <c r="F250" s="12"/>
      <c r="G250" s="12"/>
      <c r="H250" s="12"/>
      <c r="I250" s="86" t="s">
        <v>1637</v>
      </c>
      <c r="J250" s="87" t="s">
        <v>1638</v>
      </c>
      <c r="K250" s="88">
        <v>0</v>
      </c>
      <c r="L250" s="88">
        <v>3780.2067827199999</v>
      </c>
      <c r="M250" s="88">
        <f t="shared" si="4"/>
        <v>3780.2067827199999</v>
      </c>
      <c r="N250" s="22"/>
      <c r="O250" s="22"/>
      <c r="P250" s="22"/>
      <c r="Q250" s="22"/>
    </row>
    <row r="251" spans="1:17" ht="30" x14ac:dyDescent="0.3">
      <c r="A251" s="22"/>
      <c r="B251" s="21"/>
      <c r="C251" s="21"/>
      <c r="D251" s="12"/>
      <c r="E251" s="23"/>
      <c r="F251" s="12"/>
      <c r="G251" s="12"/>
      <c r="H251" s="12"/>
      <c r="I251" s="86" t="s">
        <v>1573</v>
      </c>
      <c r="J251" s="87" t="s">
        <v>1574</v>
      </c>
      <c r="K251" s="88">
        <v>994.09884299999999</v>
      </c>
      <c r="L251" s="88">
        <v>1537.74017596</v>
      </c>
      <c r="M251" s="88">
        <f t="shared" si="4"/>
        <v>543.64133296</v>
      </c>
      <c r="N251" s="22"/>
      <c r="O251" s="22"/>
      <c r="P251" s="22"/>
      <c r="Q251" s="22"/>
    </row>
    <row r="252" spans="1:17" ht="45" x14ac:dyDescent="0.3">
      <c r="A252" s="22"/>
      <c r="B252" s="21"/>
      <c r="C252" s="21"/>
      <c r="D252" s="12"/>
      <c r="E252" s="23"/>
      <c r="F252" s="12"/>
      <c r="G252" s="12"/>
      <c r="H252" s="12"/>
      <c r="I252" s="86" t="s">
        <v>1575</v>
      </c>
      <c r="J252" s="87" t="s">
        <v>1576</v>
      </c>
      <c r="K252" s="88">
        <v>19.919978</v>
      </c>
      <c r="L252" s="88">
        <v>19.919978</v>
      </c>
      <c r="M252" s="88">
        <f t="shared" si="4"/>
        <v>0</v>
      </c>
      <c r="N252" s="22"/>
      <c r="O252" s="22"/>
      <c r="P252" s="22"/>
      <c r="Q252" s="22"/>
    </row>
    <row r="253" spans="1:17" ht="15" x14ac:dyDescent="0.3">
      <c r="A253" s="22"/>
      <c r="B253" s="21"/>
      <c r="C253" s="21"/>
      <c r="D253" s="12"/>
      <c r="E253" s="23"/>
      <c r="F253" s="12"/>
      <c r="G253" s="12"/>
      <c r="H253" s="12"/>
      <c r="I253" s="86" t="s">
        <v>1577</v>
      </c>
      <c r="J253" s="87" t="s">
        <v>1578</v>
      </c>
      <c r="K253" s="88">
        <v>6733.1500230000001</v>
      </c>
      <c r="L253" s="88">
        <v>0</v>
      </c>
      <c r="M253" s="88">
        <f t="shared" si="4"/>
        <v>-6733.1500230000001</v>
      </c>
      <c r="N253" s="22"/>
      <c r="O253" s="22"/>
      <c r="P253" s="22"/>
      <c r="Q253" s="22"/>
    </row>
    <row r="254" spans="1:17" ht="15" x14ac:dyDescent="0.3">
      <c r="A254" s="22"/>
      <c r="B254" s="21"/>
      <c r="C254" s="21"/>
      <c r="D254" s="12"/>
      <c r="E254" s="23"/>
      <c r="F254" s="12"/>
      <c r="G254" s="12"/>
      <c r="H254" s="109" t="s">
        <v>1364</v>
      </c>
      <c r="I254" s="109"/>
      <c r="J254" s="110"/>
      <c r="K254" s="111">
        <v>10289.134156</v>
      </c>
      <c r="L254" s="111">
        <v>7483.2124895300039</v>
      </c>
      <c r="M254" s="111">
        <f t="shared" si="4"/>
        <v>-2805.9216664699961</v>
      </c>
      <c r="N254" s="22"/>
      <c r="O254" s="22"/>
      <c r="P254" s="22"/>
      <c r="Q254" s="22"/>
    </row>
    <row r="255" spans="1:17" ht="15" x14ac:dyDescent="0.3">
      <c r="A255" s="22"/>
      <c r="B255" s="21"/>
      <c r="C255" s="21"/>
      <c r="D255" s="12"/>
      <c r="E255" s="23"/>
      <c r="F255" s="12"/>
      <c r="G255" s="12"/>
      <c r="H255" s="12"/>
      <c r="I255" s="74" t="s">
        <v>1365</v>
      </c>
      <c r="J255" s="76" t="s">
        <v>1417</v>
      </c>
      <c r="K255" s="77">
        <v>10289.134156</v>
      </c>
      <c r="L255" s="77">
        <v>7483.2124895300039</v>
      </c>
      <c r="M255" s="77">
        <f t="shared" si="4"/>
        <v>-2805.9216664699961</v>
      </c>
      <c r="N255" s="22"/>
      <c r="O255" s="22"/>
      <c r="P255" s="22"/>
      <c r="Q255" s="22"/>
    </row>
    <row r="256" spans="1:17" ht="15" x14ac:dyDescent="0.3">
      <c r="A256" s="22"/>
      <c r="B256" s="21"/>
      <c r="C256" s="21"/>
      <c r="D256" s="12"/>
      <c r="E256" s="112">
        <v>8</v>
      </c>
      <c r="F256" s="109" t="s">
        <v>500</v>
      </c>
      <c r="G256" s="109"/>
      <c r="H256" s="109"/>
      <c r="I256" s="109"/>
      <c r="J256" s="110"/>
      <c r="K256" s="111">
        <v>70527.933646999998</v>
      </c>
      <c r="L256" s="111">
        <v>71622.005539330014</v>
      </c>
      <c r="M256" s="111">
        <f t="shared" si="4"/>
        <v>1094.0718923300155</v>
      </c>
      <c r="N256" s="22"/>
      <c r="O256" s="22"/>
      <c r="P256" s="22"/>
      <c r="Q256" s="22"/>
    </row>
    <row r="257" spans="1:17" ht="15" x14ac:dyDescent="0.3">
      <c r="A257" s="22"/>
      <c r="B257" s="21"/>
      <c r="C257" s="21"/>
      <c r="D257" s="12"/>
      <c r="E257" s="23"/>
      <c r="F257" s="12"/>
      <c r="G257" s="62" t="s">
        <v>16</v>
      </c>
      <c r="H257" s="62"/>
      <c r="I257" s="62"/>
      <c r="J257" s="89"/>
      <c r="K257" s="59">
        <v>70527.933646999998</v>
      </c>
      <c r="L257" s="59">
        <v>71622.005539330014</v>
      </c>
      <c r="M257" s="59">
        <f t="shared" si="4"/>
        <v>1094.0718923300155</v>
      </c>
      <c r="N257" s="22"/>
      <c r="O257" s="22"/>
      <c r="P257" s="22"/>
      <c r="Q257" s="22"/>
    </row>
    <row r="258" spans="1:17" ht="15" x14ac:dyDescent="0.3">
      <c r="A258" s="22"/>
      <c r="B258" s="21"/>
      <c r="C258" s="21"/>
      <c r="D258" s="12"/>
      <c r="E258" s="23"/>
      <c r="F258" s="12"/>
      <c r="G258" s="12"/>
      <c r="H258" s="109" t="s">
        <v>1468</v>
      </c>
      <c r="I258" s="109"/>
      <c r="J258" s="110"/>
      <c r="K258" s="111">
        <v>52892.791732999998</v>
      </c>
      <c r="L258" s="111">
        <v>53437.150826609999</v>
      </c>
      <c r="M258" s="111">
        <f t="shared" si="4"/>
        <v>544.35909361000085</v>
      </c>
      <c r="N258" s="22"/>
      <c r="O258" s="22"/>
      <c r="P258" s="22"/>
      <c r="Q258" s="22"/>
    </row>
    <row r="259" spans="1:17" ht="15" x14ac:dyDescent="0.3">
      <c r="A259" s="22"/>
      <c r="B259" s="21"/>
      <c r="C259" s="21"/>
      <c r="D259" s="12"/>
      <c r="E259" s="23"/>
      <c r="F259" s="12"/>
      <c r="G259" s="12"/>
      <c r="H259" s="12"/>
      <c r="I259" s="74" t="s">
        <v>1579</v>
      </c>
      <c r="J259" s="76" t="s">
        <v>1580</v>
      </c>
      <c r="K259" s="77">
        <v>1359.3601699999999</v>
      </c>
      <c r="L259" s="77">
        <v>1359.3601699999999</v>
      </c>
      <c r="M259" s="77">
        <f t="shared" si="4"/>
        <v>0</v>
      </c>
      <c r="N259" s="22"/>
      <c r="O259" s="22"/>
      <c r="P259" s="22"/>
      <c r="Q259" s="22"/>
    </row>
    <row r="260" spans="1:17" ht="15" x14ac:dyDescent="0.3">
      <c r="A260" s="22"/>
      <c r="B260" s="21"/>
      <c r="C260" s="21"/>
      <c r="D260" s="12"/>
      <c r="E260" s="23"/>
      <c r="F260" s="12"/>
      <c r="G260" s="12"/>
      <c r="H260" s="12"/>
      <c r="I260" s="86" t="s">
        <v>1581</v>
      </c>
      <c r="J260" s="87" t="s">
        <v>1582</v>
      </c>
      <c r="K260" s="88">
        <v>2352.389682</v>
      </c>
      <c r="L260" s="88">
        <v>2352.389682</v>
      </c>
      <c r="M260" s="88">
        <f t="shared" si="4"/>
        <v>0</v>
      </c>
      <c r="N260" s="22"/>
      <c r="O260" s="22"/>
      <c r="P260" s="22"/>
      <c r="Q260" s="22"/>
    </row>
    <row r="261" spans="1:17" ht="15" x14ac:dyDescent="0.3">
      <c r="A261" s="22"/>
      <c r="B261" s="21"/>
      <c r="C261" s="21"/>
      <c r="D261" s="12"/>
      <c r="E261" s="23"/>
      <c r="F261" s="12"/>
      <c r="G261" s="12"/>
      <c r="H261" s="12"/>
      <c r="I261" s="86" t="s">
        <v>1583</v>
      </c>
      <c r="J261" s="87" t="s">
        <v>1584</v>
      </c>
      <c r="K261" s="88">
        <v>3344.1068319999999</v>
      </c>
      <c r="L261" s="88">
        <v>3760.9522254099998</v>
      </c>
      <c r="M261" s="88">
        <f t="shared" si="4"/>
        <v>416.84539340999982</v>
      </c>
      <c r="N261" s="22"/>
      <c r="O261" s="22"/>
      <c r="P261" s="22"/>
      <c r="Q261" s="22"/>
    </row>
    <row r="262" spans="1:17" ht="15" x14ac:dyDescent="0.3">
      <c r="A262" s="22"/>
      <c r="B262" s="21"/>
      <c r="C262" s="21"/>
      <c r="D262" s="12"/>
      <c r="E262" s="23"/>
      <c r="F262" s="12"/>
      <c r="G262" s="12"/>
      <c r="H262" s="12"/>
      <c r="I262" s="86" t="s">
        <v>1585</v>
      </c>
      <c r="J262" s="87" t="s">
        <v>1586</v>
      </c>
      <c r="K262" s="88">
        <v>11957.178811</v>
      </c>
      <c r="L262" s="88">
        <v>11957.178811</v>
      </c>
      <c r="M262" s="88">
        <f t="shared" si="4"/>
        <v>0</v>
      </c>
      <c r="N262" s="22"/>
      <c r="O262" s="22"/>
      <c r="P262" s="22"/>
      <c r="Q262" s="22"/>
    </row>
    <row r="263" spans="1:17" ht="15" x14ac:dyDescent="0.3">
      <c r="A263" s="22"/>
      <c r="B263" s="21"/>
      <c r="C263" s="21"/>
      <c r="D263" s="12"/>
      <c r="E263" s="23"/>
      <c r="F263" s="12"/>
      <c r="G263" s="12"/>
      <c r="H263" s="12"/>
      <c r="I263" s="86" t="s">
        <v>1587</v>
      </c>
      <c r="J263" s="87" t="s">
        <v>1588</v>
      </c>
      <c r="K263" s="88">
        <v>16684.119484999999</v>
      </c>
      <c r="L263" s="88">
        <v>16645.0697034</v>
      </c>
      <c r="M263" s="88">
        <f t="shared" ref="M263:M326" si="5">L263-K263</f>
        <v>-39.049781599998823</v>
      </c>
      <c r="N263" s="22"/>
      <c r="O263" s="22"/>
      <c r="P263" s="22"/>
      <c r="Q263" s="22"/>
    </row>
    <row r="264" spans="1:17" ht="15" x14ac:dyDescent="0.3">
      <c r="A264" s="22"/>
      <c r="B264" s="21"/>
      <c r="C264" s="21"/>
      <c r="D264" s="12"/>
      <c r="E264" s="23"/>
      <c r="F264" s="12"/>
      <c r="G264" s="12"/>
      <c r="H264" s="12"/>
      <c r="I264" s="86" t="s">
        <v>1589</v>
      </c>
      <c r="J264" s="87" t="s">
        <v>1590</v>
      </c>
      <c r="K264" s="88">
        <v>15506.897997</v>
      </c>
      <c r="L264" s="88">
        <v>15426.828344860001</v>
      </c>
      <c r="M264" s="88">
        <f t="shared" si="5"/>
        <v>-80.069652139998652</v>
      </c>
      <c r="N264" s="22"/>
      <c r="O264" s="22"/>
      <c r="P264" s="22"/>
      <c r="Q264" s="22"/>
    </row>
    <row r="265" spans="1:17" ht="15" x14ac:dyDescent="0.3">
      <c r="A265" s="22"/>
      <c r="B265" s="21"/>
      <c r="C265" s="21"/>
      <c r="D265" s="12"/>
      <c r="E265" s="23"/>
      <c r="F265" s="12"/>
      <c r="G265" s="12"/>
      <c r="H265" s="12"/>
      <c r="I265" s="86" t="s">
        <v>1591</v>
      </c>
      <c r="J265" s="87" t="s">
        <v>1592</v>
      </c>
      <c r="K265" s="88">
        <v>1688.738756</v>
      </c>
      <c r="L265" s="88">
        <v>1935.3718899399998</v>
      </c>
      <c r="M265" s="88">
        <f t="shared" si="5"/>
        <v>246.63313393999988</v>
      </c>
      <c r="N265" s="22"/>
      <c r="O265" s="22"/>
      <c r="P265" s="22"/>
      <c r="Q265" s="22"/>
    </row>
    <row r="266" spans="1:17" ht="15" x14ac:dyDescent="0.3">
      <c r="A266" s="22"/>
      <c r="B266" s="21"/>
      <c r="C266" s="21"/>
      <c r="D266" s="12"/>
      <c r="E266" s="23"/>
      <c r="F266" s="12"/>
      <c r="G266" s="12"/>
      <c r="H266" s="109" t="s">
        <v>17</v>
      </c>
      <c r="I266" s="109"/>
      <c r="J266" s="110"/>
      <c r="K266" s="111">
        <v>15392.095369000001</v>
      </c>
      <c r="L266" s="111">
        <v>15986.854195370002</v>
      </c>
      <c r="M266" s="111">
        <f t="shared" si="5"/>
        <v>594.75882637000177</v>
      </c>
      <c r="N266" s="22"/>
      <c r="O266" s="22"/>
      <c r="P266" s="22"/>
      <c r="Q266" s="22"/>
    </row>
    <row r="267" spans="1:17" ht="15" x14ac:dyDescent="0.3">
      <c r="A267" s="22"/>
      <c r="B267" s="21"/>
      <c r="C267" s="21"/>
      <c r="D267" s="12"/>
      <c r="E267" s="23"/>
      <c r="F267" s="12"/>
      <c r="G267" s="12"/>
      <c r="H267" s="12"/>
      <c r="I267" s="74" t="s">
        <v>1593</v>
      </c>
      <c r="J267" s="76" t="s">
        <v>1594</v>
      </c>
      <c r="K267" s="77">
        <v>3452.0312250000002</v>
      </c>
      <c r="L267" s="77">
        <v>3452.0312250000002</v>
      </c>
      <c r="M267" s="77">
        <f t="shared" si="5"/>
        <v>0</v>
      </c>
      <c r="N267" s="22"/>
      <c r="O267" s="22"/>
      <c r="P267" s="22"/>
      <c r="Q267" s="22"/>
    </row>
    <row r="268" spans="1:17" ht="30" x14ac:dyDescent="0.3">
      <c r="A268" s="22"/>
      <c r="B268" s="21"/>
      <c r="C268" s="21"/>
      <c r="D268" s="12"/>
      <c r="E268" s="23"/>
      <c r="F268" s="12"/>
      <c r="G268" s="12"/>
      <c r="H268" s="12"/>
      <c r="I268" s="86" t="s">
        <v>1371</v>
      </c>
      <c r="J268" s="87" t="s">
        <v>1595</v>
      </c>
      <c r="K268" s="88">
        <v>4730.3598760000004</v>
      </c>
      <c r="L268" s="88">
        <v>4827.9638091200031</v>
      </c>
      <c r="M268" s="88">
        <f t="shared" si="5"/>
        <v>97.603933120002694</v>
      </c>
      <c r="N268" s="22"/>
      <c r="O268" s="22"/>
      <c r="P268" s="22"/>
      <c r="Q268" s="22"/>
    </row>
    <row r="269" spans="1:17" ht="15" x14ac:dyDescent="0.3">
      <c r="A269" s="22"/>
      <c r="B269" s="21"/>
      <c r="C269" s="21"/>
      <c r="D269" s="12"/>
      <c r="E269" s="23"/>
      <c r="F269" s="12"/>
      <c r="G269" s="12"/>
      <c r="H269" s="12"/>
      <c r="I269" s="86" t="s">
        <v>1377</v>
      </c>
      <c r="J269" s="87" t="s">
        <v>1596</v>
      </c>
      <c r="K269" s="88">
        <v>1644.3000360000001</v>
      </c>
      <c r="L269" s="88">
        <v>1823.7247021499995</v>
      </c>
      <c r="M269" s="88">
        <f t="shared" si="5"/>
        <v>179.42466614999944</v>
      </c>
      <c r="N269" s="22"/>
      <c r="O269" s="22"/>
      <c r="P269" s="22"/>
      <c r="Q269" s="22"/>
    </row>
    <row r="270" spans="1:17" ht="30" x14ac:dyDescent="0.3">
      <c r="A270" s="22"/>
      <c r="B270" s="21"/>
      <c r="C270" s="21"/>
      <c r="D270" s="12"/>
      <c r="E270" s="23"/>
      <c r="F270" s="12"/>
      <c r="G270" s="12"/>
      <c r="H270" s="12"/>
      <c r="I270" s="86" t="s">
        <v>1520</v>
      </c>
      <c r="J270" s="87" t="s">
        <v>1597</v>
      </c>
      <c r="K270" s="88">
        <v>1875.682202</v>
      </c>
      <c r="L270" s="88">
        <v>2071.6804010500014</v>
      </c>
      <c r="M270" s="88">
        <f t="shared" si="5"/>
        <v>195.9981990500014</v>
      </c>
      <c r="N270" s="22"/>
      <c r="O270" s="22"/>
      <c r="P270" s="22"/>
      <c r="Q270" s="22"/>
    </row>
    <row r="271" spans="1:17" ht="15" x14ac:dyDescent="0.3">
      <c r="A271" s="22"/>
      <c r="B271" s="21"/>
      <c r="C271" s="21"/>
      <c r="D271" s="12"/>
      <c r="E271" s="23"/>
      <c r="F271" s="12"/>
      <c r="G271" s="12"/>
      <c r="H271" s="12"/>
      <c r="I271" s="86" t="s">
        <v>1598</v>
      </c>
      <c r="J271" s="87" t="s">
        <v>1599</v>
      </c>
      <c r="K271" s="88">
        <v>0</v>
      </c>
      <c r="L271" s="88">
        <v>2.4626950000000001</v>
      </c>
      <c r="M271" s="88">
        <f t="shared" si="5"/>
        <v>2.4626950000000001</v>
      </c>
      <c r="N271" s="22"/>
      <c r="O271" s="22"/>
      <c r="P271" s="22"/>
      <c r="Q271" s="22"/>
    </row>
    <row r="272" spans="1:17" ht="15" x14ac:dyDescent="0.3">
      <c r="A272" s="22"/>
      <c r="B272" s="21"/>
      <c r="C272" s="21"/>
      <c r="D272" s="12"/>
      <c r="E272" s="23"/>
      <c r="F272" s="12"/>
      <c r="G272" s="12"/>
      <c r="H272" s="12"/>
      <c r="I272" s="86" t="s">
        <v>1349</v>
      </c>
      <c r="J272" s="87" t="s">
        <v>1600</v>
      </c>
      <c r="K272" s="88">
        <v>3689.7220299999999</v>
      </c>
      <c r="L272" s="88">
        <v>3808.9913630499996</v>
      </c>
      <c r="M272" s="88">
        <f t="shared" si="5"/>
        <v>119.26933304999966</v>
      </c>
      <c r="N272" s="22"/>
      <c r="O272" s="22"/>
      <c r="P272" s="22"/>
      <c r="Q272" s="22"/>
    </row>
    <row r="273" spans="1:17" ht="15" x14ac:dyDescent="0.3">
      <c r="A273" s="22"/>
      <c r="B273" s="21"/>
      <c r="C273" s="21"/>
      <c r="D273" s="12"/>
      <c r="E273" s="23"/>
      <c r="F273" s="12"/>
      <c r="G273" s="12"/>
      <c r="H273" s="109" t="s">
        <v>1364</v>
      </c>
      <c r="I273" s="109"/>
      <c r="J273" s="110"/>
      <c r="K273" s="111">
        <v>2243.0465450000002</v>
      </c>
      <c r="L273" s="111">
        <v>2198.0005173500003</v>
      </c>
      <c r="M273" s="111">
        <f t="shared" si="5"/>
        <v>-45.046027649999814</v>
      </c>
      <c r="N273" s="22"/>
      <c r="O273" s="22"/>
      <c r="P273" s="22"/>
      <c r="Q273" s="22"/>
    </row>
    <row r="274" spans="1:17" ht="15" x14ac:dyDescent="0.3">
      <c r="A274" s="22"/>
      <c r="B274" s="21"/>
      <c r="C274" s="21"/>
      <c r="D274" s="12"/>
      <c r="E274" s="23"/>
      <c r="F274" s="12"/>
      <c r="G274" s="12"/>
      <c r="H274" s="12"/>
      <c r="I274" s="74" t="s">
        <v>1365</v>
      </c>
      <c r="J274" s="76" t="s">
        <v>1417</v>
      </c>
      <c r="K274" s="77">
        <v>2207.948605</v>
      </c>
      <c r="L274" s="77">
        <v>2157.0314328200002</v>
      </c>
      <c r="M274" s="77">
        <f t="shared" si="5"/>
        <v>-50.917172179999852</v>
      </c>
      <c r="N274" s="22"/>
      <c r="O274" s="22"/>
      <c r="P274" s="22"/>
      <c r="Q274" s="22"/>
    </row>
    <row r="275" spans="1:17" ht="15" x14ac:dyDescent="0.3">
      <c r="A275" s="22"/>
      <c r="B275" s="21"/>
      <c r="C275" s="21"/>
      <c r="D275" s="12"/>
      <c r="E275" s="23"/>
      <c r="F275" s="12"/>
      <c r="G275" s="12"/>
      <c r="H275" s="12"/>
      <c r="I275" s="86" t="s">
        <v>1369</v>
      </c>
      <c r="J275" s="87" t="s">
        <v>1424</v>
      </c>
      <c r="K275" s="88">
        <v>35.097940000000001</v>
      </c>
      <c r="L275" s="88">
        <v>40.969084529999996</v>
      </c>
      <c r="M275" s="88">
        <f t="shared" si="5"/>
        <v>5.8711445299999951</v>
      </c>
      <c r="N275" s="22"/>
      <c r="O275" s="22"/>
      <c r="P275" s="22"/>
      <c r="Q275" s="22"/>
    </row>
    <row r="276" spans="1:17" ht="15" x14ac:dyDescent="0.3">
      <c r="A276" s="22"/>
      <c r="B276" s="21"/>
      <c r="C276" s="21"/>
      <c r="D276" s="12"/>
      <c r="E276" s="112">
        <v>9</v>
      </c>
      <c r="F276" s="109" t="s">
        <v>589</v>
      </c>
      <c r="G276" s="109"/>
      <c r="H276" s="109"/>
      <c r="I276" s="109"/>
      <c r="J276" s="110"/>
      <c r="K276" s="111">
        <v>77411.447232000006</v>
      </c>
      <c r="L276" s="111">
        <v>72533.890522289978</v>
      </c>
      <c r="M276" s="111">
        <f t="shared" si="5"/>
        <v>-4877.5567097100284</v>
      </c>
      <c r="N276" s="22"/>
      <c r="O276" s="22"/>
      <c r="P276" s="22"/>
      <c r="Q276" s="22"/>
    </row>
    <row r="277" spans="1:17" ht="15" x14ac:dyDescent="0.3">
      <c r="A277" s="22"/>
      <c r="B277" s="21"/>
      <c r="C277" s="21"/>
      <c r="D277" s="12"/>
      <c r="E277" s="23"/>
      <c r="F277" s="12"/>
      <c r="G277" s="62" t="s">
        <v>16</v>
      </c>
      <c r="H277" s="62"/>
      <c r="I277" s="62"/>
      <c r="J277" s="89"/>
      <c r="K277" s="59">
        <v>77411.447232000006</v>
      </c>
      <c r="L277" s="59">
        <v>72533.890522289978</v>
      </c>
      <c r="M277" s="59">
        <f t="shared" si="5"/>
        <v>-4877.5567097100284</v>
      </c>
      <c r="N277" s="22"/>
      <c r="O277" s="22"/>
      <c r="P277" s="22"/>
      <c r="Q277" s="22"/>
    </row>
    <row r="278" spans="1:17" ht="15" x14ac:dyDescent="0.3">
      <c r="A278" s="22"/>
      <c r="B278" s="21"/>
      <c r="C278" s="21"/>
      <c r="D278" s="12"/>
      <c r="E278" s="23"/>
      <c r="F278" s="12"/>
      <c r="G278" s="12"/>
      <c r="H278" s="109" t="s">
        <v>1468</v>
      </c>
      <c r="I278" s="109"/>
      <c r="J278" s="110"/>
      <c r="K278" s="111">
        <v>0</v>
      </c>
      <c r="L278" s="111">
        <v>3226.6824083000006</v>
      </c>
      <c r="M278" s="111">
        <f t="shared" si="5"/>
        <v>3226.6824083000006</v>
      </c>
      <c r="N278" s="22"/>
      <c r="O278" s="22"/>
      <c r="P278" s="22"/>
      <c r="Q278" s="22"/>
    </row>
    <row r="279" spans="1:17" ht="30" x14ac:dyDescent="0.3">
      <c r="A279" s="22"/>
      <c r="B279" s="21"/>
      <c r="C279" s="21"/>
      <c r="D279" s="12"/>
      <c r="E279" s="23"/>
      <c r="F279" s="12"/>
      <c r="G279" s="12"/>
      <c r="H279" s="12"/>
      <c r="I279" s="74" t="s">
        <v>1601</v>
      </c>
      <c r="J279" s="76" t="s">
        <v>1602</v>
      </c>
      <c r="K279" s="77">
        <v>0</v>
      </c>
      <c r="L279" s="77">
        <v>3226.6824083000006</v>
      </c>
      <c r="M279" s="77">
        <f t="shared" si="5"/>
        <v>3226.6824083000006</v>
      </c>
      <c r="N279" s="22"/>
      <c r="O279" s="22"/>
      <c r="P279" s="22"/>
      <c r="Q279" s="22"/>
    </row>
    <row r="280" spans="1:17" ht="15" x14ac:dyDescent="0.3">
      <c r="A280" s="22"/>
      <c r="B280" s="21"/>
      <c r="C280" s="21"/>
      <c r="D280" s="12"/>
      <c r="E280" s="23"/>
      <c r="F280" s="12"/>
      <c r="G280" s="12"/>
      <c r="H280" s="109" t="s">
        <v>17</v>
      </c>
      <c r="I280" s="109"/>
      <c r="J280" s="110"/>
      <c r="K280" s="111">
        <v>75058.431387999997</v>
      </c>
      <c r="L280" s="111">
        <v>66513.796251259992</v>
      </c>
      <c r="M280" s="111">
        <f t="shared" si="5"/>
        <v>-8544.6351367400057</v>
      </c>
      <c r="N280" s="22"/>
      <c r="O280" s="22"/>
      <c r="P280" s="22"/>
      <c r="Q280" s="22"/>
    </row>
    <row r="281" spans="1:17" ht="30" x14ac:dyDescent="0.3">
      <c r="A281" s="22"/>
      <c r="B281" s="21"/>
      <c r="C281" s="21"/>
      <c r="D281" s="12"/>
      <c r="E281" s="23"/>
      <c r="F281" s="12"/>
      <c r="G281" s="12"/>
      <c r="H281" s="12"/>
      <c r="I281" s="74" t="s">
        <v>1437</v>
      </c>
      <c r="J281" s="76" t="s">
        <v>1603</v>
      </c>
      <c r="K281" s="77">
        <v>59.230392000000002</v>
      </c>
      <c r="L281" s="77">
        <v>68.334338400000007</v>
      </c>
      <c r="M281" s="77">
        <f t="shared" si="5"/>
        <v>9.1039464000000052</v>
      </c>
      <c r="N281" s="22"/>
      <c r="O281" s="22"/>
      <c r="P281" s="22"/>
      <c r="Q281" s="22"/>
    </row>
    <row r="282" spans="1:17" ht="15" x14ac:dyDescent="0.3">
      <c r="A282" s="22"/>
      <c r="B282" s="21"/>
      <c r="C282" s="21"/>
      <c r="D282" s="12"/>
      <c r="E282" s="23"/>
      <c r="F282" s="12"/>
      <c r="G282" s="12"/>
      <c r="H282" s="12"/>
      <c r="I282" s="86" t="s">
        <v>1444</v>
      </c>
      <c r="J282" s="87" t="s">
        <v>1604</v>
      </c>
      <c r="K282" s="88">
        <v>0</v>
      </c>
      <c r="L282" s="88">
        <v>2.8023988900000001</v>
      </c>
      <c r="M282" s="88">
        <f t="shared" si="5"/>
        <v>2.8023988900000001</v>
      </c>
      <c r="N282" s="22"/>
      <c r="O282" s="22"/>
      <c r="P282" s="22"/>
      <c r="Q282" s="22"/>
    </row>
    <row r="283" spans="1:17" ht="15" x14ac:dyDescent="0.3">
      <c r="A283" s="22"/>
      <c r="B283" s="21"/>
      <c r="C283" s="21"/>
      <c r="D283" s="12"/>
      <c r="E283" s="23"/>
      <c r="F283" s="12"/>
      <c r="G283" s="12"/>
      <c r="H283" s="12"/>
      <c r="I283" s="86" t="s">
        <v>1446</v>
      </c>
      <c r="J283" s="87" t="s">
        <v>1605</v>
      </c>
      <c r="K283" s="88">
        <v>3055.3862399999998</v>
      </c>
      <c r="L283" s="88">
        <v>3990.5421217899975</v>
      </c>
      <c r="M283" s="88">
        <f t="shared" si="5"/>
        <v>935.15588178999769</v>
      </c>
      <c r="N283" s="22"/>
      <c r="O283" s="22"/>
      <c r="P283" s="22"/>
      <c r="Q283" s="22"/>
    </row>
    <row r="284" spans="1:17" ht="15" x14ac:dyDescent="0.3">
      <c r="A284" s="22"/>
      <c r="B284" s="21"/>
      <c r="C284" s="21"/>
      <c r="D284" s="12"/>
      <c r="E284" s="23"/>
      <c r="F284" s="12"/>
      <c r="G284" s="12"/>
      <c r="H284" s="12"/>
      <c r="I284" s="86" t="s">
        <v>1385</v>
      </c>
      <c r="J284" s="87" t="s">
        <v>1606</v>
      </c>
      <c r="K284" s="88">
        <v>2790.7792829999999</v>
      </c>
      <c r="L284" s="88">
        <v>3500.3471570499996</v>
      </c>
      <c r="M284" s="88">
        <f t="shared" si="5"/>
        <v>709.56787404999977</v>
      </c>
      <c r="N284" s="22"/>
      <c r="O284" s="22"/>
      <c r="P284" s="22"/>
      <c r="Q284" s="22"/>
    </row>
    <row r="285" spans="1:17" ht="30" x14ac:dyDescent="0.3">
      <c r="A285" s="22"/>
      <c r="B285" s="21"/>
      <c r="C285" s="21"/>
      <c r="D285" s="12"/>
      <c r="E285" s="23"/>
      <c r="F285" s="12"/>
      <c r="G285" s="12"/>
      <c r="H285" s="12"/>
      <c r="I285" s="86" t="s">
        <v>1387</v>
      </c>
      <c r="J285" s="87" t="s">
        <v>1607</v>
      </c>
      <c r="K285" s="88">
        <v>1170.3064280000001</v>
      </c>
      <c r="L285" s="88">
        <v>1927.1233026</v>
      </c>
      <c r="M285" s="88">
        <f t="shared" si="5"/>
        <v>756.81687459999989</v>
      </c>
      <c r="N285" s="22"/>
      <c r="O285" s="22"/>
      <c r="P285" s="22"/>
      <c r="Q285" s="22"/>
    </row>
    <row r="286" spans="1:17" ht="15" x14ac:dyDescent="0.3">
      <c r="A286" s="22"/>
      <c r="B286" s="21"/>
      <c r="C286" s="21"/>
      <c r="D286" s="12"/>
      <c r="E286" s="23"/>
      <c r="F286" s="12"/>
      <c r="G286" s="12"/>
      <c r="H286" s="12"/>
      <c r="I286" s="86" t="s">
        <v>1391</v>
      </c>
      <c r="J286" s="86" t="s">
        <v>1608</v>
      </c>
      <c r="K286" s="88">
        <v>146.43632099999999</v>
      </c>
      <c r="L286" s="88">
        <v>189.49510618999994</v>
      </c>
      <c r="M286" s="88">
        <f t="shared" si="5"/>
        <v>43.058785189999952</v>
      </c>
      <c r="N286" s="22"/>
      <c r="O286" s="22"/>
      <c r="P286" s="22"/>
      <c r="Q286" s="22"/>
    </row>
    <row r="287" spans="1:17" ht="30" x14ac:dyDescent="0.3">
      <c r="A287" s="22"/>
      <c r="B287" s="21"/>
      <c r="C287" s="21"/>
      <c r="D287" s="12"/>
      <c r="E287" s="23"/>
      <c r="F287" s="12"/>
      <c r="G287" s="12"/>
      <c r="H287" s="12"/>
      <c r="I287" s="86" t="s">
        <v>1405</v>
      </c>
      <c r="J287" s="87" t="s">
        <v>1609</v>
      </c>
      <c r="K287" s="88">
        <v>95.760850000000005</v>
      </c>
      <c r="L287" s="88">
        <v>20.741862000000001</v>
      </c>
      <c r="M287" s="88">
        <f t="shared" si="5"/>
        <v>-75.018988000000007</v>
      </c>
      <c r="N287" s="22"/>
      <c r="O287" s="22"/>
      <c r="P287" s="22"/>
      <c r="Q287" s="22"/>
    </row>
    <row r="288" spans="1:17" ht="15" x14ac:dyDescent="0.3">
      <c r="A288" s="22"/>
      <c r="B288" s="21"/>
      <c r="C288" s="21"/>
      <c r="D288" s="12"/>
      <c r="E288" s="23"/>
      <c r="F288" s="12"/>
      <c r="G288" s="12"/>
      <c r="H288" s="12"/>
      <c r="I288" s="86" t="s">
        <v>2222</v>
      </c>
      <c r="J288" s="87" t="s">
        <v>2223</v>
      </c>
      <c r="K288" s="88">
        <v>0</v>
      </c>
      <c r="L288" s="88">
        <v>476.28480500000001</v>
      </c>
      <c r="M288" s="88">
        <f t="shared" si="5"/>
        <v>476.28480500000001</v>
      </c>
      <c r="N288" s="22"/>
      <c r="O288" s="22"/>
      <c r="P288" s="22"/>
      <c r="Q288" s="22"/>
    </row>
    <row r="289" spans="1:17" ht="15" x14ac:dyDescent="0.3">
      <c r="A289" s="22"/>
      <c r="B289" s="21"/>
      <c r="C289" s="21"/>
      <c r="D289" s="12"/>
      <c r="E289" s="23"/>
      <c r="F289" s="12"/>
      <c r="G289" s="12"/>
      <c r="H289" s="12"/>
      <c r="I289" s="86" t="s">
        <v>1610</v>
      </c>
      <c r="J289" s="87" t="s">
        <v>1611</v>
      </c>
      <c r="K289" s="88">
        <v>65.114512000000005</v>
      </c>
      <c r="L289" s="88">
        <v>67.098143410000034</v>
      </c>
      <c r="M289" s="88">
        <f t="shared" si="5"/>
        <v>1.9836314100000294</v>
      </c>
      <c r="N289" s="22"/>
      <c r="O289" s="22"/>
      <c r="P289" s="22"/>
      <c r="Q289" s="22"/>
    </row>
    <row r="290" spans="1:17" ht="15" x14ac:dyDescent="0.3">
      <c r="A290" s="22"/>
      <c r="B290" s="21"/>
      <c r="C290" s="21"/>
      <c r="D290" s="12"/>
      <c r="E290" s="23"/>
      <c r="F290" s="12"/>
      <c r="G290" s="12"/>
      <c r="H290" s="12"/>
      <c r="I290" s="86" t="s">
        <v>1612</v>
      </c>
      <c r="J290" s="87" t="s">
        <v>1613</v>
      </c>
      <c r="K290" s="88">
        <v>246.50556800000001</v>
      </c>
      <c r="L290" s="88">
        <v>80.736450739999995</v>
      </c>
      <c r="M290" s="88">
        <f t="shared" si="5"/>
        <v>-165.76911726000003</v>
      </c>
      <c r="N290" s="22"/>
      <c r="O290" s="22"/>
      <c r="P290" s="22"/>
      <c r="Q290" s="22"/>
    </row>
    <row r="291" spans="1:17" ht="30" x14ac:dyDescent="0.3">
      <c r="A291" s="22"/>
      <c r="B291" s="21"/>
      <c r="C291" s="21"/>
      <c r="D291" s="12"/>
      <c r="E291" s="23"/>
      <c r="F291" s="12"/>
      <c r="G291" s="12"/>
      <c r="H291" s="12"/>
      <c r="I291" s="86" t="s">
        <v>1520</v>
      </c>
      <c r="J291" s="87" t="s">
        <v>1614</v>
      </c>
      <c r="K291" s="88">
        <v>607.80716700000005</v>
      </c>
      <c r="L291" s="88">
        <v>421.76246706999967</v>
      </c>
      <c r="M291" s="88">
        <f t="shared" si="5"/>
        <v>-186.04469993000038</v>
      </c>
      <c r="N291" s="22"/>
      <c r="O291" s="22"/>
      <c r="P291" s="22"/>
      <c r="Q291" s="22"/>
    </row>
    <row r="292" spans="1:17" ht="30" x14ac:dyDescent="0.3">
      <c r="A292" s="22"/>
      <c r="B292" s="21"/>
      <c r="C292" s="21"/>
      <c r="D292" s="12"/>
      <c r="E292" s="23"/>
      <c r="F292" s="12"/>
      <c r="G292" s="12"/>
      <c r="H292" s="12"/>
      <c r="I292" s="86" t="s">
        <v>1522</v>
      </c>
      <c r="J292" s="87" t="s">
        <v>1615</v>
      </c>
      <c r="K292" s="88">
        <v>1379.9024790000001</v>
      </c>
      <c r="L292" s="88">
        <v>1554.91066735</v>
      </c>
      <c r="M292" s="88">
        <f t="shared" si="5"/>
        <v>175.00818834999995</v>
      </c>
      <c r="N292" s="22"/>
      <c r="O292" s="22"/>
      <c r="P292" s="22"/>
      <c r="Q292" s="22"/>
    </row>
    <row r="293" spans="1:17" ht="30" x14ac:dyDescent="0.3">
      <c r="A293" s="22"/>
      <c r="B293" s="21"/>
      <c r="C293" s="21"/>
      <c r="D293" s="12"/>
      <c r="E293" s="23"/>
      <c r="F293" s="12"/>
      <c r="G293" s="12"/>
      <c r="H293" s="12"/>
      <c r="I293" s="86" t="s">
        <v>1524</v>
      </c>
      <c r="J293" s="87" t="s">
        <v>1616</v>
      </c>
      <c r="K293" s="88">
        <v>15115.306225</v>
      </c>
      <c r="L293" s="88">
        <v>14957.783102349995</v>
      </c>
      <c r="M293" s="88">
        <f t="shared" si="5"/>
        <v>-157.52312265000546</v>
      </c>
      <c r="N293" s="22"/>
      <c r="O293" s="22"/>
      <c r="P293" s="22"/>
      <c r="Q293" s="22"/>
    </row>
    <row r="294" spans="1:17" ht="15" x14ac:dyDescent="0.3">
      <c r="A294" s="22"/>
      <c r="B294" s="21"/>
      <c r="C294" s="21"/>
      <c r="D294" s="12"/>
      <c r="E294" s="23"/>
      <c r="F294" s="12"/>
      <c r="G294" s="12"/>
      <c r="H294" s="12"/>
      <c r="I294" s="86" t="s">
        <v>1426</v>
      </c>
      <c r="J294" s="87" t="s">
        <v>1617</v>
      </c>
      <c r="K294" s="88">
        <v>141.40839399999999</v>
      </c>
      <c r="L294" s="88">
        <v>115.80921389000002</v>
      </c>
      <c r="M294" s="88">
        <f t="shared" si="5"/>
        <v>-25.599180109999963</v>
      </c>
      <c r="N294" s="22"/>
      <c r="O294" s="22"/>
      <c r="P294" s="22"/>
      <c r="Q294" s="22"/>
    </row>
    <row r="295" spans="1:17" ht="15" x14ac:dyDescent="0.3">
      <c r="A295" s="22"/>
      <c r="B295" s="21"/>
      <c r="C295" s="21"/>
      <c r="D295" s="12"/>
      <c r="E295" s="23"/>
      <c r="F295" s="12"/>
      <c r="G295" s="12"/>
      <c r="H295" s="12"/>
      <c r="I295" s="86" t="s">
        <v>1428</v>
      </c>
      <c r="J295" s="87" t="s">
        <v>1618</v>
      </c>
      <c r="K295" s="88">
        <v>468.09606100000002</v>
      </c>
      <c r="L295" s="88">
        <v>582.05956103999983</v>
      </c>
      <c r="M295" s="88">
        <f t="shared" si="5"/>
        <v>113.96350003999981</v>
      </c>
      <c r="N295" s="22"/>
      <c r="O295" s="22"/>
      <c r="P295" s="22"/>
      <c r="Q295" s="22"/>
    </row>
    <row r="296" spans="1:17" ht="15" x14ac:dyDescent="0.3">
      <c r="A296" s="22"/>
      <c r="B296" s="21"/>
      <c r="C296" s="21"/>
      <c r="D296" s="12"/>
      <c r="E296" s="23"/>
      <c r="F296" s="12"/>
      <c r="G296" s="12"/>
      <c r="H296" s="12"/>
      <c r="I296" s="86" t="s">
        <v>1619</v>
      </c>
      <c r="J296" s="87" t="s">
        <v>1620</v>
      </c>
      <c r="K296" s="88">
        <v>16362.9</v>
      </c>
      <c r="L296" s="88">
        <v>16702.615638809999</v>
      </c>
      <c r="M296" s="88">
        <f t="shared" si="5"/>
        <v>339.71563880999929</v>
      </c>
      <c r="N296" s="22"/>
      <c r="O296" s="22"/>
      <c r="P296" s="22"/>
      <c r="Q296" s="22"/>
    </row>
    <row r="297" spans="1:17" ht="15" x14ac:dyDescent="0.3">
      <c r="A297" s="22"/>
      <c r="B297" s="21"/>
      <c r="C297" s="21"/>
      <c r="D297" s="12"/>
      <c r="E297" s="23"/>
      <c r="F297" s="12"/>
      <c r="G297" s="12"/>
      <c r="H297" s="12"/>
      <c r="I297" s="86" t="s">
        <v>1621</v>
      </c>
      <c r="J297" s="87" t="s">
        <v>1622</v>
      </c>
      <c r="K297" s="88">
        <v>341.68533400000001</v>
      </c>
      <c r="L297" s="88">
        <v>248.63071099999999</v>
      </c>
      <c r="M297" s="88">
        <f t="shared" si="5"/>
        <v>-93.054623000000021</v>
      </c>
      <c r="N297" s="22"/>
      <c r="O297" s="22"/>
      <c r="P297" s="22"/>
      <c r="Q297" s="22"/>
    </row>
    <row r="298" spans="1:17" ht="15" x14ac:dyDescent="0.3">
      <c r="A298" s="22"/>
      <c r="B298" s="21"/>
      <c r="C298" s="21"/>
      <c r="D298" s="12"/>
      <c r="E298" s="23"/>
      <c r="F298" s="12"/>
      <c r="G298" s="12"/>
      <c r="H298" s="12"/>
      <c r="I298" s="86" t="s">
        <v>28</v>
      </c>
      <c r="J298" s="87" t="s">
        <v>29</v>
      </c>
      <c r="K298" s="88">
        <v>0</v>
      </c>
      <c r="L298" s="88">
        <v>541.33770361999996</v>
      </c>
      <c r="M298" s="88">
        <f t="shared" si="5"/>
        <v>541.33770361999996</v>
      </c>
      <c r="N298" s="22"/>
      <c r="O298" s="22"/>
      <c r="P298" s="22"/>
      <c r="Q298" s="22"/>
    </row>
    <row r="299" spans="1:17" ht="15" x14ac:dyDescent="0.3">
      <c r="A299" s="22"/>
      <c r="B299" s="21"/>
      <c r="C299" s="21"/>
      <c r="D299" s="12"/>
      <c r="E299" s="23"/>
      <c r="F299" s="12"/>
      <c r="G299" s="12"/>
      <c r="H299" s="12"/>
      <c r="I299" s="86" t="s">
        <v>20</v>
      </c>
      <c r="J299" s="87" t="s">
        <v>27</v>
      </c>
      <c r="K299" s="88">
        <v>431.156837</v>
      </c>
      <c r="L299" s="88">
        <v>579.11983699999996</v>
      </c>
      <c r="M299" s="88">
        <f t="shared" si="5"/>
        <v>147.96299999999997</v>
      </c>
      <c r="N299" s="22"/>
      <c r="O299" s="22"/>
      <c r="P299" s="22"/>
      <c r="Q299" s="22"/>
    </row>
    <row r="300" spans="1:17" ht="15" x14ac:dyDescent="0.3">
      <c r="A300" s="22"/>
      <c r="B300" s="21"/>
      <c r="C300" s="21"/>
      <c r="D300" s="12"/>
      <c r="E300" s="23"/>
      <c r="F300" s="12"/>
      <c r="G300" s="12"/>
      <c r="H300" s="12"/>
      <c r="I300" s="86" t="s">
        <v>1623</v>
      </c>
      <c r="J300" s="87" t="s">
        <v>1624</v>
      </c>
      <c r="K300" s="88">
        <v>309.23807499999998</v>
      </c>
      <c r="L300" s="88">
        <v>416.99427124999994</v>
      </c>
      <c r="M300" s="88">
        <f t="shared" si="5"/>
        <v>107.75619624999996</v>
      </c>
      <c r="N300" s="22"/>
      <c r="O300" s="22"/>
      <c r="P300" s="22"/>
      <c r="Q300" s="22"/>
    </row>
    <row r="301" spans="1:17" ht="15" x14ac:dyDescent="0.3">
      <c r="A301" s="22"/>
      <c r="B301" s="21"/>
      <c r="C301" s="21"/>
      <c r="D301" s="12"/>
      <c r="E301" s="23"/>
      <c r="F301" s="12"/>
      <c r="G301" s="12"/>
      <c r="H301" s="12"/>
      <c r="I301" s="86" t="s">
        <v>1625</v>
      </c>
      <c r="J301" s="87" t="s">
        <v>1626</v>
      </c>
      <c r="K301" s="88">
        <v>1200</v>
      </c>
      <c r="L301" s="88">
        <v>1769.7928822000001</v>
      </c>
      <c r="M301" s="88">
        <f t="shared" si="5"/>
        <v>569.79288220000012</v>
      </c>
      <c r="N301" s="22"/>
      <c r="O301" s="22"/>
      <c r="P301" s="22"/>
      <c r="Q301" s="22"/>
    </row>
    <row r="302" spans="1:17" ht="15" x14ac:dyDescent="0.3">
      <c r="A302" s="22"/>
      <c r="B302" s="21"/>
      <c r="C302" s="21"/>
      <c r="D302" s="12"/>
      <c r="E302" s="23"/>
      <c r="F302" s="12"/>
      <c r="G302" s="12"/>
      <c r="H302" s="12"/>
      <c r="I302" s="86" t="s">
        <v>1627</v>
      </c>
      <c r="J302" s="87" t="s">
        <v>1628</v>
      </c>
      <c r="K302" s="88">
        <v>9000</v>
      </c>
      <c r="L302" s="88">
        <v>7015.7650395700002</v>
      </c>
      <c r="M302" s="88">
        <f t="shared" si="5"/>
        <v>-1984.2349604299998</v>
      </c>
      <c r="N302" s="22"/>
      <c r="O302" s="22"/>
      <c r="P302" s="22"/>
      <c r="Q302" s="22"/>
    </row>
    <row r="303" spans="1:17" ht="45" x14ac:dyDescent="0.3">
      <c r="A303" s="22"/>
      <c r="B303" s="21"/>
      <c r="C303" s="21"/>
      <c r="D303" s="12"/>
      <c r="E303" s="23"/>
      <c r="F303" s="12"/>
      <c r="G303" s="12"/>
      <c r="H303" s="12"/>
      <c r="I303" s="86" t="s">
        <v>1629</v>
      </c>
      <c r="J303" s="87" t="s">
        <v>1630</v>
      </c>
      <c r="K303" s="88">
        <v>500</v>
      </c>
      <c r="L303" s="88">
        <v>285.29821142999992</v>
      </c>
      <c r="M303" s="88">
        <f t="shared" si="5"/>
        <v>-214.70178857000008</v>
      </c>
      <c r="N303" s="22"/>
      <c r="O303" s="22"/>
      <c r="P303" s="22"/>
      <c r="Q303" s="22"/>
    </row>
    <row r="304" spans="1:17" ht="30" x14ac:dyDescent="0.3">
      <c r="A304" s="22"/>
      <c r="B304" s="21"/>
      <c r="C304" s="21"/>
      <c r="D304" s="12"/>
      <c r="E304" s="23"/>
      <c r="F304" s="12"/>
      <c r="G304" s="12"/>
      <c r="H304" s="12"/>
      <c r="I304" s="86" t="s">
        <v>1631</v>
      </c>
      <c r="J304" s="87" t="s">
        <v>1632</v>
      </c>
      <c r="K304" s="88">
        <v>6629.397551</v>
      </c>
      <c r="L304" s="88">
        <v>4861.3547790199991</v>
      </c>
      <c r="M304" s="88">
        <f t="shared" si="5"/>
        <v>-1768.0427719800009</v>
      </c>
      <c r="N304" s="22"/>
      <c r="O304" s="22"/>
      <c r="P304" s="22"/>
      <c r="Q304" s="22"/>
    </row>
    <row r="305" spans="1:17" ht="30" x14ac:dyDescent="0.3">
      <c r="A305" s="22"/>
      <c r="B305" s="21"/>
      <c r="C305" s="21"/>
      <c r="D305" s="12"/>
      <c r="E305" s="23"/>
      <c r="F305" s="12"/>
      <c r="G305" s="12"/>
      <c r="H305" s="12"/>
      <c r="I305" s="86" t="s">
        <v>1633</v>
      </c>
      <c r="J305" s="87" t="s">
        <v>1634</v>
      </c>
      <c r="K305" s="88">
        <v>400</v>
      </c>
      <c r="L305" s="88">
        <v>408.56499257999997</v>
      </c>
      <c r="M305" s="88">
        <f t="shared" si="5"/>
        <v>8.5649925799999664</v>
      </c>
      <c r="N305" s="22"/>
      <c r="O305" s="22"/>
      <c r="P305" s="22"/>
      <c r="Q305" s="22"/>
    </row>
    <row r="306" spans="1:17" ht="15" x14ac:dyDescent="0.3">
      <c r="A306" s="22"/>
      <c r="B306" s="21"/>
      <c r="C306" s="21"/>
      <c r="D306" s="12"/>
      <c r="E306" s="23"/>
      <c r="F306" s="12"/>
      <c r="G306" s="12"/>
      <c r="H306" s="12"/>
      <c r="I306" s="86" t="s">
        <v>1635</v>
      </c>
      <c r="J306" s="87" t="s">
        <v>1636</v>
      </c>
      <c r="K306" s="88">
        <v>7000</v>
      </c>
      <c r="L306" s="88">
        <v>960.32897537999997</v>
      </c>
      <c r="M306" s="88">
        <f t="shared" si="5"/>
        <v>-6039.67102462</v>
      </c>
      <c r="N306" s="22"/>
      <c r="O306" s="22"/>
      <c r="P306" s="22"/>
      <c r="Q306" s="22"/>
    </row>
    <row r="307" spans="1:17" ht="15" x14ac:dyDescent="0.3">
      <c r="A307" s="22"/>
      <c r="B307" s="21"/>
      <c r="C307" s="21"/>
      <c r="D307" s="12"/>
      <c r="E307" s="23"/>
      <c r="F307" s="12"/>
      <c r="G307" s="12"/>
      <c r="H307" s="12"/>
      <c r="I307" s="86" t="s">
        <v>1637</v>
      </c>
      <c r="J307" s="87" t="s">
        <v>1638</v>
      </c>
      <c r="K307" s="88">
        <v>4874.3989140000003</v>
      </c>
      <c r="L307" s="88">
        <v>3024.7957729300001</v>
      </c>
      <c r="M307" s="88">
        <f t="shared" si="5"/>
        <v>-1849.6031410700002</v>
      </c>
      <c r="N307" s="22"/>
      <c r="O307" s="22"/>
      <c r="P307" s="22"/>
      <c r="Q307" s="22"/>
    </row>
    <row r="308" spans="1:17" ht="15" x14ac:dyDescent="0.3">
      <c r="A308" s="22"/>
      <c r="B308" s="21"/>
      <c r="C308" s="21"/>
      <c r="D308" s="12"/>
      <c r="E308" s="23"/>
      <c r="F308" s="12"/>
      <c r="G308" s="12"/>
      <c r="H308" s="12"/>
      <c r="I308" s="86" t="s">
        <v>1639</v>
      </c>
      <c r="J308" s="87" t="s">
        <v>1640</v>
      </c>
      <c r="K308" s="88">
        <v>133.49994599999999</v>
      </c>
      <c r="L308" s="88">
        <v>256.91590113999996</v>
      </c>
      <c r="M308" s="88">
        <f t="shared" si="5"/>
        <v>123.41595513999997</v>
      </c>
      <c r="N308" s="22"/>
      <c r="O308" s="22"/>
      <c r="P308" s="22"/>
      <c r="Q308" s="22"/>
    </row>
    <row r="309" spans="1:17" ht="15" x14ac:dyDescent="0.3">
      <c r="A309" s="22"/>
      <c r="B309" s="21"/>
      <c r="C309" s="21"/>
      <c r="D309" s="12"/>
      <c r="E309" s="23"/>
      <c r="F309" s="12"/>
      <c r="G309" s="12"/>
      <c r="H309" s="12"/>
      <c r="I309" s="86" t="s">
        <v>1641</v>
      </c>
      <c r="J309" s="87" t="s">
        <v>1642</v>
      </c>
      <c r="K309" s="88">
        <v>1287.3252359999999</v>
      </c>
      <c r="L309" s="88">
        <v>880.36844893000011</v>
      </c>
      <c r="M309" s="88">
        <f t="shared" si="5"/>
        <v>-406.95678706999979</v>
      </c>
      <c r="N309" s="22"/>
      <c r="O309" s="22"/>
      <c r="P309" s="22"/>
      <c r="Q309" s="22"/>
    </row>
    <row r="310" spans="1:17" ht="30" x14ac:dyDescent="0.3">
      <c r="A310" s="22"/>
      <c r="B310" s="21"/>
      <c r="C310" s="21"/>
      <c r="D310" s="12"/>
      <c r="E310" s="23"/>
      <c r="F310" s="12"/>
      <c r="G310" s="12"/>
      <c r="H310" s="12"/>
      <c r="I310" s="86" t="s">
        <v>1349</v>
      </c>
      <c r="J310" s="87" t="s">
        <v>1643</v>
      </c>
      <c r="K310" s="88">
        <v>646.78957500000001</v>
      </c>
      <c r="L310" s="88">
        <v>606.08238863000076</v>
      </c>
      <c r="M310" s="88">
        <f t="shared" si="5"/>
        <v>-40.707186369999249</v>
      </c>
      <c r="N310" s="22"/>
      <c r="O310" s="22"/>
      <c r="P310" s="22"/>
      <c r="Q310" s="22"/>
    </row>
    <row r="311" spans="1:17" ht="30" x14ac:dyDescent="0.3">
      <c r="A311" s="22"/>
      <c r="B311" s="21"/>
      <c r="C311" s="21"/>
      <c r="D311" s="12"/>
      <c r="E311" s="23"/>
      <c r="F311" s="12"/>
      <c r="G311" s="12"/>
      <c r="H311" s="12"/>
      <c r="I311" s="86" t="s">
        <v>1644</v>
      </c>
      <c r="J311" s="87" t="s">
        <v>1645</v>
      </c>
      <c r="K311" s="88">
        <v>600</v>
      </c>
      <c r="L311" s="88">
        <v>0</v>
      </c>
      <c r="M311" s="88">
        <f t="shared" si="5"/>
        <v>-600</v>
      </c>
      <c r="N311" s="22"/>
      <c r="O311" s="22"/>
      <c r="P311" s="22"/>
      <c r="Q311" s="22"/>
    </row>
    <row r="312" spans="1:17" ht="15" x14ac:dyDescent="0.3">
      <c r="A312" s="22"/>
      <c r="B312" s="21"/>
      <c r="C312" s="21"/>
      <c r="D312" s="12"/>
      <c r="E312" s="23"/>
      <c r="F312" s="12"/>
      <c r="G312" s="12"/>
      <c r="H312" s="109" t="s">
        <v>1364</v>
      </c>
      <c r="I312" s="109"/>
      <c r="J312" s="110"/>
      <c r="K312" s="111">
        <v>2353.015844</v>
      </c>
      <c r="L312" s="111">
        <v>2793.4118627300013</v>
      </c>
      <c r="M312" s="111">
        <f t="shared" si="5"/>
        <v>440.39601873000129</v>
      </c>
      <c r="N312" s="22"/>
      <c r="O312" s="22"/>
      <c r="P312" s="22"/>
      <c r="Q312" s="22"/>
    </row>
    <row r="313" spans="1:17" ht="15" x14ac:dyDescent="0.3">
      <c r="A313" s="22"/>
      <c r="B313" s="21"/>
      <c r="C313" s="21"/>
      <c r="D313" s="12"/>
      <c r="E313" s="23"/>
      <c r="F313" s="12"/>
      <c r="G313" s="12"/>
      <c r="H313" s="12"/>
      <c r="I313" s="74" t="s">
        <v>1365</v>
      </c>
      <c r="J313" s="76" t="s">
        <v>1417</v>
      </c>
      <c r="K313" s="77">
        <v>2337.3716530000002</v>
      </c>
      <c r="L313" s="77">
        <v>2772.3814164400014</v>
      </c>
      <c r="M313" s="77">
        <f t="shared" si="5"/>
        <v>435.00976344000128</v>
      </c>
      <c r="N313" s="22"/>
      <c r="O313" s="22"/>
      <c r="P313" s="22"/>
      <c r="Q313" s="22"/>
    </row>
    <row r="314" spans="1:17" ht="15" x14ac:dyDescent="0.3">
      <c r="A314" s="22"/>
      <c r="B314" s="21"/>
      <c r="C314" s="21"/>
      <c r="D314" s="12"/>
      <c r="E314" s="23"/>
      <c r="F314" s="12"/>
      <c r="G314" s="12"/>
      <c r="H314" s="12"/>
      <c r="I314" s="86" t="s">
        <v>1369</v>
      </c>
      <c r="J314" s="87" t="s">
        <v>1424</v>
      </c>
      <c r="K314" s="88">
        <v>15.644190999999999</v>
      </c>
      <c r="L314" s="88">
        <v>21.03044629</v>
      </c>
      <c r="M314" s="88">
        <f t="shared" si="5"/>
        <v>5.3862552900000011</v>
      </c>
      <c r="N314" s="22"/>
      <c r="O314" s="22"/>
      <c r="P314" s="22"/>
      <c r="Q314" s="22"/>
    </row>
    <row r="315" spans="1:17" ht="15" x14ac:dyDescent="0.3">
      <c r="A315" s="22"/>
      <c r="B315" s="21"/>
      <c r="C315" s="21"/>
      <c r="D315" s="12"/>
      <c r="E315" s="112">
        <v>10</v>
      </c>
      <c r="F315" s="109" t="s">
        <v>654</v>
      </c>
      <c r="G315" s="109"/>
      <c r="H315" s="109"/>
      <c r="I315" s="109"/>
      <c r="J315" s="110"/>
      <c r="K315" s="111">
        <v>3778.113707</v>
      </c>
      <c r="L315" s="111">
        <v>3684.2795669299994</v>
      </c>
      <c r="M315" s="111">
        <f t="shared" si="5"/>
        <v>-93.834140070000558</v>
      </c>
      <c r="N315" s="22"/>
      <c r="O315" s="22"/>
      <c r="P315" s="22"/>
      <c r="Q315" s="22"/>
    </row>
    <row r="316" spans="1:17" ht="15" x14ac:dyDescent="0.3">
      <c r="A316" s="22"/>
      <c r="B316" s="21"/>
      <c r="C316" s="21"/>
      <c r="D316" s="12"/>
      <c r="E316" s="23"/>
      <c r="F316" s="12"/>
      <c r="G316" s="62" t="s">
        <v>16</v>
      </c>
      <c r="H316" s="62"/>
      <c r="I316" s="62"/>
      <c r="J316" s="89"/>
      <c r="K316" s="59">
        <v>3778.113707</v>
      </c>
      <c r="L316" s="59">
        <v>3684.2795669299994</v>
      </c>
      <c r="M316" s="59">
        <f t="shared" si="5"/>
        <v>-93.834140070000558</v>
      </c>
      <c r="N316" s="22"/>
      <c r="O316" s="22"/>
      <c r="P316" s="22"/>
      <c r="Q316" s="22"/>
    </row>
    <row r="317" spans="1:17" ht="15" x14ac:dyDescent="0.3">
      <c r="A317" s="22"/>
      <c r="B317" s="21"/>
      <c r="C317" s="21"/>
      <c r="D317" s="12"/>
      <c r="E317" s="23"/>
      <c r="F317" s="12"/>
      <c r="G317" s="12"/>
      <c r="H317" s="109" t="s">
        <v>17</v>
      </c>
      <c r="I317" s="109"/>
      <c r="J317" s="110"/>
      <c r="K317" s="111">
        <v>3332.016353</v>
      </c>
      <c r="L317" s="111">
        <v>3216.6957462399992</v>
      </c>
      <c r="M317" s="111">
        <f t="shared" si="5"/>
        <v>-115.32060676000083</v>
      </c>
      <c r="N317" s="22"/>
      <c r="O317" s="22"/>
      <c r="P317" s="22"/>
      <c r="Q317" s="22"/>
    </row>
    <row r="318" spans="1:17" ht="15" x14ac:dyDescent="0.3">
      <c r="A318" s="22"/>
      <c r="B318" s="21"/>
      <c r="C318" s="21"/>
      <c r="D318" s="12"/>
      <c r="E318" s="23"/>
      <c r="F318" s="12"/>
      <c r="G318" s="12"/>
      <c r="H318" s="12"/>
      <c r="I318" s="74" t="s">
        <v>1646</v>
      </c>
      <c r="J318" s="76" t="s">
        <v>1647</v>
      </c>
      <c r="K318" s="77">
        <v>309.93116600000002</v>
      </c>
      <c r="L318" s="77">
        <v>317.36510413000008</v>
      </c>
      <c r="M318" s="77">
        <f t="shared" si="5"/>
        <v>7.4339381300000582</v>
      </c>
      <c r="N318" s="22"/>
      <c r="O318" s="22"/>
      <c r="P318" s="22"/>
      <c r="Q318" s="22"/>
    </row>
    <row r="319" spans="1:17" ht="15" x14ac:dyDescent="0.3">
      <c r="A319" s="22"/>
      <c r="B319" s="21"/>
      <c r="C319" s="21"/>
      <c r="D319" s="12"/>
      <c r="E319" s="23"/>
      <c r="F319" s="12"/>
      <c r="G319" s="12"/>
      <c r="H319" s="12"/>
      <c r="I319" s="86" t="s">
        <v>1648</v>
      </c>
      <c r="J319" s="87" t="s">
        <v>1649</v>
      </c>
      <c r="K319" s="88">
        <v>370.47736099999997</v>
      </c>
      <c r="L319" s="88">
        <v>388.18072088999992</v>
      </c>
      <c r="M319" s="88">
        <f t="shared" si="5"/>
        <v>17.703359889999945</v>
      </c>
      <c r="N319" s="22"/>
      <c r="O319" s="22"/>
      <c r="P319" s="22"/>
      <c r="Q319" s="22"/>
    </row>
    <row r="320" spans="1:17" ht="30" x14ac:dyDescent="0.3">
      <c r="A320" s="22"/>
      <c r="B320" s="21"/>
      <c r="C320" s="21"/>
      <c r="D320" s="12"/>
      <c r="E320" s="23"/>
      <c r="F320" s="12"/>
      <c r="G320" s="12"/>
      <c r="H320" s="12"/>
      <c r="I320" s="86" t="s">
        <v>1377</v>
      </c>
      <c r="J320" s="87" t="s">
        <v>1650</v>
      </c>
      <c r="K320" s="88">
        <v>165.75999200000001</v>
      </c>
      <c r="L320" s="88">
        <v>170.00854316999997</v>
      </c>
      <c r="M320" s="88">
        <f t="shared" si="5"/>
        <v>4.2485511699999563</v>
      </c>
      <c r="N320" s="22"/>
      <c r="O320" s="22"/>
      <c r="P320" s="22"/>
      <c r="Q320" s="22"/>
    </row>
    <row r="321" spans="1:17" ht="15" x14ac:dyDescent="0.3">
      <c r="A321" s="22"/>
      <c r="B321" s="21"/>
      <c r="C321" s="21"/>
      <c r="D321" s="12"/>
      <c r="E321" s="23"/>
      <c r="F321" s="12"/>
      <c r="G321" s="12"/>
      <c r="H321" s="12"/>
      <c r="I321" s="86" t="s">
        <v>1379</v>
      </c>
      <c r="J321" s="87" t="s">
        <v>1651</v>
      </c>
      <c r="K321" s="88">
        <v>226.531868</v>
      </c>
      <c r="L321" s="88">
        <v>243.94434350999998</v>
      </c>
      <c r="M321" s="88">
        <f t="shared" si="5"/>
        <v>17.412475509999979</v>
      </c>
      <c r="N321" s="22"/>
      <c r="O321" s="22"/>
      <c r="P321" s="22"/>
      <c r="Q321" s="22"/>
    </row>
    <row r="322" spans="1:17" ht="30" x14ac:dyDescent="0.3">
      <c r="A322" s="22"/>
      <c r="B322" s="21"/>
      <c r="C322" s="21"/>
      <c r="D322" s="12"/>
      <c r="E322" s="23"/>
      <c r="F322" s="12"/>
      <c r="G322" s="12"/>
      <c r="H322" s="12"/>
      <c r="I322" s="86" t="s">
        <v>1444</v>
      </c>
      <c r="J322" s="87" t="s">
        <v>1652</v>
      </c>
      <c r="K322" s="88">
        <v>243.820211</v>
      </c>
      <c r="L322" s="88">
        <v>223.08412206999984</v>
      </c>
      <c r="M322" s="88">
        <f t="shared" si="5"/>
        <v>-20.736088930000165</v>
      </c>
      <c r="N322" s="22"/>
      <c r="O322" s="22"/>
      <c r="P322" s="22"/>
      <c r="Q322" s="22"/>
    </row>
    <row r="323" spans="1:17" ht="30" x14ac:dyDescent="0.3">
      <c r="A323" s="22"/>
      <c r="B323" s="21"/>
      <c r="C323" s="21"/>
      <c r="D323" s="12"/>
      <c r="E323" s="23"/>
      <c r="F323" s="12"/>
      <c r="G323" s="12"/>
      <c r="H323" s="12"/>
      <c r="I323" s="86" t="s">
        <v>1653</v>
      </c>
      <c r="J323" s="87" t="s">
        <v>1654</v>
      </c>
      <c r="K323" s="88">
        <v>54.102476000000003</v>
      </c>
      <c r="L323" s="88">
        <v>77.769492130000003</v>
      </c>
      <c r="M323" s="88">
        <f t="shared" si="5"/>
        <v>23.66701613</v>
      </c>
      <c r="N323" s="22"/>
      <c r="O323" s="22"/>
      <c r="P323" s="22"/>
      <c r="Q323" s="22"/>
    </row>
    <row r="324" spans="1:17" ht="45" x14ac:dyDescent="0.3">
      <c r="A324" s="22"/>
      <c r="B324" s="21"/>
      <c r="C324" s="21"/>
      <c r="D324" s="12"/>
      <c r="E324" s="23"/>
      <c r="F324" s="12"/>
      <c r="G324" s="12"/>
      <c r="H324" s="12"/>
      <c r="I324" s="86" t="s">
        <v>1520</v>
      </c>
      <c r="J324" s="87" t="s">
        <v>1655</v>
      </c>
      <c r="K324" s="88">
        <v>114.913701</v>
      </c>
      <c r="L324" s="88">
        <v>113.12372739999999</v>
      </c>
      <c r="M324" s="88">
        <f t="shared" si="5"/>
        <v>-1.7899736000000104</v>
      </c>
      <c r="N324" s="22"/>
      <c r="O324" s="22"/>
      <c r="P324" s="22"/>
      <c r="Q324" s="22"/>
    </row>
    <row r="325" spans="1:17" ht="30" x14ac:dyDescent="0.3">
      <c r="A325" s="22"/>
      <c r="B325" s="21"/>
      <c r="C325" s="21"/>
      <c r="D325" s="12"/>
      <c r="E325" s="23"/>
      <c r="F325" s="12"/>
      <c r="G325" s="12"/>
      <c r="H325" s="12"/>
      <c r="I325" s="86" t="s">
        <v>1524</v>
      </c>
      <c r="J325" s="87" t="s">
        <v>1656</v>
      </c>
      <c r="K325" s="88">
        <v>361.66989599999999</v>
      </c>
      <c r="L325" s="88">
        <v>396.77927404999991</v>
      </c>
      <c r="M325" s="88">
        <f t="shared" si="5"/>
        <v>35.109378049999918</v>
      </c>
      <c r="N325" s="22"/>
      <c r="O325" s="22"/>
      <c r="P325" s="22"/>
      <c r="Q325" s="22"/>
    </row>
    <row r="326" spans="1:17" ht="15" x14ac:dyDescent="0.3">
      <c r="A326" s="22"/>
      <c r="B326" s="21"/>
      <c r="C326" s="21"/>
      <c r="D326" s="12"/>
      <c r="E326" s="23"/>
      <c r="F326" s="12"/>
      <c r="G326" s="12"/>
      <c r="H326" s="12"/>
      <c r="I326" s="86" t="s">
        <v>1422</v>
      </c>
      <c r="J326" s="87" t="s">
        <v>1657</v>
      </c>
      <c r="K326" s="88">
        <v>104.098716</v>
      </c>
      <c r="L326" s="88">
        <v>200.17140430999999</v>
      </c>
      <c r="M326" s="88">
        <f t="shared" si="5"/>
        <v>96.07268830999999</v>
      </c>
      <c r="N326" s="22"/>
      <c r="O326" s="22"/>
      <c r="P326" s="22"/>
      <c r="Q326" s="22"/>
    </row>
    <row r="327" spans="1:17" ht="15" x14ac:dyDescent="0.3">
      <c r="A327" s="22"/>
      <c r="B327" s="21"/>
      <c r="C327" s="21"/>
      <c r="D327" s="12"/>
      <c r="E327" s="23"/>
      <c r="F327" s="12"/>
      <c r="G327" s="12"/>
      <c r="H327" s="12"/>
      <c r="I327" s="86" t="s">
        <v>20</v>
      </c>
      <c r="J327" s="87" t="s">
        <v>27</v>
      </c>
      <c r="K327" s="88">
        <v>0</v>
      </c>
      <c r="L327" s="88">
        <v>0.42911530999999997</v>
      </c>
      <c r="M327" s="88">
        <f t="shared" ref="M327:M390" si="6">L327-K327</f>
        <v>0.42911530999999997</v>
      </c>
      <c r="N327" s="22"/>
      <c r="O327" s="22"/>
      <c r="P327" s="22"/>
      <c r="Q327" s="22"/>
    </row>
    <row r="328" spans="1:17" ht="30" x14ac:dyDescent="0.3">
      <c r="A328" s="22"/>
      <c r="B328" s="21"/>
      <c r="C328" s="21"/>
      <c r="D328" s="12"/>
      <c r="E328" s="23"/>
      <c r="F328" s="12"/>
      <c r="G328" s="12"/>
      <c r="H328" s="12"/>
      <c r="I328" s="86" t="s">
        <v>1455</v>
      </c>
      <c r="J328" s="87" t="s">
        <v>1658</v>
      </c>
      <c r="K328" s="88">
        <v>661.23271999999997</v>
      </c>
      <c r="L328" s="88">
        <v>473.9115040199996</v>
      </c>
      <c r="M328" s="88">
        <f t="shared" si="6"/>
        <v>-187.32121598000037</v>
      </c>
      <c r="N328" s="22"/>
      <c r="O328" s="22"/>
      <c r="P328" s="22"/>
      <c r="Q328" s="22"/>
    </row>
    <row r="329" spans="1:17" ht="30" x14ac:dyDescent="0.3">
      <c r="A329" s="22"/>
      <c r="B329" s="21"/>
      <c r="C329" s="21"/>
      <c r="D329" s="12"/>
      <c r="E329" s="23"/>
      <c r="F329" s="12"/>
      <c r="G329" s="12"/>
      <c r="H329" s="12"/>
      <c r="I329" s="86" t="s">
        <v>1484</v>
      </c>
      <c r="J329" s="87" t="s">
        <v>1659</v>
      </c>
      <c r="K329" s="88">
        <v>312.95578</v>
      </c>
      <c r="L329" s="88">
        <v>245.53058981000012</v>
      </c>
      <c r="M329" s="88">
        <f t="shared" si="6"/>
        <v>-67.425190189999881</v>
      </c>
      <c r="N329" s="22"/>
      <c r="O329" s="22"/>
      <c r="P329" s="22"/>
      <c r="Q329" s="22"/>
    </row>
    <row r="330" spans="1:17" ht="30" x14ac:dyDescent="0.3">
      <c r="A330" s="22"/>
      <c r="B330" s="21"/>
      <c r="C330" s="21"/>
      <c r="D330" s="12"/>
      <c r="E330" s="23"/>
      <c r="F330" s="12"/>
      <c r="G330" s="12"/>
      <c r="H330" s="12"/>
      <c r="I330" s="86" t="s">
        <v>1486</v>
      </c>
      <c r="J330" s="87" t="s">
        <v>1660</v>
      </c>
      <c r="K330" s="88">
        <v>345.435068</v>
      </c>
      <c r="L330" s="88">
        <v>305.29201480999984</v>
      </c>
      <c r="M330" s="88">
        <f t="shared" si="6"/>
        <v>-40.14305319000016</v>
      </c>
      <c r="N330" s="22"/>
      <c r="O330" s="22"/>
      <c r="P330" s="22"/>
      <c r="Q330" s="22"/>
    </row>
    <row r="331" spans="1:17" ht="30" x14ac:dyDescent="0.3">
      <c r="A331" s="22"/>
      <c r="B331" s="21"/>
      <c r="C331" s="21"/>
      <c r="D331" s="12"/>
      <c r="E331" s="23"/>
      <c r="F331" s="12"/>
      <c r="G331" s="12"/>
      <c r="H331" s="12"/>
      <c r="I331" s="86" t="s">
        <v>1661</v>
      </c>
      <c r="J331" s="87" t="s">
        <v>1662</v>
      </c>
      <c r="K331" s="88">
        <v>61.087398</v>
      </c>
      <c r="L331" s="88">
        <v>61.105790629999994</v>
      </c>
      <c r="M331" s="88">
        <f t="shared" si="6"/>
        <v>1.8392629999993915E-2</v>
      </c>
      <c r="N331" s="22"/>
      <c r="O331" s="22"/>
      <c r="P331" s="22"/>
      <c r="Q331" s="22"/>
    </row>
    <row r="332" spans="1:17" ht="15" x14ac:dyDescent="0.3">
      <c r="A332" s="22"/>
      <c r="B332" s="21"/>
      <c r="C332" s="21"/>
      <c r="D332" s="12"/>
      <c r="E332" s="23"/>
      <c r="F332" s="12"/>
      <c r="G332" s="12"/>
      <c r="H332" s="109" t="s">
        <v>1364</v>
      </c>
      <c r="I332" s="109"/>
      <c r="J332" s="110"/>
      <c r="K332" s="111">
        <v>446.097354</v>
      </c>
      <c r="L332" s="111">
        <v>467.58382068999998</v>
      </c>
      <c r="M332" s="111">
        <f t="shared" si="6"/>
        <v>21.486466689999986</v>
      </c>
      <c r="N332" s="22"/>
      <c r="O332" s="22"/>
      <c r="P332" s="22"/>
      <c r="Q332" s="22"/>
    </row>
    <row r="333" spans="1:17" ht="15" x14ac:dyDescent="0.3">
      <c r="A333" s="22"/>
      <c r="B333" s="21"/>
      <c r="C333" s="21"/>
      <c r="D333" s="12"/>
      <c r="E333" s="23"/>
      <c r="F333" s="12"/>
      <c r="G333" s="12"/>
      <c r="H333" s="12"/>
      <c r="I333" s="74" t="s">
        <v>1365</v>
      </c>
      <c r="J333" s="76" t="s">
        <v>1417</v>
      </c>
      <c r="K333" s="77">
        <v>413.56754699999999</v>
      </c>
      <c r="L333" s="77">
        <v>434.66379892999998</v>
      </c>
      <c r="M333" s="77">
        <f t="shared" si="6"/>
        <v>21.096251929999994</v>
      </c>
      <c r="N333" s="22"/>
      <c r="O333" s="22"/>
      <c r="P333" s="22"/>
      <c r="Q333" s="22"/>
    </row>
    <row r="334" spans="1:17" ht="15" x14ac:dyDescent="0.3">
      <c r="A334" s="22"/>
      <c r="B334" s="21"/>
      <c r="C334" s="21"/>
      <c r="D334" s="12"/>
      <c r="E334" s="23"/>
      <c r="F334" s="12"/>
      <c r="G334" s="12"/>
      <c r="H334" s="12"/>
      <c r="I334" s="86" t="s">
        <v>1369</v>
      </c>
      <c r="J334" s="87" t="s">
        <v>1424</v>
      </c>
      <c r="K334" s="88">
        <v>32.529806999999998</v>
      </c>
      <c r="L334" s="88">
        <v>32.920021759999997</v>
      </c>
      <c r="M334" s="88">
        <f t="shared" si="6"/>
        <v>0.39021475999999922</v>
      </c>
      <c r="N334" s="22"/>
      <c r="O334" s="22"/>
      <c r="P334" s="22"/>
      <c r="Q334" s="22"/>
    </row>
    <row r="335" spans="1:17" ht="15" x14ac:dyDescent="0.3">
      <c r="A335" s="22"/>
      <c r="B335" s="21"/>
      <c r="C335" s="21"/>
      <c r="D335" s="12"/>
      <c r="E335" s="112">
        <v>11</v>
      </c>
      <c r="F335" s="109" t="s">
        <v>694</v>
      </c>
      <c r="G335" s="109"/>
      <c r="H335" s="109"/>
      <c r="I335" s="109"/>
      <c r="J335" s="110"/>
      <c r="K335" s="111">
        <v>402276.74878800003</v>
      </c>
      <c r="L335" s="111">
        <v>424858.73959040002</v>
      </c>
      <c r="M335" s="111">
        <f t="shared" si="6"/>
        <v>22581.990802399989</v>
      </c>
      <c r="N335" s="22"/>
      <c r="O335" s="22"/>
      <c r="P335" s="22"/>
      <c r="Q335" s="22"/>
    </row>
    <row r="336" spans="1:17" ht="15" x14ac:dyDescent="0.3">
      <c r="A336" s="22"/>
      <c r="B336" s="21"/>
      <c r="C336" s="21"/>
      <c r="D336" s="12"/>
      <c r="E336" s="23"/>
      <c r="F336" s="12"/>
      <c r="G336" s="62" t="s">
        <v>16</v>
      </c>
      <c r="H336" s="62"/>
      <c r="I336" s="62"/>
      <c r="J336" s="89"/>
      <c r="K336" s="59">
        <v>402276.74878800003</v>
      </c>
      <c r="L336" s="59">
        <v>424858.73959040002</v>
      </c>
      <c r="M336" s="59">
        <f t="shared" si="6"/>
        <v>22581.990802399989</v>
      </c>
      <c r="N336" s="22"/>
      <c r="O336" s="22"/>
      <c r="P336" s="22"/>
      <c r="Q336" s="22"/>
    </row>
    <row r="337" spans="1:17" ht="15" x14ac:dyDescent="0.3">
      <c r="A337" s="22"/>
      <c r="B337" s="21"/>
      <c r="C337" s="21"/>
      <c r="D337" s="12"/>
      <c r="E337" s="23"/>
      <c r="F337" s="12"/>
      <c r="G337" s="12"/>
      <c r="H337" s="109" t="s">
        <v>1468</v>
      </c>
      <c r="I337" s="109"/>
      <c r="J337" s="110"/>
      <c r="K337" s="111">
        <v>235346.297334</v>
      </c>
      <c r="L337" s="111">
        <v>251575.76140828006</v>
      </c>
      <c r="M337" s="111">
        <f t="shared" si="6"/>
        <v>16229.464074280055</v>
      </c>
      <c r="N337" s="22"/>
      <c r="O337" s="22"/>
      <c r="P337" s="22"/>
      <c r="Q337" s="22"/>
    </row>
    <row r="338" spans="1:17" ht="15" x14ac:dyDescent="0.3">
      <c r="A338" s="22"/>
      <c r="B338" s="21"/>
      <c r="C338" s="21"/>
      <c r="D338" s="12"/>
      <c r="E338" s="23"/>
      <c r="F338" s="12"/>
      <c r="G338" s="12"/>
      <c r="H338" s="12"/>
      <c r="I338" s="74" t="s">
        <v>1663</v>
      </c>
      <c r="J338" s="74" t="s">
        <v>1664</v>
      </c>
      <c r="K338" s="77">
        <v>34922.125472</v>
      </c>
      <c r="L338" s="77">
        <v>34761.411041440006</v>
      </c>
      <c r="M338" s="77">
        <f t="shared" si="6"/>
        <v>-160.71443055999407</v>
      </c>
      <c r="N338" s="22"/>
      <c r="O338" s="22"/>
      <c r="P338" s="22"/>
      <c r="Q338" s="22"/>
    </row>
    <row r="339" spans="1:17" ht="15" x14ac:dyDescent="0.3">
      <c r="A339" s="22"/>
      <c r="B339" s="21"/>
      <c r="C339" s="21"/>
      <c r="D339" s="12"/>
      <c r="E339" s="23"/>
      <c r="F339" s="12"/>
      <c r="G339" s="12"/>
      <c r="H339" s="12"/>
      <c r="I339" s="86" t="s">
        <v>1665</v>
      </c>
      <c r="J339" s="87" t="s">
        <v>1666</v>
      </c>
      <c r="K339" s="88">
        <v>1927.601136</v>
      </c>
      <c r="L339" s="88">
        <v>1991.6763426899997</v>
      </c>
      <c r="M339" s="88">
        <f t="shared" si="6"/>
        <v>64.075206689999732</v>
      </c>
      <c r="N339" s="22"/>
      <c r="O339" s="22"/>
      <c r="P339" s="22"/>
      <c r="Q339" s="22"/>
    </row>
    <row r="340" spans="1:17" ht="15" x14ac:dyDescent="0.3">
      <c r="A340" s="22"/>
      <c r="B340" s="21"/>
      <c r="C340" s="21"/>
      <c r="D340" s="12"/>
      <c r="E340" s="23"/>
      <c r="F340" s="12"/>
      <c r="G340" s="12"/>
      <c r="H340" s="12"/>
      <c r="I340" s="86" t="s">
        <v>1667</v>
      </c>
      <c r="J340" s="87" t="s">
        <v>1668</v>
      </c>
      <c r="K340" s="88">
        <v>263.25709899999998</v>
      </c>
      <c r="L340" s="88">
        <v>653.78771451</v>
      </c>
      <c r="M340" s="88">
        <f t="shared" si="6"/>
        <v>390.53061551000002</v>
      </c>
      <c r="N340" s="22"/>
      <c r="O340" s="22"/>
      <c r="P340" s="22"/>
      <c r="Q340" s="22"/>
    </row>
    <row r="341" spans="1:17" ht="15" x14ac:dyDescent="0.3">
      <c r="A341" s="22"/>
      <c r="B341" s="21"/>
      <c r="C341" s="21"/>
      <c r="D341" s="12"/>
      <c r="E341" s="23"/>
      <c r="F341" s="12"/>
      <c r="G341" s="12"/>
      <c r="H341" s="12"/>
      <c r="I341" s="86" t="s">
        <v>1669</v>
      </c>
      <c r="J341" s="87" t="s">
        <v>1670</v>
      </c>
      <c r="K341" s="88">
        <v>1876.6541910000001</v>
      </c>
      <c r="L341" s="88">
        <v>2172.3668311000006</v>
      </c>
      <c r="M341" s="88">
        <f t="shared" si="6"/>
        <v>295.7126401000005</v>
      </c>
      <c r="N341" s="22"/>
      <c r="O341" s="22"/>
      <c r="P341" s="22"/>
      <c r="Q341" s="22"/>
    </row>
    <row r="342" spans="1:17" ht="15" x14ac:dyDescent="0.3">
      <c r="A342" s="22"/>
      <c r="B342" s="21"/>
      <c r="C342" s="21"/>
      <c r="D342" s="12"/>
      <c r="E342" s="23"/>
      <c r="F342" s="12"/>
      <c r="G342" s="12"/>
      <c r="H342" s="12"/>
      <c r="I342" s="86" t="s">
        <v>1671</v>
      </c>
      <c r="J342" s="87" t="s">
        <v>1672</v>
      </c>
      <c r="K342" s="88">
        <v>716.63878099999999</v>
      </c>
      <c r="L342" s="88">
        <v>661.00702237999997</v>
      </c>
      <c r="M342" s="88">
        <f t="shared" si="6"/>
        <v>-55.631758620000028</v>
      </c>
      <c r="N342" s="22"/>
      <c r="O342" s="22"/>
      <c r="P342" s="22"/>
      <c r="Q342" s="22"/>
    </row>
    <row r="343" spans="1:17" ht="15" x14ac:dyDescent="0.3">
      <c r="A343" s="22"/>
      <c r="B343" s="21"/>
      <c r="C343" s="21"/>
      <c r="D343" s="12"/>
      <c r="E343" s="23"/>
      <c r="F343" s="12"/>
      <c r="G343" s="12"/>
      <c r="H343" s="12"/>
      <c r="I343" s="86" t="s">
        <v>1724</v>
      </c>
      <c r="J343" s="87" t="s">
        <v>1725</v>
      </c>
      <c r="K343" s="88">
        <v>0</v>
      </c>
      <c r="L343" s="88">
        <v>71.784540519999993</v>
      </c>
      <c r="M343" s="88">
        <f t="shared" si="6"/>
        <v>71.784540519999993</v>
      </c>
      <c r="N343" s="22"/>
      <c r="O343" s="22"/>
      <c r="P343" s="22"/>
      <c r="Q343" s="22"/>
    </row>
    <row r="344" spans="1:17" ht="15" x14ac:dyDescent="0.3">
      <c r="A344" s="22"/>
      <c r="B344" s="21"/>
      <c r="C344" s="21"/>
      <c r="D344" s="12"/>
      <c r="E344" s="23"/>
      <c r="F344" s="12"/>
      <c r="G344" s="12"/>
      <c r="H344" s="12"/>
      <c r="I344" s="86" t="s">
        <v>1673</v>
      </c>
      <c r="J344" s="87" t="s">
        <v>1674</v>
      </c>
      <c r="K344" s="88">
        <v>27052.859701000001</v>
      </c>
      <c r="L344" s="88">
        <v>26844.741190149998</v>
      </c>
      <c r="M344" s="88">
        <f t="shared" si="6"/>
        <v>-208.11851085000308</v>
      </c>
      <c r="N344" s="22"/>
      <c r="O344" s="22"/>
      <c r="P344" s="22"/>
      <c r="Q344" s="22"/>
    </row>
    <row r="345" spans="1:17" ht="15" x14ac:dyDescent="0.3">
      <c r="A345" s="22"/>
      <c r="B345" s="21"/>
      <c r="C345" s="21"/>
      <c r="D345" s="12"/>
      <c r="E345" s="23"/>
      <c r="F345" s="12"/>
      <c r="G345" s="12"/>
      <c r="H345" s="12"/>
      <c r="I345" s="86" t="s">
        <v>1675</v>
      </c>
      <c r="J345" s="87" t="s">
        <v>1676</v>
      </c>
      <c r="K345" s="88">
        <v>11162.411147000001</v>
      </c>
      <c r="L345" s="88">
        <v>11122.535226549999</v>
      </c>
      <c r="M345" s="88">
        <f t="shared" si="6"/>
        <v>-39.875920450002013</v>
      </c>
      <c r="N345" s="22"/>
      <c r="O345" s="22"/>
      <c r="P345" s="22"/>
      <c r="Q345" s="22"/>
    </row>
    <row r="346" spans="1:17" ht="15" x14ac:dyDescent="0.3">
      <c r="A346" s="22"/>
      <c r="B346" s="21"/>
      <c r="C346" s="21"/>
      <c r="D346" s="12"/>
      <c r="E346" s="23"/>
      <c r="F346" s="12"/>
      <c r="G346" s="12"/>
      <c r="H346" s="12"/>
      <c r="I346" s="86" t="s">
        <v>1677</v>
      </c>
      <c r="J346" s="87" t="s">
        <v>1678</v>
      </c>
      <c r="K346" s="88">
        <v>755.927503</v>
      </c>
      <c r="L346" s="88">
        <v>697.29324179999992</v>
      </c>
      <c r="M346" s="88">
        <f t="shared" si="6"/>
        <v>-58.634261200000083</v>
      </c>
      <c r="N346" s="22"/>
      <c r="O346" s="22"/>
      <c r="P346" s="22"/>
      <c r="Q346" s="22"/>
    </row>
    <row r="347" spans="1:17" ht="30" x14ac:dyDescent="0.3">
      <c r="A347" s="22"/>
      <c r="B347" s="21"/>
      <c r="C347" s="21"/>
      <c r="D347" s="12"/>
      <c r="E347" s="23"/>
      <c r="F347" s="12"/>
      <c r="G347" s="12"/>
      <c r="H347" s="12"/>
      <c r="I347" s="86" t="s">
        <v>2224</v>
      </c>
      <c r="J347" s="87" t="s">
        <v>2225</v>
      </c>
      <c r="K347" s="88">
        <v>28.503886999999999</v>
      </c>
      <c r="L347" s="88">
        <v>17.631547999999999</v>
      </c>
      <c r="M347" s="88">
        <f t="shared" si="6"/>
        <v>-10.872339</v>
      </c>
      <c r="N347" s="22"/>
      <c r="O347" s="22"/>
      <c r="P347" s="22"/>
      <c r="Q347" s="22"/>
    </row>
    <row r="348" spans="1:17" ht="15" x14ac:dyDescent="0.3">
      <c r="A348" s="22"/>
      <c r="B348" s="21"/>
      <c r="C348" s="21"/>
      <c r="D348" s="12"/>
      <c r="E348" s="23"/>
      <c r="F348" s="12"/>
      <c r="G348" s="12"/>
      <c r="H348" s="12"/>
      <c r="I348" s="86" t="s">
        <v>1679</v>
      </c>
      <c r="J348" s="87" t="s">
        <v>1680</v>
      </c>
      <c r="K348" s="88">
        <v>793.40675199999998</v>
      </c>
      <c r="L348" s="88">
        <v>782.11968403999992</v>
      </c>
      <c r="M348" s="88">
        <f t="shared" si="6"/>
        <v>-11.287067960000059</v>
      </c>
      <c r="N348" s="22"/>
      <c r="O348" s="22"/>
      <c r="P348" s="22"/>
      <c r="Q348" s="22"/>
    </row>
    <row r="349" spans="1:17" ht="30" x14ac:dyDescent="0.3">
      <c r="A349" s="22"/>
      <c r="B349" s="21"/>
      <c r="C349" s="21"/>
      <c r="D349" s="12"/>
      <c r="E349" s="23"/>
      <c r="F349" s="12"/>
      <c r="G349" s="12"/>
      <c r="H349" s="12"/>
      <c r="I349" s="86" t="s">
        <v>1681</v>
      </c>
      <c r="J349" s="87" t="s">
        <v>1682</v>
      </c>
      <c r="K349" s="88">
        <v>37554.331211999997</v>
      </c>
      <c r="L349" s="88">
        <v>36499.897056089998</v>
      </c>
      <c r="M349" s="88">
        <f t="shared" si="6"/>
        <v>-1054.4341559099994</v>
      </c>
      <c r="N349" s="22"/>
      <c r="O349" s="22"/>
      <c r="P349" s="22"/>
      <c r="Q349" s="22"/>
    </row>
    <row r="350" spans="1:17" ht="15" x14ac:dyDescent="0.3">
      <c r="A350" s="22"/>
      <c r="B350" s="21"/>
      <c r="C350" s="21"/>
      <c r="D350" s="12"/>
      <c r="E350" s="23"/>
      <c r="F350" s="12"/>
      <c r="G350" s="12"/>
      <c r="H350" s="12"/>
      <c r="I350" s="86" t="s">
        <v>1683</v>
      </c>
      <c r="J350" s="87" t="s">
        <v>1684</v>
      </c>
      <c r="K350" s="88">
        <v>826.59327599999995</v>
      </c>
      <c r="L350" s="88">
        <v>761.63478545999999</v>
      </c>
      <c r="M350" s="88">
        <f t="shared" si="6"/>
        <v>-64.958490539999957</v>
      </c>
      <c r="N350" s="22"/>
      <c r="O350" s="22"/>
      <c r="P350" s="22"/>
      <c r="Q350" s="22"/>
    </row>
    <row r="351" spans="1:17" ht="15" x14ac:dyDescent="0.3">
      <c r="A351" s="22"/>
      <c r="B351" s="21"/>
      <c r="C351" s="21"/>
      <c r="D351" s="12"/>
      <c r="E351" s="23"/>
      <c r="F351" s="12"/>
      <c r="G351" s="12"/>
      <c r="H351" s="12"/>
      <c r="I351" s="86" t="s">
        <v>1685</v>
      </c>
      <c r="J351" s="87" t="s">
        <v>1686</v>
      </c>
      <c r="K351" s="88">
        <v>105468.802622</v>
      </c>
      <c r="L351" s="88">
        <v>108049.62837295004</v>
      </c>
      <c r="M351" s="88">
        <f t="shared" si="6"/>
        <v>2580.8257509500399</v>
      </c>
      <c r="N351" s="22"/>
      <c r="O351" s="22"/>
      <c r="P351" s="22"/>
      <c r="Q351" s="22"/>
    </row>
    <row r="352" spans="1:17" ht="15" x14ac:dyDescent="0.3">
      <c r="A352" s="22"/>
      <c r="B352" s="21"/>
      <c r="C352" s="21"/>
      <c r="D352" s="12"/>
      <c r="E352" s="23"/>
      <c r="F352" s="12"/>
      <c r="G352" s="12"/>
      <c r="H352" s="12"/>
      <c r="I352" s="86" t="s">
        <v>1687</v>
      </c>
      <c r="J352" s="87" t="s">
        <v>1688</v>
      </c>
      <c r="K352" s="88">
        <v>795.10435800000005</v>
      </c>
      <c r="L352" s="88">
        <v>745.05329183000015</v>
      </c>
      <c r="M352" s="88">
        <f t="shared" si="6"/>
        <v>-50.051066169999899</v>
      </c>
      <c r="N352" s="22"/>
      <c r="O352" s="22"/>
      <c r="P352" s="22"/>
      <c r="Q352" s="22"/>
    </row>
    <row r="353" spans="1:17" ht="15" x14ac:dyDescent="0.3">
      <c r="A353" s="22"/>
      <c r="B353" s="21"/>
      <c r="C353" s="21"/>
      <c r="D353" s="12"/>
      <c r="E353" s="23"/>
      <c r="F353" s="12"/>
      <c r="G353" s="12"/>
      <c r="H353" s="12"/>
      <c r="I353" s="86" t="s">
        <v>1689</v>
      </c>
      <c r="J353" s="87" t="s">
        <v>1690</v>
      </c>
      <c r="K353" s="88">
        <v>9725.6803799999998</v>
      </c>
      <c r="L353" s="88">
        <v>24268.774219200001</v>
      </c>
      <c r="M353" s="88">
        <f t="shared" si="6"/>
        <v>14543.093839200001</v>
      </c>
      <c r="N353" s="22"/>
      <c r="O353" s="22"/>
      <c r="P353" s="22"/>
      <c r="Q353" s="22"/>
    </row>
    <row r="354" spans="1:17" ht="15" x14ac:dyDescent="0.3">
      <c r="A354" s="22"/>
      <c r="B354" s="21"/>
      <c r="C354" s="21"/>
      <c r="D354" s="12"/>
      <c r="E354" s="23"/>
      <c r="F354" s="12"/>
      <c r="G354" s="12"/>
      <c r="H354" s="12"/>
      <c r="I354" s="86" t="s">
        <v>1691</v>
      </c>
      <c r="J354" s="87" t="s">
        <v>1692</v>
      </c>
      <c r="K354" s="88">
        <v>1476.399817</v>
      </c>
      <c r="L354" s="88">
        <v>1474.4192995700002</v>
      </c>
      <c r="M354" s="88">
        <f t="shared" si="6"/>
        <v>-1.9805174299997361</v>
      </c>
      <c r="N354" s="22"/>
      <c r="O354" s="22"/>
      <c r="P354" s="22"/>
      <c r="Q354" s="22"/>
    </row>
    <row r="355" spans="1:17" ht="15" x14ac:dyDescent="0.3">
      <c r="A355" s="22"/>
      <c r="B355" s="21"/>
      <c r="C355" s="21"/>
      <c r="D355" s="12"/>
      <c r="E355" s="23"/>
      <c r="F355" s="12"/>
      <c r="G355" s="12"/>
      <c r="H355" s="109" t="s">
        <v>17</v>
      </c>
      <c r="I355" s="109"/>
      <c r="J355" s="110"/>
      <c r="K355" s="111">
        <v>160731.06503600001</v>
      </c>
      <c r="L355" s="111">
        <v>165197.03960512995</v>
      </c>
      <c r="M355" s="111">
        <f t="shared" si="6"/>
        <v>4465.9745691299322</v>
      </c>
      <c r="N355" s="22"/>
      <c r="O355" s="22"/>
      <c r="P355" s="22"/>
      <c r="Q355" s="22"/>
    </row>
    <row r="356" spans="1:17" ht="15" x14ac:dyDescent="0.3">
      <c r="A356" s="22"/>
      <c r="B356" s="21"/>
      <c r="C356" s="21"/>
      <c r="D356" s="12"/>
      <c r="E356" s="23"/>
      <c r="F356" s="12"/>
      <c r="G356" s="12"/>
      <c r="H356" s="12"/>
      <c r="I356" s="74" t="s">
        <v>1693</v>
      </c>
      <c r="J356" s="76" t="s">
        <v>1694</v>
      </c>
      <c r="K356" s="77">
        <v>3587.9379509999999</v>
      </c>
      <c r="L356" s="77">
        <v>3805.029564129999</v>
      </c>
      <c r="M356" s="77">
        <f t="shared" si="6"/>
        <v>217.09161312999913</v>
      </c>
      <c r="N356" s="22"/>
      <c r="O356" s="22"/>
      <c r="P356" s="22"/>
      <c r="Q356" s="22"/>
    </row>
    <row r="357" spans="1:17" ht="15" x14ac:dyDescent="0.3">
      <c r="A357" s="22"/>
      <c r="B357" s="21"/>
      <c r="C357" s="21"/>
      <c r="D357" s="12"/>
      <c r="E357" s="23"/>
      <c r="F357" s="12"/>
      <c r="G357" s="12"/>
      <c r="H357" s="12"/>
      <c r="I357" s="86" t="s">
        <v>1379</v>
      </c>
      <c r="J357" s="87" t="s">
        <v>1695</v>
      </c>
      <c r="K357" s="88">
        <v>53551.596933000001</v>
      </c>
      <c r="L357" s="88">
        <v>51468.009461219946</v>
      </c>
      <c r="M357" s="88">
        <f t="shared" si="6"/>
        <v>-2083.5874717800543</v>
      </c>
      <c r="N357" s="22"/>
      <c r="O357" s="22"/>
      <c r="P357" s="22"/>
      <c r="Q357" s="22"/>
    </row>
    <row r="358" spans="1:17" ht="15" x14ac:dyDescent="0.3">
      <c r="A358" s="22"/>
      <c r="B358" s="21"/>
      <c r="C358" s="21"/>
      <c r="D358" s="12"/>
      <c r="E358" s="23"/>
      <c r="F358" s="12"/>
      <c r="G358" s="12"/>
      <c r="H358" s="12"/>
      <c r="I358" s="86" t="s">
        <v>1446</v>
      </c>
      <c r="J358" s="87" t="s">
        <v>1696</v>
      </c>
      <c r="K358" s="88">
        <v>62120.371537999999</v>
      </c>
      <c r="L358" s="88">
        <v>69398.32297424</v>
      </c>
      <c r="M358" s="88">
        <f t="shared" si="6"/>
        <v>7277.9514362400005</v>
      </c>
      <c r="N358" s="22"/>
      <c r="O358" s="22"/>
      <c r="P358" s="22"/>
      <c r="Q358" s="22"/>
    </row>
    <row r="359" spans="1:17" ht="15" x14ac:dyDescent="0.3">
      <c r="A359" s="22"/>
      <c r="B359" s="21"/>
      <c r="C359" s="21"/>
      <c r="D359" s="12"/>
      <c r="E359" s="23"/>
      <c r="F359" s="12"/>
      <c r="G359" s="12"/>
      <c r="H359" s="12"/>
      <c r="I359" s="86" t="s">
        <v>1383</v>
      </c>
      <c r="J359" s="87" t="s">
        <v>1697</v>
      </c>
      <c r="K359" s="88">
        <v>4248.2829060000004</v>
      </c>
      <c r="L359" s="88">
        <v>4443.0241663600009</v>
      </c>
      <c r="M359" s="88">
        <f t="shared" si="6"/>
        <v>194.74126036000052</v>
      </c>
      <c r="N359" s="22"/>
      <c r="O359" s="22"/>
      <c r="P359" s="22"/>
      <c r="Q359" s="22"/>
    </row>
    <row r="360" spans="1:17" ht="15" x14ac:dyDescent="0.3">
      <c r="A360" s="22"/>
      <c r="B360" s="21"/>
      <c r="C360" s="21"/>
      <c r="D360" s="12"/>
      <c r="E360" s="23"/>
      <c r="F360" s="12"/>
      <c r="G360" s="12"/>
      <c r="H360" s="12"/>
      <c r="I360" s="86" t="s">
        <v>1387</v>
      </c>
      <c r="J360" s="87" t="s">
        <v>1698</v>
      </c>
      <c r="K360" s="88">
        <v>963.70837300000005</v>
      </c>
      <c r="L360" s="88">
        <v>1026.5929562600002</v>
      </c>
      <c r="M360" s="88">
        <f t="shared" si="6"/>
        <v>62.884583260000113</v>
      </c>
      <c r="N360" s="22"/>
      <c r="O360" s="22"/>
      <c r="P360" s="22"/>
      <c r="Q360" s="22"/>
    </row>
    <row r="361" spans="1:17" ht="15" x14ac:dyDescent="0.3">
      <c r="A361" s="22"/>
      <c r="B361" s="21"/>
      <c r="C361" s="21"/>
      <c r="D361" s="12"/>
      <c r="E361" s="23"/>
      <c r="F361" s="12"/>
      <c r="G361" s="12"/>
      <c r="H361" s="12"/>
      <c r="I361" s="86" t="s">
        <v>1393</v>
      </c>
      <c r="J361" s="87" t="s">
        <v>1699</v>
      </c>
      <c r="K361" s="88">
        <v>125.069975</v>
      </c>
      <c r="L361" s="88">
        <v>238.07202575999997</v>
      </c>
      <c r="M361" s="88">
        <f t="shared" si="6"/>
        <v>113.00205075999997</v>
      </c>
      <c r="N361" s="22"/>
      <c r="O361" s="22"/>
      <c r="P361" s="22"/>
      <c r="Q361" s="22"/>
    </row>
    <row r="362" spans="1:17" ht="15" x14ac:dyDescent="0.3">
      <c r="A362" s="22"/>
      <c r="B362" s="21"/>
      <c r="C362" s="21"/>
      <c r="D362" s="12"/>
      <c r="E362" s="23"/>
      <c r="F362" s="12"/>
      <c r="G362" s="12"/>
      <c r="H362" s="12"/>
      <c r="I362" s="86" t="s">
        <v>1395</v>
      </c>
      <c r="J362" s="87" t="s">
        <v>1700</v>
      </c>
      <c r="K362" s="88">
        <v>634.16389900000001</v>
      </c>
      <c r="L362" s="88">
        <v>815.96298574000002</v>
      </c>
      <c r="M362" s="88">
        <f t="shared" si="6"/>
        <v>181.79908674000001</v>
      </c>
      <c r="N362" s="22"/>
      <c r="O362" s="22"/>
      <c r="P362" s="22"/>
      <c r="Q362" s="22"/>
    </row>
    <row r="363" spans="1:17" ht="15" x14ac:dyDescent="0.3">
      <c r="A363" s="22"/>
      <c r="B363" s="21"/>
      <c r="C363" s="21"/>
      <c r="D363" s="12"/>
      <c r="E363" s="23"/>
      <c r="F363" s="12"/>
      <c r="G363" s="12"/>
      <c r="H363" s="12"/>
      <c r="I363" s="86" t="s">
        <v>1701</v>
      </c>
      <c r="J363" s="87" t="s">
        <v>1702</v>
      </c>
      <c r="K363" s="88">
        <v>17992.666805000001</v>
      </c>
      <c r="L363" s="88">
        <v>18967.357986590003</v>
      </c>
      <c r="M363" s="88">
        <f t="shared" si="6"/>
        <v>974.69118159000209</v>
      </c>
      <c r="N363" s="22"/>
      <c r="O363" s="22"/>
      <c r="P363" s="22"/>
      <c r="Q363" s="22"/>
    </row>
    <row r="364" spans="1:17" ht="15" x14ac:dyDescent="0.3">
      <c r="A364" s="22"/>
      <c r="B364" s="21"/>
      <c r="C364" s="21"/>
      <c r="D364" s="12"/>
      <c r="E364" s="23"/>
      <c r="F364" s="12"/>
      <c r="G364" s="12"/>
      <c r="H364" s="12"/>
      <c r="I364" s="86" t="s">
        <v>1703</v>
      </c>
      <c r="J364" s="87" t="s">
        <v>1704</v>
      </c>
      <c r="K364" s="88">
        <v>4231.1011779999999</v>
      </c>
      <c r="L364" s="88">
        <v>3209.2783042900014</v>
      </c>
      <c r="M364" s="88">
        <f t="shared" si="6"/>
        <v>-1021.8228737099985</v>
      </c>
      <c r="N364" s="22"/>
      <c r="O364" s="22"/>
      <c r="P364" s="22"/>
      <c r="Q364" s="22"/>
    </row>
    <row r="365" spans="1:17" ht="15" x14ac:dyDescent="0.3">
      <c r="A365" s="22"/>
      <c r="B365" s="21"/>
      <c r="C365" s="21"/>
      <c r="D365" s="12"/>
      <c r="E365" s="23"/>
      <c r="F365" s="12"/>
      <c r="G365" s="12"/>
      <c r="H365" s="12"/>
      <c r="I365" s="86" t="s">
        <v>1407</v>
      </c>
      <c r="J365" s="87" t="s">
        <v>1705</v>
      </c>
      <c r="K365" s="88">
        <v>2.1319889999999999</v>
      </c>
      <c r="L365" s="88">
        <v>3.8553040799999998</v>
      </c>
      <c r="M365" s="88">
        <f t="shared" si="6"/>
        <v>1.7233150799999999</v>
      </c>
      <c r="N365" s="22"/>
      <c r="O365" s="22"/>
      <c r="P365" s="22"/>
      <c r="Q365" s="22"/>
    </row>
    <row r="366" spans="1:17" ht="15" x14ac:dyDescent="0.3">
      <c r="A366" s="22"/>
      <c r="B366" s="21"/>
      <c r="C366" s="21"/>
      <c r="D366" s="12"/>
      <c r="E366" s="23"/>
      <c r="F366" s="12"/>
      <c r="G366" s="12"/>
      <c r="H366" s="12"/>
      <c r="I366" s="86" t="s">
        <v>1706</v>
      </c>
      <c r="J366" s="87" t="s">
        <v>1707</v>
      </c>
      <c r="K366" s="88">
        <v>3.2747009999999999</v>
      </c>
      <c r="L366" s="88">
        <v>378.34008999000002</v>
      </c>
      <c r="M366" s="88">
        <f t="shared" si="6"/>
        <v>375.06538899000003</v>
      </c>
      <c r="N366" s="22"/>
      <c r="O366" s="22"/>
      <c r="P366" s="22"/>
      <c r="Q366" s="22"/>
    </row>
    <row r="367" spans="1:17" ht="15" x14ac:dyDescent="0.3">
      <c r="A367" s="22"/>
      <c r="B367" s="21"/>
      <c r="C367" s="21"/>
      <c r="D367" s="12"/>
      <c r="E367" s="23"/>
      <c r="F367" s="12"/>
      <c r="G367" s="12"/>
      <c r="H367" s="12"/>
      <c r="I367" s="86" t="s">
        <v>1708</v>
      </c>
      <c r="J367" s="87" t="s">
        <v>1709</v>
      </c>
      <c r="K367" s="88">
        <v>232.96291199999999</v>
      </c>
      <c r="L367" s="88">
        <v>497.82388734999984</v>
      </c>
      <c r="M367" s="88">
        <f t="shared" si="6"/>
        <v>264.86097534999988</v>
      </c>
      <c r="N367" s="22"/>
      <c r="O367" s="22"/>
      <c r="P367" s="22"/>
      <c r="Q367" s="22"/>
    </row>
    <row r="368" spans="1:17" ht="15" x14ac:dyDescent="0.3">
      <c r="A368" s="22"/>
      <c r="B368" s="21"/>
      <c r="C368" s="21"/>
      <c r="D368" s="12"/>
      <c r="E368" s="23"/>
      <c r="F368" s="12"/>
      <c r="G368" s="12"/>
      <c r="H368" s="12"/>
      <c r="I368" s="86" t="s">
        <v>1710</v>
      </c>
      <c r="J368" s="87" t="s">
        <v>1711</v>
      </c>
      <c r="K368" s="88">
        <v>1642.573629</v>
      </c>
      <c r="L368" s="88">
        <v>1716.6673409699999</v>
      </c>
      <c r="M368" s="88">
        <f t="shared" si="6"/>
        <v>74.093711969999958</v>
      </c>
      <c r="N368" s="22"/>
      <c r="O368" s="22"/>
      <c r="P368" s="22"/>
      <c r="Q368" s="22"/>
    </row>
    <row r="369" spans="1:17" ht="15" x14ac:dyDescent="0.3">
      <c r="A369" s="22"/>
      <c r="B369" s="21"/>
      <c r="C369" s="21"/>
      <c r="D369" s="12"/>
      <c r="E369" s="23"/>
      <c r="F369" s="12"/>
      <c r="G369" s="12"/>
      <c r="H369" s="12"/>
      <c r="I369" s="86" t="s">
        <v>1712</v>
      </c>
      <c r="J369" s="87" t="s">
        <v>1713</v>
      </c>
      <c r="K369" s="88">
        <v>5562.3994810000004</v>
      </c>
      <c r="L369" s="88">
        <v>5297.1665282499998</v>
      </c>
      <c r="M369" s="88">
        <f t="shared" si="6"/>
        <v>-265.23295275000055</v>
      </c>
      <c r="N369" s="22"/>
      <c r="O369" s="22"/>
      <c r="P369" s="22"/>
      <c r="Q369" s="22"/>
    </row>
    <row r="370" spans="1:17" ht="15" x14ac:dyDescent="0.3">
      <c r="A370" s="22"/>
      <c r="B370" s="21"/>
      <c r="C370" s="21"/>
      <c r="D370" s="12"/>
      <c r="E370" s="23"/>
      <c r="F370" s="12"/>
      <c r="G370" s="12"/>
      <c r="H370" s="12"/>
      <c r="I370" s="86" t="s">
        <v>1714</v>
      </c>
      <c r="J370" s="87" t="s">
        <v>1715</v>
      </c>
      <c r="K370" s="88">
        <v>466.28471999999999</v>
      </c>
      <c r="L370" s="88">
        <v>208.73403929999995</v>
      </c>
      <c r="M370" s="88">
        <f t="shared" si="6"/>
        <v>-257.55068070000004</v>
      </c>
      <c r="N370" s="22"/>
      <c r="O370" s="22"/>
      <c r="P370" s="22"/>
      <c r="Q370" s="22"/>
    </row>
    <row r="371" spans="1:17" ht="15" x14ac:dyDescent="0.3">
      <c r="A371" s="22"/>
      <c r="B371" s="21"/>
      <c r="C371" s="21"/>
      <c r="D371" s="12"/>
      <c r="E371" s="23"/>
      <c r="F371" s="12"/>
      <c r="G371" s="12"/>
      <c r="H371" s="12"/>
      <c r="I371" s="86" t="s">
        <v>1520</v>
      </c>
      <c r="J371" s="87" t="s">
        <v>1716</v>
      </c>
      <c r="K371" s="88">
        <v>1352.591032</v>
      </c>
      <c r="L371" s="88">
        <v>405.51908684000011</v>
      </c>
      <c r="M371" s="88">
        <f t="shared" si="6"/>
        <v>-947.07194515999993</v>
      </c>
      <c r="N371" s="22"/>
      <c r="O371" s="22"/>
      <c r="P371" s="22"/>
      <c r="Q371" s="22"/>
    </row>
    <row r="372" spans="1:17" ht="15" x14ac:dyDescent="0.3">
      <c r="A372" s="22"/>
      <c r="B372" s="21"/>
      <c r="C372" s="21"/>
      <c r="D372" s="12"/>
      <c r="E372" s="23"/>
      <c r="F372" s="12"/>
      <c r="G372" s="12"/>
      <c r="H372" s="12"/>
      <c r="I372" s="86" t="s">
        <v>1717</v>
      </c>
      <c r="J372" s="87" t="s">
        <v>1718</v>
      </c>
      <c r="K372" s="88">
        <v>145.03528900000001</v>
      </c>
      <c r="L372" s="88">
        <v>735.27070977999995</v>
      </c>
      <c r="M372" s="88">
        <f t="shared" si="6"/>
        <v>590.23542077999991</v>
      </c>
      <c r="N372" s="22"/>
      <c r="O372" s="22"/>
      <c r="P372" s="22"/>
      <c r="Q372" s="22"/>
    </row>
    <row r="373" spans="1:17" ht="15" x14ac:dyDescent="0.3">
      <c r="A373" s="22"/>
      <c r="B373" s="21"/>
      <c r="C373" s="21"/>
      <c r="D373" s="12"/>
      <c r="E373" s="23"/>
      <c r="F373" s="12"/>
      <c r="G373" s="12"/>
      <c r="H373" s="12"/>
      <c r="I373" s="86" t="s">
        <v>20</v>
      </c>
      <c r="J373" s="87" t="s">
        <v>27</v>
      </c>
      <c r="K373" s="88">
        <v>275.57198699999998</v>
      </c>
      <c r="L373" s="88">
        <v>275.57198699999998</v>
      </c>
      <c r="M373" s="88">
        <f t="shared" si="6"/>
        <v>0</v>
      </c>
      <c r="N373" s="22"/>
      <c r="O373" s="22"/>
      <c r="P373" s="22"/>
      <c r="Q373" s="22"/>
    </row>
    <row r="374" spans="1:17" ht="15" x14ac:dyDescent="0.3">
      <c r="A374" s="22"/>
      <c r="B374" s="21"/>
      <c r="C374" s="21"/>
      <c r="D374" s="12"/>
      <c r="E374" s="23"/>
      <c r="F374" s="12"/>
      <c r="G374" s="12"/>
      <c r="H374" s="12"/>
      <c r="I374" s="86" t="s">
        <v>1349</v>
      </c>
      <c r="J374" s="87" t="s">
        <v>1719</v>
      </c>
      <c r="K374" s="88">
        <v>3593.3397380000001</v>
      </c>
      <c r="L374" s="88">
        <v>2306.4402069799994</v>
      </c>
      <c r="M374" s="88">
        <f t="shared" si="6"/>
        <v>-1286.8995310200007</v>
      </c>
      <c r="N374" s="22"/>
      <c r="O374" s="22"/>
      <c r="P374" s="22"/>
      <c r="Q374" s="22"/>
    </row>
    <row r="375" spans="1:17" ht="15" x14ac:dyDescent="0.3">
      <c r="A375" s="22"/>
      <c r="B375" s="21"/>
      <c r="C375" s="21"/>
      <c r="D375" s="12"/>
      <c r="E375" s="23"/>
      <c r="F375" s="12"/>
      <c r="G375" s="12"/>
      <c r="H375" s="109" t="s">
        <v>1364</v>
      </c>
      <c r="I375" s="109"/>
      <c r="J375" s="110"/>
      <c r="K375" s="111">
        <v>6199.386418</v>
      </c>
      <c r="L375" s="111">
        <v>8085.9385769900027</v>
      </c>
      <c r="M375" s="111">
        <f t="shared" si="6"/>
        <v>1886.5521589900027</v>
      </c>
      <c r="N375" s="22"/>
      <c r="O375" s="22"/>
      <c r="P375" s="22"/>
      <c r="Q375" s="22"/>
    </row>
    <row r="376" spans="1:17" ht="15" x14ac:dyDescent="0.3">
      <c r="A376" s="22"/>
      <c r="B376" s="21"/>
      <c r="C376" s="21"/>
      <c r="D376" s="12"/>
      <c r="E376" s="23"/>
      <c r="F376" s="12"/>
      <c r="G376" s="12"/>
      <c r="H376" s="12"/>
      <c r="I376" s="74" t="s">
        <v>1365</v>
      </c>
      <c r="J376" s="76" t="s">
        <v>1417</v>
      </c>
      <c r="K376" s="77">
        <v>5965.284944</v>
      </c>
      <c r="L376" s="77">
        <v>7846.8541354600029</v>
      </c>
      <c r="M376" s="77">
        <f t="shared" si="6"/>
        <v>1881.5691914600029</v>
      </c>
      <c r="N376" s="22"/>
      <c r="O376" s="22"/>
      <c r="P376" s="22"/>
      <c r="Q376" s="22"/>
    </row>
    <row r="377" spans="1:17" ht="15" x14ac:dyDescent="0.3">
      <c r="A377" s="22"/>
      <c r="B377" s="21"/>
      <c r="C377" s="21"/>
      <c r="D377" s="12"/>
      <c r="E377" s="23"/>
      <c r="F377" s="12"/>
      <c r="G377" s="12"/>
      <c r="H377" s="12"/>
      <c r="I377" s="86" t="s">
        <v>1369</v>
      </c>
      <c r="J377" s="87" t="s">
        <v>1424</v>
      </c>
      <c r="K377" s="88">
        <v>234.101474</v>
      </c>
      <c r="L377" s="88">
        <v>239.08444152999994</v>
      </c>
      <c r="M377" s="88">
        <f t="shared" si="6"/>
        <v>4.9829675299999394</v>
      </c>
      <c r="N377" s="22"/>
      <c r="O377" s="22"/>
      <c r="P377" s="22"/>
      <c r="Q377" s="22"/>
    </row>
    <row r="378" spans="1:17" ht="15" x14ac:dyDescent="0.3">
      <c r="A378" s="22"/>
      <c r="B378" s="21"/>
      <c r="C378" s="21"/>
      <c r="D378" s="12"/>
      <c r="E378" s="112">
        <v>12</v>
      </c>
      <c r="F378" s="109" t="s">
        <v>780</v>
      </c>
      <c r="G378" s="109"/>
      <c r="H378" s="109"/>
      <c r="I378" s="109"/>
      <c r="J378" s="110"/>
      <c r="K378" s="111">
        <v>209616.46008600001</v>
      </c>
      <c r="L378" s="111">
        <v>109672.60749290006</v>
      </c>
      <c r="M378" s="111">
        <f t="shared" si="6"/>
        <v>-99943.852593099946</v>
      </c>
      <c r="N378" s="22"/>
      <c r="O378" s="22"/>
      <c r="P378" s="22"/>
      <c r="Q378" s="22"/>
    </row>
    <row r="379" spans="1:17" ht="15" x14ac:dyDescent="0.3">
      <c r="A379" s="22"/>
      <c r="B379" s="21"/>
      <c r="C379" s="21"/>
      <c r="D379" s="12"/>
      <c r="E379" s="23"/>
      <c r="F379" s="12"/>
      <c r="G379" s="62" t="s">
        <v>16</v>
      </c>
      <c r="H379" s="62"/>
      <c r="I379" s="62"/>
      <c r="J379" s="89"/>
      <c r="K379" s="59">
        <v>209616.46008600001</v>
      </c>
      <c r="L379" s="59">
        <v>109672.60749290006</v>
      </c>
      <c r="M379" s="59">
        <f t="shared" si="6"/>
        <v>-99943.852593099946</v>
      </c>
      <c r="N379" s="22"/>
      <c r="O379" s="22"/>
      <c r="P379" s="22"/>
      <c r="Q379" s="22"/>
    </row>
    <row r="380" spans="1:17" ht="15" x14ac:dyDescent="0.3">
      <c r="A380" s="22"/>
      <c r="B380" s="21"/>
      <c r="C380" s="21"/>
      <c r="D380" s="12"/>
      <c r="E380" s="23"/>
      <c r="F380" s="12"/>
      <c r="G380" s="12"/>
      <c r="H380" s="109" t="s">
        <v>1468</v>
      </c>
      <c r="I380" s="109"/>
      <c r="J380" s="110"/>
      <c r="K380" s="111">
        <v>86125.689652000001</v>
      </c>
      <c r="L380" s="111">
        <v>34414.731581280001</v>
      </c>
      <c r="M380" s="111">
        <f t="shared" si="6"/>
        <v>-51710.95807072</v>
      </c>
      <c r="N380" s="22"/>
      <c r="O380" s="22"/>
      <c r="P380" s="22"/>
      <c r="Q380" s="22"/>
    </row>
    <row r="381" spans="1:17" ht="15" x14ac:dyDescent="0.3">
      <c r="A381" s="22"/>
      <c r="B381" s="21"/>
      <c r="C381" s="21"/>
      <c r="D381" s="12"/>
      <c r="E381" s="23"/>
      <c r="F381" s="12"/>
      <c r="G381" s="12"/>
      <c r="H381" s="12"/>
      <c r="I381" s="74" t="s">
        <v>1720</v>
      </c>
      <c r="J381" s="76" t="s">
        <v>1721</v>
      </c>
      <c r="K381" s="77">
        <v>28.231259000000001</v>
      </c>
      <c r="L381" s="77">
        <v>28.231259000000001</v>
      </c>
      <c r="M381" s="77">
        <f t="shared" si="6"/>
        <v>0</v>
      </c>
      <c r="N381" s="22"/>
      <c r="O381" s="22"/>
      <c r="P381" s="22"/>
      <c r="Q381" s="22"/>
    </row>
    <row r="382" spans="1:17" ht="15" x14ac:dyDescent="0.3">
      <c r="A382" s="22"/>
      <c r="B382" s="21"/>
      <c r="C382" s="21"/>
      <c r="D382" s="12"/>
      <c r="E382" s="23"/>
      <c r="F382" s="12"/>
      <c r="G382" s="12"/>
      <c r="H382" s="12"/>
      <c r="I382" s="86" t="s">
        <v>1722</v>
      </c>
      <c r="J382" s="87" t="s">
        <v>1723</v>
      </c>
      <c r="K382" s="88">
        <v>882.48976900000002</v>
      </c>
      <c r="L382" s="88">
        <v>917.14869226000008</v>
      </c>
      <c r="M382" s="88">
        <f t="shared" si="6"/>
        <v>34.658923260000051</v>
      </c>
      <c r="N382" s="22"/>
      <c r="O382" s="22"/>
      <c r="P382" s="22"/>
      <c r="Q382" s="22"/>
    </row>
    <row r="383" spans="1:17" ht="15" x14ac:dyDescent="0.3">
      <c r="A383" s="22"/>
      <c r="B383" s="21"/>
      <c r="C383" s="21"/>
      <c r="D383" s="12"/>
      <c r="E383" s="23"/>
      <c r="F383" s="12"/>
      <c r="G383" s="12"/>
      <c r="H383" s="12"/>
      <c r="I383" s="86" t="s">
        <v>1724</v>
      </c>
      <c r="J383" s="87" t="s">
        <v>1725</v>
      </c>
      <c r="K383" s="88">
        <v>277.77777800000001</v>
      </c>
      <c r="L383" s="88">
        <v>135.64039735</v>
      </c>
      <c r="M383" s="88">
        <f t="shared" si="6"/>
        <v>-142.13738065000001</v>
      </c>
      <c r="N383" s="22"/>
      <c r="O383" s="22"/>
      <c r="P383" s="22"/>
      <c r="Q383" s="22"/>
    </row>
    <row r="384" spans="1:17" ht="15" x14ac:dyDescent="0.3">
      <c r="A384" s="22"/>
      <c r="B384" s="21"/>
      <c r="C384" s="21"/>
      <c r="D384" s="12"/>
      <c r="E384" s="23"/>
      <c r="F384" s="12"/>
      <c r="G384" s="12"/>
      <c r="H384" s="12"/>
      <c r="I384" s="86" t="s">
        <v>1471</v>
      </c>
      <c r="J384" s="87" t="s">
        <v>1726</v>
      </c>
      <c r="K384" s="88">
        <v>616.22634900000003</v>
      </c>
      <c r="L384" s="88">
        <v>48.950289259999998</v>
      </c>
      <c r="M384" s="88">
        <f t="shared" si="6"/>
        <v>-567.27605974000005</v>
      </c>
      <c r="N384" s="22"/>
      <c r="O384" s="22"/>
      <c r="P384" s="22"/>
      <c r="Q384" s="22"/>
    </row>
    <row r="385" spans="1:17" ht="15" x14ac:dyDescent="0.3">
      <c r="A385" s="22"/>
      <c r="B385" s="21"/>
      <c r="C385" s="21"/>
      <c r="D385" s="12"/>
      <c r="E385" s="23"/>
      <c r="F385" s="12"/>
      <c r="G385" s="12"/>
      <c r="H385" s="12"/>
      <c r="I385" s="86" t="s">
        <v>1727</v>
      </c>
      <c r="J385" s="87" t="s">
        <v>1728</v>
      </c>
      <c r="K385" s="88">
        <v>600.15300300000001</v>
      </c>
      <c r="L385" s="88">
        <v>400.37429387000003</v>
      </c>
      <c r="M385" s="88">
        <f t="shared" si="6"/>
        <v>-199.77870912999998</v>
      </c>
      <c r="N385" s="22"/>
      <c r="O385" s="22"/>
      <c r="P385" s="22"/>
      <c r="Q385" s="22"/>
    </row>
    <row r="386" spans="1:17" ht="15" x14ac:dyDescent="0.3">
      <c r="A386" s="22"/>
      <c r="B386" s="21"/>
      <c r="C386" s="21"/>
      <c r="D386" s="12"/>
      <c r="E386" s="23"/>
      <c r="F386" s="12"/>
      <c r="G386" s="12"/>
      <c r="H386" s="12"/>
      <c r="I386" s="86" t="s">
        <v>1473</v>
      </c>
      <c r="J386" s="87" t="s">
        <v>1729</v>
      </c>
      <c r="K386" s="88">
        <v>1806.800704</v>
      </c>
      <c r="L386" s="88">
        <v>562.64663299999995</v>
      </c>
      <c r="M386" s="88">
        <f t="shared" si="6"/>
        <v>-1244.1540709999999</v>
      </c>
      <c r="N386" s="22"/>
      <c r="O386" s="22"/>
      <c r="P386" s="22"/>
      <c r="Q386" s="22"/>
    </row>
    <row r="387" spans="1:17" ht="30" x14ac:dyDescent="0.3">
      <c r="A387" s="22"/>
      <c r="B387" s="21"/>
      <c r="C387" s="21"/>
      <c r="D387" s="12"/>
      <c r="E387" s="23"/>
      <c r="F387" s="12"/>
      <c r="G387" s="12"/>
      <c r="H387" s="12"/>
      <c r="I387" s="86" t="s">
        <v>1730</v>
      </c>
      <c r="J387" s="87" t="s">
        <v>1731</v>
      </c>
      <c r="K387" s="88">
        <v>81914.01079</v>
      </c>
      <c r="L387" s="88">
        <v>32321.740016539996</v>
      </c>
      <c r="M387" s="88">
        <f t="shared" si="6"/>
        <v>-49592.270773460004</v>
      </c>
      <c r="N387" s="22"/>
      <c r="O387" s="22"/>
      <c r="P387" s="22"/>
      <c r="Q387" s="22"/>
    </row>
    <row r="388" spans="1:17" ht="15" x14ac:dyDescent="0.3">
      <c r="A388" s="22"/>
      <c r="B388" s="21"/>
      <c r="C388" s="21"/>
      <c r="D388" s="12"/>
      <c r="E388" s="23"/>
      <c r="F388" s="12"/>
      <c r="G388" s="12"/>
      <c r="H388" s="109" t="s">
        <v>17</v>
      </c>
      <c r="I388" s="109"/>
      <c r="J388" s="110"/>
      <c r="K388" s="111">
        <v>114375.259634</v>
      </c>
      <c r="L388" s="111">
        <v>70319.897197570026</v>
      </c>
      <c r="M388" s="111">
        <f t="shared" si="6"/>
        <v>-44055.362436429976</v>
      </c>
      <c r="N388" s="22"/>
      <c r="O388" s="22"/>
      <c r="P388" s="22"/>
      <c r="Q388" s="22"/>
    </row>
    <row r="389" spans="1:17" ht="15" x14ac:dyDescent="0.3">
      <c r="A389" s="22"/>
      <c r="B389" s="21"/>
      <c r="C389" s="21"/>
      <c r="D389" s="12"/>
      <c r="E389" s="23"/>
      <c r="F389" s="12"/>
      <c r="G389" s="12"/>
      <c r="H389" s="12"/>
      <c r="I389" s="74" t="s">
        <v>1446</v>
      </c>
      <c r="J389" s="76" t="s">
        <v>1732</v>
      </c>
      <c r="K389" s="77">
        <v>7738.2059719999997</v>
      </c>
      <c r="L389" s="77">
        <v>6530.9613297299929</v>
      </c>
      <c r="M389" s="77">
        <f t="shared" si="6"/>
        <v>-1207.2446422700068</v>
      </c>
      <c r="N389" s="22"/>
      <c r="O389" s="22"/>
      <c r="P389" s="22"/>
      <c r="Q389" s="22"/>
    </row>
    <row r="390" spans="1:17" ht="15" x14ac:dyDescent="0.3">
      <c r="A390" s="22"/>
      <c r="B390" s="21"/>
      <c r="C390" s="21"/>
      <c r="D390" s="12"/>
      <c r="E390" s="23"/>
      <c r="F390" s="12"/>
      <c r="G390" s="12"/>
      <c r="H390" s="12"/>
      <c r="I390" s="86" t="s">
        <v>1399</v>
      </c>
      <c r="J390" s="87" t="s">
        <v>1733</v>
      </c>
      <c r="K390" s="88">
        <v>2614.867072</v>
      </c>
      <c r="L390" s="88">
        <v>2660.1259875800006</v>
      </c>
      <c r="M390" s="88">
        <f t="shared" si="6"/>
        <v>45.258915580000576</v>
      </c>
      <c r="N390" s="22"/>
      <c r="O390" s="22"/>
      <c r="P390" s="22"/>
      <c r="Q390" s="22"/>
    </row>
    <row r="391" spans="1:17" ht="15" x14ac:dyDescent="0.3">
      <c r="A391" s="22"/>
      <c r="B391" s="21"/>
      <c r="C391" s="21"/>
      <c r="D391" s="12"/>
      <c r="E391" s="23"/>
      <c r="F391" s="12"/>
      <c r="G391" s="12"/>
      <c r="H391" s="12"/>
      <c r="I391" s="86" t="s">
        <v>1401</v>
      </c>
      <c r="J391" s="87" t="s">
        <v>1734</v>
      </c>
      <c r="K391" s="88">
        <v>79416.322310000003</v>
      </c>
      <c r="L391" s="88">
        <v>46326.765011240044</v>
      </c>
      <c r="M391" s="88">
        <f t="shared" ref="M391:M454" si="7">L391-K391</f>
        <v>-33089.557298759959</v>
      </c>
      <c r="N391" s="22"/>
      <c r="O391" s="22"/>
      <c r="P391" s="22"/>
      <c r="Q391" s="22"/>
    </row>
    <row r="392" spans="1:17" ht="15" x14ac:dyDescent="0.3">
      <c r="A392" s="22"/>
      <c r="B392" s="21"/>
      <c r="C392" s="21"/>
      <c r="D392" s="12"/>
      <c r="E392" s="23"/>
      <c r="F392" s="12"/>
      <c r="G392" s="12"/>
      <c r="H392" s="12"/>
      <c r="I392" s="86" t="s">
        <v>1514</v>
      </c>
      <c r="J392" s="87" t="s">
        <v>1735</v>
      </c>
      <c r="K392" s="88">
        <v>1536.1807429999999</v>
      </c>
      <c r="L392" s="88">
        <v>1512.3049238799993</v>
      </c>
      <c r="M392" s="88">
        <f t="shared" si="7"/>
        <v>-23.875819120000642</v>
      </c>
      <c r="N392" s="22"/>
      <c r="O392" s="22"/>
      <c r="P392" s="22"/>
      <c r="Q392" s="22"/>
    </row>
    <row r="393" spans="1:17" ht="15" x14ac:dyDescent="0.3">
      <c r="A393" s="22"/>
      <c r="B393" s="21"/>
      <c r="C393" s="21"/>
      <c r="D393" s="12"/>
      <c r="E393" s="23"/>
      <c r="F393" s="12"/>
      <c r="G393" s="12"/>
      <c r="H393" s="12"/>
      <c r="I393" s="86" t="s">
        <v>1413</v>
      </c>
      <c r="J393" s="87" t="s">
        <v>1736</v>
      </c>
      <c r="K393" s="88">
        <v>14021.841652999999</v>
      </c>
      <c r="L393" s="88">
        <v>4935.5377506999994</v>
      </c>
      <c r="M393" s="88">
        <f t="shared" si="7"/>
        <v>-9086.3039023000001</v>
      </c>
      <c r="N393" s="22"/>
      <c r="O393" s="22"/>
      <c r="P393" s="22"/>
      <c r="Q393" s="22"/>
    </row>
    <row r="394" spans="1:17" ht="15" x14ac:dyDescent="0.3">
      <c r="A394" s="22"/>
      <c r="B394" s="21"/>
      <c r="C394" s="21"/>
      <c r="D394" s="12"/>
      <c r="E394" s="23"/>
      <c r="F394" s="12"/>
      <c r="G394" s="12"/>
      <c r="H394" s="12"/>
      <c r="I394" s="86" t="s">
        <v>1737</v>
      </c>
      <c r="J394" s="87" t="s">
        <v>1738</v>
      </c>
      <c r="K394" s="88">
        <v>3064.0231239999998</v>
      </c>
      <c r="L394" s="88">
        <v>2673.0965804900002</v>
      </c>
      <c r="M394" s="88">
        <f t="shared" si="7"/>
        <v>-390.92654350999965</v>
      </c>
      <c r="N394" s="22"/>
      <c r="O394" s="22"/>
      <c r="P394" s="22"/>
      <c r="Q394" s="22"/>
    </row>
    <row r="395" spans="1:17" ht="15" x14ac:dyDescent="0.3">
      <c r="A395" s="22"/>
      <c r="B395" s="21"/>
      <c r="C395" s="21"/>
      <c r="D395" s="12"/>
      <c r="E395" s="23"/>
      <c r="F395" s="12"/>
      <c r="G395" s="12"/>
      <c r="H395" s="12"/>
      <c r="I395" s="86" t="s">
        <v>1739</v>
      </c>
      <c r="J395" s="86" t="s">
        <v>1740</v>
      </c>
      <c r="K395" s="88">
        <v>99.240914000000004</v>
      </c>
      <c r="L395" s="88">
        <v>97.974467239999981</v>
      </c>
      <c r="M395" s="88">
        <f t="shared" si="7"/>
        <v>-1.2664467600000222</v>
      </c>
      <c r="N395" s="22"/>
      <c r="O395" s="22"/>
      <c r="P395" s="22"/>
      <c r="Q395" s="22"/>
    </row>
    <row r="396" spans="1:17" ht="15" x14ac:dyDescent="0.3">
      <c r="A396" s="22"/>
      <c r="B396" s="21"/>
      <c r="C396" s="21"/>
      <c r="D396" s="12"/>
      <c r="E396" s="23"/>
      <c r="F396" s="12"/>
      <c r="G396" s="12"/>
      <c r="H396" s="12"/>
      <c r="I396" s="86" t="s">
        <v>1426</v>
      </c>
      <c r="J396" s="87" t="s">
        <v>1741</v>
      </c>
      <c r="K396" s="88">
        <v>634.39079700000002</v>
      </c>
      <c r="L396" s="88">
        <v>1757.11115408</v>
      </c>
      <c r="M396" s="88">
        <f t="shared" si="7"/>
        <v>1122.72035708</v>
      </c>
      <c r="N396" s="22"/>
      <c r="O396" s="22"/>
      <c r="P396" s="22"/>
      <c r="Q396" s="22"/>
    </row>
    <row r="397" spans="1:17" ht="30" x14ac:dyDescent="0.3">
      <c r="A397" s="22"/>
      <c r="B397" s="21"/>
      <c r="C397" s="21"/>
      <c r="D397" s="12"/>
      <c r="E397" s="23"/>
      <c r="F397" s="12"/>
      <c r="G397" s="12"/>
      <c r="H397" s="12"/>
      <c r="I397" s="86" t="s">
        <v>1527</v>
      </c>
      <c r="J397" s="87" t="s">
        <v>1742</v>
      </c>
      <c r="K397" s="88">
        <v>17.433731000000002</v>
      </c>
      <c r="L397" s="88">
        <v>0.97551973000000003</v>
      </c>
      <c r="M397" s="88">
        <f t="shared" si="7"/>
        <v>-16.458211270000003</v>
      </c>
      <c r="N397" s="22"/>
      <c r="O397" s="22"/>
      <c r="P397" s="22"/>
      <c r="Q397" s="22"/>
    </row>
    <row r="398" spans="1:17" ht="15" x14ac:dyDescent="0.3">
      <c r="A398" s="22"/>
      <c r="B398" s="21"/>
      <c r="C398" s="21"/>
      <c r="D398" s="12"/>
      <c r="E398" s="23"/>
      <c r="F398" s="12"/>
      <c r="G398" s="12"/>
      <c r="H398" s="12"/>
      <c r="I398" s="86" t="s">
        <v>1743</v>
      </c>
      <c r="J398" s="87" t="s">
        <v>1744</v>
      </c>
      <c r="K398" s="88">
        <v>0</v>
      </c>
      <c r="L398" s="88">
        <v>305.69202231000003</v>
      </c>
      <c r="M398" s="88">
        <f t="shared" si="7"/>
        <v>305.69202231000003</v>
      </c>
      <c r="N398" s="22"/>
      <c r="O398" s="22"/>
      <c r="P398" s="22"/>
      <c r="Q398" s="22"/>
    </row>
    <row r="399" spans="1:17" ht="15" x14ac:dyDescent="0.3">
      <c r="A399" s="22"/>
      <c r="B399" s="21"/>
      <c r="C399" s="21"/>
      <c r="D399" s="12"/>
      <c r="E399" s="23"/>
      <c r="F399" s="12"/>
      <c r="G399" s="12"/>
      <c r="H399" s="12"/>
      <c r="I399" s="86" t="s">
        <v>28</v>
      </c>
      <c r="J399" s="87" t="s">
        <v>29</v>
      </c>
      <c r="K399" s="88">
        <v>35.675021000000001</v>
      </c>
      <c r="L399" s="88">
        <v>19.525543620000001</v>
      </c>
      <c r="M399" s="88">
        <f t="shared" si="7"/>
        <v>-16.14947738</v>
      </c>
      <c r="N399" s="22"/>
      <c r="O399" s="22"/>
      <c r="P399" s="22"/>
      <c r="Q399" s="22"/>
    </row>
    <row r="400" spans="1:17" ht="15" x14ac:dyDescent="0.3">
      <c r="A400" s="22"/>
      <c r="B400" s="21"/>
      <c r="C400" s="21"/>
      <c r="D400" s="12"/>
      <c r="E400" s="23"/>
      <c r="F400" s="12"/>
      <c r="G400" s="12"/>
      <c r="H400" s="12"/>
      <c r="I400" s="86" t="s">
        <v>20</v>
      </c>
      <c r="J400" s="87" t="s">
        <v>27</v>
      </c>
      <c r="K400" s="88">
        <v>0</v>
      </c>
      <c r="L400" s="88">
        <v>68.538241769999999</v>
      </c>
      <c r="M400" s="88">
        <f t="shared" si="7"/>
        <v>68.538241769999999</v>
      </c>
      <c r="N400" s="22"/>
      <c r="O400" s="22"/>
      <c r="P400" s="22"/>
      <c r="Q400" s="22"/>
    </row>
    <row r="401" spans="1:17" ht="15" x14ac:dyDescent="0.3">
      <c r="A401" s="22"/>
      <c r="B401" s="21"/>
      <c r="C401" s="21"/>
      <c r="D401" s="12"/>
      <c r="E401" s="23"/>
      <c r="F401" s="12"/>
      <c r="G401" s="12"/>
      <c r="H401" s="12"/>
      <c r="I401" s="86" t="s">
        <v>1745</v>
      </c>
      <c r="J401" s="87" t="s">
        <v>1746</v>
      </c>
      <c r="K401" s="88">
        <v>988.32964800000002</v>
      </c>
      <c r="L401" s="88">
        <v>641.9939806399999</v>
      </c>
      <c r="M401" s="88">
        <f t="shared" si="7"/>
        <v>-346.33566736000012</v>
      </c>
      <c r="N401" s="22"/>
      <c r="O401" s="22"/>
      <c r="P401" s="22"/>
      <c r="Q401" s="22"/>
    </row>
    <row r="402" spans="1:17" ht="15" x14ac:dyDescent="0.3">
      <c r="A402" s="22"/>
      <c r="B402" s="21"/>
      <c r="C402" s="21"/>
      <c r="D402" s="12"/>
      <c r="E402" s="23"/>
      <c r="F402" s="12"/>
      <c r="G402" s="12"/>
      <c r="H402" s="12"/>
      <c r="I402" s="86" t="s">
        <v>1747</v>
      </c>
      <c r="J402" s="87" t="s">
        <v>1748</v>
      </c>
      <c r="K402" s="88">
        <v>727.18426499999998</v>
      </c>
      <c r="L402" s="88">
        <v>717.84156925000048</v>
      </c>
      <c r="M402" s="88">
        <f t="shared" si="7"/>
        <v>-9.3426957499995069</v>
      </c>
      <c r="N402" s="22"/>
      <c r="O402" s="22"/>
      <c r="P402" s="22"/>
      <c r="Q402" s="22"/>
    </row>
    <row r="403" spans="1:17" ht="15" x14ac:dyDescent="0.3">
      <c r="A403" s="22"/>
      <c r="B403" s="21"/>
      <c r="C403" s="21"/>
      <c r="D403" s="12"/>
      <c r="E403" s="23"/>
      <c r="F403" s="12"/>
      <c r="G403" s="12"/>
      <c r="H403" s="12"/>
      <c r="I403" s="86" t="s">
        <v>1488</v>
      </c>
      <c r="J403" s="87" t="s">
        <v>1749</v>
      </c>
      <c r="K403" s="88">
        <v>509.83563700000002</v>
      </c>
      <c r="L403" s="88">
        <v>411.87520147999999</v>
      </c>
      <c r="M403" s="88">
        <f t="shared" si="7"/>
        <v>-97.960435520000033</v>
      </c>
      <c r="N403" s="22"/>
      <c r="O403" s="22"/>
      <c r="P403" s="22"/>
      <c r="Q403" s="22"/>
    </row>
    <row r="404" spans="1:17" ht="15" x14ac:dyDescent="0.3">
      <c r="A404" s="22"/>
      <c r="B404" s="21"/>
      <c r="C404" s="21"/>
      <c r="D404" s="12"/>
      <c r="E404" s="23"/>
      <c r="F404" s="12"/>
      <c r="G404" s="12"/>
      <c r="H404" s="12"/>
      <c r="I404" s="86" t="s">
        <v>1490</v>
      </c>
      <c r="J404" s="87" t="s">
        <v>1750</v>
      </c>
      <c r="K404" s="88">
        <v>731.65064600000005</v>
      </c>
      <c r="L404" s="88">
        <v>591.17011991000038</v>
      </c>
      <c r="M404" s="88">
        <f t="shared" si="7"/>
        <v>-140.48052608999967</v>
      </c>
      <c r="N404" s="22"/>
      <c r="O404" s="22"/>
      <c r="P404" s="22"/>
      <c r="Q404" s="22"/>
    </row>
    <row r="405" spans="1:17" ht="15" x14ac:dyDescent="0.3">
      <c r="A405" s="22"/>
      <c r="B405" s="21"/>
      <c r="C405" s="21"/>
      <c r="D405" s="12"/>
      <c r="E405" s="23"/>
      <c r="F405" s="12"/>
      <c r="G405" s="12"/>
      <c r="H405" s="12"/>
      <c r="I405" s="86" t="s">
        <v>1751</v>
      </c>
      <c r="J405" s="87" t="s">
        <v>1752</v>
      </c>
      <c r="K405" s="88">
        <v>2240.0781010000001</v>
      </c>
      <c r="L405" s="88">
        <v>1068.4077939200001</v>
      </c>
      <c r="M405" s="88">
        <f t="shared" si="7"/>
        <v>-1171.6703070799999</v>
      </c>
      <c r="N405" s="22"/>
      <c r="O405" s="22"/>
      <c r="P405" s="22"/>
      <c r="Q405" s="22"/>
    </row>
    <row r="406" spans="1:17" ht="15" x14ac:dyDescent="0.3">
      <c r="A406" s="22"/>
      <c r="B406" s="21"/>
      <c r="C406" s="21"/>
      <c r="D406" s="12"/>
      <c r="E406" s="23"/>
      <c r="F406" s="12"/>
      <c r="G406" s="12"/>
      <c r="H406" s="109" t="s">
        <v>1364</v>
      </c>
      <c r="I406" s="109"/>
      <c r="J406" s="110"/>
      <c r="K406" s="111">
        <v>9115.5108</v>
      </c>
      <c r="L406" s="111">
        <v>4937.9787140499984</v>
      </c>
      <c r="M406" s="111">
        <f t="shared" si="7"/>
        <v>-4177.5320859500016</v>
      </c>
      <c r="N406" s="22"/>
      <c r="O406" s="22"/>
      <c r="P406" s="22"/>
      <c r="Q406" s="22"/>
    </row>
    <row r="407" spans="1:17" ht="15" x14ac:dyDescent="0.3">
      <c r="A407" s="22"/>
      <c r="B407" s="21"/>
      <c r="C407" s="21"/>
      <c r="D407" s="12"/>
      <c r="E407" s="23"/>
      <c r="F407" s="12"/>
      <c r="G407" s="12"/>
      <c r="H407" s="12"/>
      <c r="I407" s="74" t="s">
        <v>1365</v>
      </c>
      <c r="J407" s="76" t="s">
        <v>1417</v>
      </c>
      <c r="K407" s="77">
        <v>8901.2934210000003</v>
      </c>
      <c r="L407" s="77">
        <v>4747.7842612999984</v>
      </c>
      <c r="M407" s="77">
        <f t="shared" si="7"/>
        <v>-4153.5091597000019</v>
      </c>
      <c r="N407" s="22"/>
      <c r="O407" s="22"/>
      <c r="P407" s="22"/>
      <c r="Q407" s="22"/>
    </row>
    <row r="408" spans="1:17" ht="15" x14ac:dyDescent="0.3">
      <c r="A408" s="22"/>
      <c r="B408" s="21"/>
      <c r="C408" s="21"/>
      <c r="D408" s="12"/>
      <c r="E408" s="23"/>
      <c r="F408" s="12"/>
      <c r="G408" s="12"/>
      <c r="H408" s="12"/>
      <c r="I408" s="86" t="s">
        <v>1369</v>
      </c>
      <c r="J408" s="87" t="s">
        <v>1424</v>
      </c>
      <c r="K408" s="88">
        <v>214.21737899999999</v>
      </c>
      <c r="L408" s="88">
        <v>190.19445274999998</v>
      </c>
      <c r="M408" s="88">
        <f t="shared" si="7"/>
        <v>-24.022926250000012</v>
      </c>
      <c r="N408" s="22"/>
      <c r="O408" s="22"/>
      <c r="P408" s="22"/>
      <c r="Q408" s="22"/>
    </row>
    <row r="409" spans="1:17" ht="15" x14ac:dyDescent="0.3">
      <c r="A409" s="22"/>
      <c r="B409" s="21"/>
      <c r="C409" s="21"/>
      <c r="D409" s="12"/>
      <c r="E409" s="112">
        <v>13</v>
      </c>
      <c r="F409" s="109" t="s">
        <v>863</v>
      </c>
      <c r="G409" s="109"/>
      <c r="H409" s="109"/>
      <c r="I409" s="109"/>
      <c r="J409" s="110"/>
      <c r="K409" s="111">
        <v>41878.142592999997</v>
      </c>
      <c r="L409" s="111">
        <v>57657.804454879937</v>
      </c>
      <c r="M409" s="111">
        <f t="shared" si="7"/>
        <v>15779.66186187994</v>
      </c>
      <c r="N409" s="22"/>
      <c r="O409" s="22"/>
      <c r="P409" s="22"/>
      <c r="Q409" s="22"/>
    </row>
    <row r="410" spans="1:17" ht="15" x14ac:dyDescent="0.3">
      <c r="A410" s="22"/>
      <c r="B410" s="21"/>
      <c r="C410" s="21"/>
      <c r="D410" s="12"/>
      <c r="E410" s="23"/>
      <c r="F410" s="12"/>
      <c r="G410" s="62" t="s">
        <v>16</v>
      </c>
      <c r="H410" s="62"/>
      <c r="I410" s="62"/>
      <c r="J410" s="89"/>
      <c r="K410" s="59">
        <v>41878.142592999997</v>
      </c>
      <c r="L410" s="59">
        <v>57657.804454879937</v>
      </c>
      <c r="M410" s="59">
        <f t="shared" si="7"/>
        <v>15779.66186187994</v>
      </c>
      <c r="N410" s="22"/>
      <c r="O410" s="22"/>
      <c r="P410" s="22"/>
      <c r="Q410" s="22"/>
    </row>
    <row r="411" spans="1:17" ht="15" x14ac:dyDescent="0.3">
      <c r="A411" s="22"/>
      <c r="B411" s="21"/>
      <c r="C411" s="21"/>
      <c r="D411" s="12"/>
      <c r="E411" s="23"/>
      <c r="F411" s="12"/>
      <c r="G411" s="12"/>
      <c r="H411" s="109" t="s">
        <v>17</v>
      </c>
      <c r="I411" s="109"/>
      <c r="J411" s="110"/>
      <c r="K411" s="111">
        <v>41661.428105999999</v>
      </c>
      <c r="L411" s="111">
        <v>57202.01853078993</v>
      </c>
      <c r="M411" s="111">
        <f t="shared" si="7"/>
        <v>15540.590424789931</v>
      </c>
      <c r="N411" s="22"/>
      <c r="O411" s="22"/>
      <c r="P411" s="22"/>
      <c r="Q411" s="22"/>
    </row>
    <row r="412" spans="1:17" ht="30" x14ac:dyDescent="0.3">
      <c r="A412" s="22"/>
      <c r="B412" s="21"/>
      <c r="C412" s="21"/>
      <c r="D412" s="12"/>
      <c r="E412" s="23"/>
      <c r="F412" s="12"/>
      <c r="G412" s="12"/>
      <c r="H412" s="12"/>
      <c r="I412" s="74" t="s">
        <v>1537</v>
      </c>
      <c r="J412" s="76" t="s">
        <v>1753</v>
      </c>
      <c r="K412" s="77">
        <v>21592.881975</v>
      </c>
      <c r="L412" s="77">
        <v>26357.047527859944</v>
      </c>
      <c r="M412" s="77">
        <f t="shared" si="7"/>
        <v>4764.165552859944</v>
      </c>
      <c r="N412" s="22"/>
      <c r="O412" s="22"/>
      <c r="P412" s="22"/>
      <c r="Q412" s="22"/>
    </row>
    <row r="413" spans="1:17" ht="30" x14ac:dyDescent="0.3">
      <c r="A413" s="22"/>
      <c r="B413" s="21"/>
      <c r="C413" s="21"/>
      <c r="D413" s="12"/>
      <c r="E413" s="23"/>
      <c r="F413" s="12"/>
      <c r="G413" s="12"/>
      <c r="H413" s="12"/>
      <c r="I413" s="86" t="s">
        <v>1543</v>
      </c>
      <c r="J413" s="87" t="s">
        <v>1754</v>
      </c>
      <c r="K413" s="88">
        <v>4399.0397039999998</v>
      </c>
      <c r="L413" s="88">
        <v>6105.4545511900005</v>
      </c>
      <c r="M413" s="88">
        <f t="shared" si="7"/>
        <v>1706.4148471900007</v>
      </c>
      <c r="N413" s="22"/>
      <c r="O413" s="22"/>
      <c r="P413" s="22"/>
      <c r="Q413" s="22"/>
    </row>
    <row r="414" spans="1:17" ht="30" x14ac:dyDescent="0.3">
      <c r="A414" s="22"/>
      <c r="B414" s="21"/>
      <c r="C414" s="21"/>
      <c r="D414" s="12"/>
      <c r="E414" s="23"/>
      <c r="F414" s="12"/>
      <c r="G414" s="12"/>
      <c r="H414" s="12"/>
      <c r="I414" s="86" t="s">
        <v>1755</v>
      </c>
      <c r="J414" s="87" t="s">
        <v>1756</v>
      </c>
      <c r="K414" s="88">
        <v>0</v>
      </c>
      <c r="L414" s="88">
        <v>1716.6024941600001</v>
      </c>
      <c r="M414" s="88">
        <f t="shared" si="7"/>
        <v>1716.6024941600001</v>
      </c>
      <c r="N414" s="22"/>
      <c r="O414" s="22"/>
      <c r="P414" s="22"/>
      <c r="Q414" s="22"/>
    </row>
    <row r="415" spans="1:17" ht="15" x14ac:dyDescent="0.3">
      <c r="A415" s="22"/>
      <c r="B415" s="21"/>
      <c r="C415" s="21"/>
      <c r="D415" s="12"/>
      <c r="E415" s="23"/>
      <c r="F415" s="12"/>
      <c r="G415" s="12"/>
      <c r="H415" s="12"/>
      <c r="I415" s="86" t="s">
        <v>1757</v>
      </c>
      <c r="J415" s="87" t="s">
        <v>1758</v>
      </c>
      <c r="K415" s="88">
        <v>1904.2103999999999</v>
      </c>
      <c r="L415" s="88">
        <v>2048.3693681900004</v>
      </c>
      <c r="M415" s="88">
        <f t="shared" si="7"/>
        <v>144.15896819000045</v>
      </c>
      <c r="N415" s="22"/>
      <c r="O415" s="22"/>
      <c r="P415" s="22"/>
      <c r="Q415" s="22"/>
    </row>
    <row r="416" spans="1:17" ht="15" x14ac:dyDescent="0.3">
      <c r="A416" s="22"/>
      <c r="B416" s="21"/>
      <c r="C416" s="21"/>
      <c r="D416" s="12"/>
      <c r="E416" s="23"/>
      <c r="F416" s="12"/>
      <c r="G416" s="12"/>
      <c r="H416" s="12"/>
      <c r="I416" s="86" t="s">
        <v>1759</v>
      </c>
      <c r="J416" s="87" t="s">
        <v>1760</v>
      </c>
      <c r="K416" s="88">
        <v>2917.330958</v>
      </c>
      <c r="L416" s="88">
        <v>4521.903484970002</v>
      </c>
      <c r="M416" s="88">
        <f t="shared" si="7"/>
        <v>1604.5725269700019</v>
      </c>
      <c r="N416" s="22"/>
      <c r="O416" s="22"/>
      <c r="P416" s="22"/>
      <c r="Q416" s="22"/>
    </row>
    <row r="417" spans="1:17" ht="15" x14ac:dyDescent="0.3">
      <c r="A417" s="22"/>
      <c r="B417" s="21"/>
      <c r="C417" s="21"/>
      <c r="D417" s="12"/>
      <c r="E417" s="23"/>
      <c r="F417" s="12"/>
      <c r="G417" s="12"/>
      <c r="H417" s="12"/>
      <c r="I417" s="86" t="s">
        <v>1761</v>
      </c>
      <c r="J417" s="86" t="s">
        <v>1762</v>
      </c>
      <c r="K417" s="88">
        <v>969.37635499999999</v>
      </c>
      <c r="L417" s="88">
        <v>740.0822991900003</v>
      </c>
      <c r="M417" s="88">
        <f t="shared" si="7"/>
        <v>-229.29405580999969</v>
      </c>
      <c r="N417" s="22"/>
      <c r="O417" s="22"/>
      <c r="P417" s="22"/>
      <c r="Q417" s="22"/>
    </row>
    <row r="418" spans="1:17" ht="30" x14ac:dyDescent="0.3">
      <c r="A418" s="22"/>
      <c r="B418" s="21"/>
      <c r="C418" s="21"/>
      <c r="D418" s="12"/>
      <c r="E418" s="23"/>
      <c r="F418" s="12"/>
      <c r="G418" s="12"/>
      <c r="H418" s="12"/>
      <c r="I418" s="86" t="s">
        <v>1565</v>
      </c>
      <c r="J418" s="87" t="s">
        <v>1566</v>
      </c>
      <c r="K418" s="88">
        <v>7854.8871920000001</v>
      </c>
      <c r="L418" s="88">
        <v>4681.9326423699977</v>
      </c>
      <c r="M418" s="88">
        <f t="shared" si="7"/>
        <v>-3172.9545496300025</v>
      </c>
      <c r="N418" s="22"/>
      <c r="O418" s="22"/>
      <c r="P418" s="22"/>
      <c r="Q418" s="22"/>
    </row>
    <row r="419" spans="1:17" ht="15" x14ac:dyDescent="0.3">
      <c r="A419" s="22"/>
      <c r="B419" s="21"/>
      <c r="C419" s="21"/>
      <c r="D419" s="12"/>
      <c r="E419" s="23"/>
      <c r="F419" s="12"/>
      <c r="G419" s="12"/>
      <c r="H419" s="12"/>
      <c r="I419" s="86" t="s">
        <v>1371</v>
      </c>
      <c r="J419" s="87" t="s">
        <v>1763</v>
      </c>
      <c r="K419" s="88">
        <v>81.203314000000006</v>
      </c>
      <c r="L419" s="88">
        <v>84.95599713</v>
      </c>
      <c r="M419" s="88">
        <f t="shared" si="7"/>
        <v>3.7526831299999941</v>
      </c>
      <c r="N419" s="22"/>
      <c r="O419" s="22"/>
      <c r="P419" s="22"/>
      <c r="Q419" s="22"/>
    </row>
    <row r="420" spans="1:17" ht="15" x14ac:dyDescent="0.3">
      <c r="A420" s="22"/>
      <c r="B420" s="21"/>
      <c r="C420" s="21"/>
      <c r="D420" s="12"/>
      <c r="E420" s="23"/>
      <c r="F420" s="12"/>
      <c r="G420" s="12"/>
      <c r="H420" s="12"/>
      <c r="I420" s="86" t="s">
        <v>1373</v>
      </c>
      <c r="J420" s="87" t="s">
        <v>1764</v>
      </c>
      <c r="K420" s="88">
        <v>20.448208000000001</v>
      </c>
      <c r="L420" s="88">
        <v>24.473283890000001</v>
      </c>
      <c r="M420" s="88">
        <f t="shared" si="7"/>
        <v>4.0250758900000001</v>
      </c>
      <c r="N420" s="22"/>
      <c r="O420" s="22"/>
      <c r="P420" s="22"/>
      <c r="Q420" s="22"/>
    </row>
    <row r="421" spans="1:17" ht="30" x14ac:dyDescent="0.3">
      <c r="A421" s="22"/>
      <c r="B421" s="21"/>
      <c r="C421" s="21"/>
      <c r="D421" s="12"/>
      <c r="E421" s="23"/>
      <c r="F421" s="12"/>
      <c r="G421" s="12"/>
      <c r="H421" s="12"/>
      <c r="I421" s="86" t="s">
        <v>1375</v>
      </c>
      <c r="J421" s="87" t="s">
        <v>1765</v>
      </c>
      <c r="K421" s="88">
        <v>0</v>
      </c>
      <c r="L421" s="88">
        <v>75.075495889999985</v>
      </c>
      <c r="M421" s="88">
        <f t="shared" si="7"/>
        <v>75.075495889999985</v>
      </c>
      <c r="N421" s="22"/>
      <c r="O421" s="22"/>
      <c r="P421" s="22"/>
      <c r="Q421" s="22"/>
    </row>
    <row r="422" spans="1:17" ht="15" x14ac:dyDescent="0.3">
      <c r="A422" s="22"/>
      <c r="B422" s="21"/>
      <c r="C422" s="21"/>
      <c r="D422" s="12"/>
      <c r="E422" s="23"/>
      <c r="F422" s="12"/>
      <c r="G422" s="12"/>
      <c r="H422" s="12"/>
      <c r="I422" s="86" t="s">
        <v>1399</v>
      </c>
      <c r="J422" s="87" t="s">
        <v>1766</v>
      </c>
      <c r="K422" s="88">
        <v>0</v>
      </c>
      <c r="L422" s="88">
        <v>441.79737846000006</v>
      </c>
      <c r="M422" s="88">
        <f t="shared" si="7"/>
        <v>441.79737846000006</v>
      </c>
      <c r="N422" s="22"/>
      <c r="O422" s="22"/>
      <c r="P422" s="22"/>
      <c r="Q422" s="22"/>
    </row>
    <row r="423" spans="1:17" ht="15" x14ac:dyDescent="0.3">
      <c r="A423" s="22"/>
      <c r="B423" s="21"/>
      <c r="C423" s="21"/>
      <c r="D423" s="12"/>
      <c r="E423" s="23"/>
      <c r="F423" s="12"/>
      <c r="G423" s="12"/>
      <c r="H423" s="12"/>
      <c r="I423" s="86" t="s">
        <v>1612</v>
      </c>
      <c r="J423" s="87" t="s">
        <v>1613</v>
      </c>
      <c r="K423" s="88">
        <v>0</v>
      </c>
      <c r="L423" s="88">
        <v>51.068708209999997</v>
      </c>
      <c r="M423" s="88">
        <f t="shared" si="7"/>
        <v>51.068708209999997</v>
      </c>
      <c r="N423" s="22"/>
      <c r="O423" s="22"/>
      <c r="P423" s="22"/>
      <c r="Q423" s="22"/>
    </row>
    <row r="424" spans="1:17" ht="30" x14ac:dyDescent="0.3">
      <c r="A424" s="22"/>
      <c r="B424" s="21"/>
      <c r="C424" s="21"/>
      <c r="D424" s="12"/>
      <c r="E424" s="23"/>
      <c r="F424" s="12"/>
      <c r="G424" s="12"/>
      <c r="H424" s="12"/>
      <c r="I424" s="86" t="s">
        <v>1767</v>
      </c>
      <c r="J424" s="87" t="s">
        <v>1768</v>
      </c>
      <c r="K424" s="88">
        <v>0</v>
      </c>
      <c r="L424" s="88">
        <v>30.761421329999997</v>
      </c>
      <c r="M424" s="88">
        <f t="shared" si="7"/>
        <v>30.761421329999997</v>
      </c>
      <c r="N424" s="22"/>
      <c r="O424" s="22"/>
      <c r="P424" s="22"/>
      <c r="Q424" s="22"/>
    </row>
    <row r="425" spans="1:17" ht="15" x14ac:dyDescent="0.3">
      <c r="A425" s="22"/>
      <c r="B425" s="21"/>
      <c r="C425" s="21"/>
      <c r="D425" s="12"/>
      <c r="E425" s="23"/>
      <c r="F425" s="12"/>
      <c r="G425" s="12"/>
      <c r="H425" s="12"/>
      <c r="I425" s="86" t="s">
        <v>1769</v>
      </c>
      <c r="J425" s="87" t="s">
        <v>1770</v>
      </c>
      <c r="K425" s="88">
        <v>0</v>
      </c>
      <c r="L425" s="88">
        <v>3401.7554189199996</v>
      </c>
      <c r="M425" s="88">
        <f t="shared" si="7"/>
        <v>3401.7554189199996</v>
      </c>
      <c r="N425" s="22"/>
      <c r="O425" s="22"/>
      <c r="P425" s="22"/>
      <c r="Q425" s="22"/>
    </row>
    <row r="426" spans="1:17" ht="15" x14ac:dyDescent="0.3">
      <c r="A426" s="22"/>
      <c r="B426" s="21"/>
      <c r="C426" s="21"/>
      <c r="D426" s="12"/>
      <c r="E426" s="23"/>
      <c r="F426" s="12"/>
      <c r="G426" s="12"/>
      <c r="H426" s="12"/>
      <c r="I426" s="86" t="s">
        <v>1771</v>
      </c>
      <c r="J426" s="87" t="s">
        <v>1772</v>
      </c>
      <c r="K426" s="88">
        <v>0</v>
      </c>
      <c r="L426" s="88">
        <v>1191.8051907800002</v>
      </c>
      <c r="M426" s="88">
        <f t="shared" si="7"/>
        <v>1191.8051907800002</v>
      </c>
      <c r="N426" s="22"/>
      <c r="O426" s="22"/>
      <c r="P426" s="22"/>
      <c r="Q426" s="22"/>
    </row>
    <row r="427" spans="1:17" ht="15" x14ac:dyDescent="0.3">
      <c r="A427" s="22"/>
      <c r="B427" s="21"/>
      <c r="C427" s="21"/>
      <c r="D427" s="12"/>
      <c r="E427" s="23"/>
      <c r="F427" s="12"/>
      <c r="G427" s="12"/>
      <c r="H427" s="12"/>
      <c r="I427" s="86" t="s">
        <v>1571</v>
      </c>
      <c r="J427" s="87" t="s">
        <v>1572</v>
      </c>
      <c r="K427" s="88">
        <v>1717.95</v>
      </c>
      <c r="L427" s="88">
        <v>2158.6127793299997</v>
      </c>
      <c r="M427" s="88">
        <f t="shared" si="7"/>
        <v>440.66277932999969</v>
      </c>
      <c r="N427" s="22"/>
      <c r="O427" s="22"/>
      <c r="P427" s="22"/>
      <c r="Q427" s="22"/>
    </row>
    <row r="428" spans="1:17" ht="15" x14ac:dyDescent="0.3">
      <c r="A428" s="22"/>
      <c r="B428" s="21"/>
      <c r="C428" s="21"/>
      <c r="D428" s="12"/>
      <c r="E428" s="23"/>
      <c r="F428" s="12"/>
      <c r="G428" s="12"/>
      <c r="H428" s="12"/>
      <c r="I428" s="86" t="s">
        <v>20</v>
      </c>
      <c r="J428" s="87" t="s">
        <v>27</v>
      </c>
      <c r="K428" s="88">
        <v>0</v>
      </c>
      <c r="L428" s="88">
        <v>422.38059734999996</v>
      </c>
      <c r="M428" s="88">
        <f t="shared" si="7"/>
        <v>422.38059734999996</v>
      </c>
      <c r="N428" s="22"/>
      <c r="O428" s="22"/>
      <c r="P428" s="22"/>
      <c r="Q428" s="22"/>
    </row>
    <row r="429" spans="1:17" ht="15" x14ac:dyDescent="0.3">
      <c r="A429" s="22"/>
      <c r="B429" s="21"/>
      <c r="C429" s="21"/>
      <c r="D429" s="12"/>
      <c r="E429" s="23"/>
      <c r="F429" s="12"/>
      <c r="G429" s="12"/>
      <c r="H429" s="12"/>
      <c r="I429" s="86" t="s">
        <v>1623</v>
      </c>
      <c r="J429" s="87" t="s">
        <v>2261</v>
      </c>
      <c r="K429" s="88">
        <v>0</v>
      </c>
      <c r="L429" s="88">
        <v>0.96596099999999996</v>
      </c>
      <c r="M429" s="88">
        <f t="shared" si="7"/>
        <v>0.96596099999999996</v>
      </c>
      <c r="N429" s="22"/>
      <c r="O429" s="22"/>
      <c r="P429" s="22"/>
      <c r="Q429" s="22"/>
    </row>
    <row r="430" spans="1:17" ht="15" x14ac:dyDescent="0.3">
      <c r="A430" s="22"/>
      <c r="B430" s="21"/>
      <c r="C430" s="21"/>
      <c r="D430" s="12"/>
      <c r="E430" s="23"/>
      <c r="F430" s="12"/>
      <c r="G430" s="12"/>
      <c r="H430" s="12"/>
      <c r="I430" s="86" t="s">
        <v>1635</v>
      </c>
      <c r="J430" s="87" t="s">
        <v>1773</v>
      </c>
      <c r="K430" s="88">
        <v>0</v>
      </c>
      <c r="L430" s="88">
        <v>3108.81540976</v>
      </c>
      <c r="M430" s="88">
        <f t="shared" si="7"/>
        <v>3108.81540976</v>
      </c>
      <c r="N430" s="22"/>
      <c r="O430" s="22"/>
      <c r="P430" s="22"/>
      <c r="Q430" s="22"/>
    </row>
    <row r="431" spans="1:17" ht="30" x14ac:dyDescent="0.3">
      <c r="A431" s="22"/>
      <c r="B431" s="21"/>
      <c r="C431" s="21"/>
      <c r="D431" s="12"/>
      <c r="E431" s="23"/>
      <c r="F431" s="12"/>
      <c r="G431" s="12"/>
      <c r="H431" s="12"/>
      <c r="I431" s="86" t="s">
        <v>1461</v>
      </c>
      <c r="J431" s="87" t="s">
        <v>1774</v>
      </c>
      <c r="K431" s="88">
        <v>0</v>
      </c>
      <c r="L431" s="88">
        <v>38.158520809999985</v>
      </c>
      <c r="M431" s="88">
        <f t="shared" si="7"/>
        <v>38.158520809999985</v>
      </c>
      <c r="N431" s="22"/>
      <c r="O431" s="22"/>
      <c r="P431" s="22"/>
      <c r="Q431" s="22"/>
    </row>
    <row r="432" spans="1:17" ht="15" x14ac:dyDescent="0.3">
      <c r="A432" s="22"/>
      <c r="B432" s="21"/>
      <c r="C432" s="21"/>
      <c r="D432" s="12"/>
      <c r="E432" s="23"/>
      <c r="F432" s="12"/>
      <c r="G432" s="12"/>
      <c r="H432" s="12"/>
      <c r="I432" s="86" t="s">
        <v>21</v>
      </c>
      <c r="J432" s="87" t="s">
        <v>1775</v>
      </c>
      <c r="K432" s="88">
        <v>204.1</v>
      </c>
      <c r="L432" s="88">
        <v>0</v>
      </c>
      <c r="M432" s="88">
        <f t="shared" si="7"/>
        <v>-204.1</v>
      </c>
      <c r="N432" s="22"/>
      <c r="O432" s="22"/>
      <c r="P432" s="22"/>
      <c r="Q432" s="22"/>
    </row>
    <row r="433" spans="1:17" ht="15" x14ac:dyDescent="0.3">
      <c r="A433" s="22"/>
      <c r="B433" s="21"/>
      <c r="C433" s="21"/>
      <c r="D433" s="12"/>
      <c r="E433" s="23"/>
      <c r="F433" s="12"/>
      <c r="G433" s="12"/>
      <c r="H433" s="109" t="s">
        <v>1364</v>
      </c>
      <c r="I433" s="109"/>
      <c r="J433" s="110"/>
      <c r="K433" s="111">
        <v>216.71448699999999</v>
      </c>
      <c r="L433" s="111">
        <v>455.78592409000004</v>
      </c>
      <c r="M433" s="111">
        <f t="shared" si="7"/>
        <v>239.07143709000005</v>
      </c>
      <c r="N433" s="22"/>
      <c r="O433" s="22"/>
      <c r="P433" s="22"/>
      <c r="Q433" s="22"/>
    </row>
    <row r="434" spans="1:17" ht="15" x14ac:dyDescent="0.3">
      <c r="A434" s="22"/>
      <c r="B434" s="21"/>
      <c r="C434" s="21"/>
      <c r="D434" s="12"/>
      <c r="E434" s="23"/>
      <c r="F434" s="12"/>
      <c r="G434" s="12"/>
      <c r="H434" s="12"/>
      <c r="I434" s="74" t="s">
        <v>1365</v>
      </c>
      <c r="J434" s="76" t="s">
        <v>1417</v>
      </c>
      <c r="K434" s="77">
        <v>211.74730199999999</v>
      </c>
      <c r="L434" s="77">
        <v>439.84325380000001</v>
      </c>
      <c r="M434" s="77">
        <f t="shared" si="7"/>
        <v>228.09595180000002</v>
      </c>
      <c r="N434" s="22"/>
      <c r="O434" s="22"/>
      <c r="P434" s="22"/>
      <c r="Q434" s="22"/>
    </row>
    <row r="435" spans="1:17" ht="15" x14ac:dyDescent="0.3">
      <c r="A435" s="22"/>
      <c r="B435" s="21"/>
      <c r="C435" s="21"/>
      <c r="D435" s="12"/>
      <c r="E435" s="23"/>
      <c r="F435" s="12"/>
      <c r="G435" s="12"/>
      <c r="H435" s="12"/>
      <c r="I435" s="86" t="s">
        <v>1369</v>
      </c>
      <c r="J435" s="87" t="s">
        <v>1424</v>
      </c>
      <c r="K435" s="88">
        <v>4.9671849999999997</v>
      </c>
      <c r="L435" s="88">
        <v>15.942670290000002</v>
      </c>
      <c r="M435" s="88">
        <f t="shared" si="7"/>
        <v>10.975485290000002</v>
      </c>
      <c r="N435" s="22"/>
      <c r="O435" s="22"/>
      <c r="P435" s="22"/>
      <c r="Q435" s="22"/>
    </row>
    <row r="436" spans="1:17" ht="15" x14ac:dyDescent="0.3">
      <c r="A436" s="22"/>
      <c r="B436" s="21"/>
      <c r="C436" s="21"/>
      <c r="D436" s="12"/>
      <c r="E436" s="112">
        <v>14</v>
      </c>
      <c r="F436" s="109" t="s">
        <v>897</v>
      </c>
      <c r="G436" s="109"/>
      <c r="H436" s="109"/>
      <c r="I436" s="109"/>
      <c r="J436" s="110"/>
      <c r="K436" s="111">
        <v>27118.736621</v>
      </c>
      <c r="L436" s="111">
        <v>26943.040984569994</v>
      </c>
      <c r="M436" s="111">
        <f t="shared" si="7"/>
        <v>-175.69563643000583</v>
      </c>
      <c r="N436" s="22"/>
      <c r="O436" s="22"/>
      <c r="P436" s="22"/>
      <c r="Q436" s="22"/>
    </row>
    <row r="437" spans="1:17" ht="15" x14ac:dyDescent="0.3">
      <c r="A437" s="22"/>
      <c r="B437" s="21"/>
      <c r="C437" s="21"/>
      <c r="D437" s="12"/>
      <c r="E437" s="23"/>
      <c r="F437" s="12"/>
      <c r="G437" s="62" t="s">
        <v>16</v>
      </c>
      <c r="H437" s="62"/>
      <c r="I437" s="62"/>
      <c r="J437" s="89"/>
      <c r="K437" s="59">
        <v>27118.736621</v>
      </c>
      <c r="L437" s="59">
        <v>26943.040984569994</v>
      </c>
      <c r="M437" s="59">
        <f t="shared" si="7"/>
        <v>-175.69563643000583</v>
      </c>
      <c r="N437" s="22"/>
      <c r="O437" s="22"/>
      <c r="P437" s="22"/>
      <c r="Q437" s="22"/>
    </row>
    <row r="438" spans="1:17" ht="15" x14ac:dyDescent="0.3">
      <c r="A438" s="22"/>
      <c r="B438" s="21"/>
      <c r="C438" s="21"/>
      <c r="D438" s="12"/>
      <c r="E438" s="23"/>
      <c r="F438" s="12"/>
      <c r="G438" s="12"/>
      <c r="H438" s="109" t="s">
        <v>1468</v>
      </c>
      <c r="I438" s="109"/>
      <c r="J438" s="110"/>
      <c r="K438" s="111">
        <v>24012.014075999999</v>
      </c>
      <c r="L438" s="111">
        <v>23292.71463934</v>
      </c>
      <c r="M438" s="111">
        <f t="shared" si="7"/>
        <v>-719.29943665999963</v>
      </c>
      <c r="N438" s="22"/>
      <c r="O438" s="22"/>
      <c r="P438" s="22"/>
      <c r="Q438" s="22"/>
    </row>
    <row r="439" spans="1:17" ht="15" x14ac:dyDescent="0.3">
      <c r="A439" s="22"/>
      <c r="B439" s="21"/>
      <c r="C439" s="21"/>
      <c r="D439" s="12"/>
      <c r="E439" s="23"/>
      <c r="F439" s="12"/>
      <c r="G439" s="12"/>
      <c r="H439" s="12"/>
      <c r="I439" s="74" t="s">
        <v>1776</v>
      </c>
      <c r="J439" s="76" t="s">
        <v>1777</v>
      </c>
      <c r="K439" s="77">
        <v>59.824433999999997</v>
      </c>
      <c r="L439" s="77">
        <v>293.82282456999997</v>
      </c>
      <c r="M439" s="77">
        <f t="shared" si="7"/>
        <v>233.99839056999997</v>
      </c>
      <c r="N439" s="22"/>
      <c r="O439" s="22"/>
      <c r="P439" s="22"/>
      <c r="Q439" s="22"/>
    </row>
    <row r="440" spans="1:17" ht="15" x14ac:dyDescent="0.3">
      <c r="A440" s="22"/>
      <c r="B440" s="21"/>
      <c r="C440" s="21"/>
      <c r="D440" s="12"/>
      <c r="E440" s="23"/>
      <c r="F440" s="12"/>
      <c r="G440" s="12"/>
      <c r="H440" s="12"/>
      <c r="I440" s="86" t="s">
        <v>1778</v>
      </c>
      <c r="J440" s="87" t="s">
        <v>1779</v>
      </c>
      <c r="K440" s="88">
        <v>23090.451800999999</v>
      </c>
      <c r="L440" s="88">
        <v>22882.76249144</v>
      </c>
      <c r="M440" s="88">
        <f t="shared" si="7"/>
        <v>-207.68930955999895</v>
      </c>
      <c r="N440" s="22"/>
      <c r="O440" s="22"/>
      <c r="P440" s="22"/>
      <c r="Q440" s="22"/>
    </row>
    <row r="441" spans="1:17" ht="30" x14ac:dyDescent="0.3">
      <c r="A441" s="22"/>
      <c r="B441" s="21"/>
      <c r="C441" s="21"/>
      <c r="D441" s="12"/>
      <c r="E441" s="23"/>
      <c r="F441" s="12"/>
      <c r="G441" s="12"/>
      <c r="H441" s="12"/>
      <c r="I441" s="86" t="s">
        <v>1780</v>
      </c>
      <c r="J441" s="87" t="s">
        <v>1781</v>
      </c>
      <c r="K441" s="88">
        <v>861.737841</v>
      </c>
      <c r="L441" s="88">
        <v>116.12932332999998</v>
      </c>
      <c r="M441" s="88">
        <f t="shared" si="7"/>
        <v>-745.60851767000008</v>
      </c>
      <c r="N441" s="22"/>
      <c r="O441" s="22"/>
      <c r="P441" s="22"/>
      <c r="Q441" s="22"/>
    </row>
    <row r="442" spans="1:17" ht="15" x14ac:dyDescent="0.3">
      <c r="A442" s="22"/>
      <c r="B442" s="21"/>
      <c r="C442" s="21"/>
      <c r="D442" s="12"/>
      <c r="E442" s="23"/>
      <c r="F442" s="12"/>
      <c r="G442" s="12"/>
      <c r="H442" s="109" t="s">
        <v>17</v>
      </c>
      <c r="I442" s="109"/>
      <c r="J442" s="110"/>
      <c r="K442" s="111">
        <v>2690.0135519999999</v>
      </c>
      <c r="L442" s="111">
        <v>3118.532999250001</v>
      </c>
      <c r="M442" s="111">
        <f t="shared" si="7"/>
        <v>428.51944725000112</v>
      </c>
      <c r="N442" s="22"/>
      <c r="O442" s="22"/>
      <c r="P442" s="22"/>
      <c r="Q442" s="22"/>
    </row>
    <row r="443" spans="1:17" ht="15" x14ac:dyDescent="0.3">
      <c r="A443" s="22"/>
      <c r="B443" s="21"/>
      <c r="C443" s="21"/>
      <c r="D443" s="12"/>
      <c r="E443" s="23"/>
      <c r="F443" s="12"/>
      <c r="G443" s="12"/>
      <c r="H443" s="12"/>
      <c r="I443" s="74" t="s">
        <v>1371</v>
      </c>
      <c r="J443" s="76" t="s">
        <v>1782</v>
      </c>
      <c r="K443" s="77">
        <v>788.05138199999999</v>
      </c>
      <c r="L443" s="77">
        <v>838.99882698000022</v>
      </c>
      <c r="M443" s="77">
        <f t="shared" si="7"/>
        <v>50.947444980000228</v>
      </c>
      <c r="N443" s="22"/>
      <c r="O443" s="22"/>
      <c r="P443" s="22"/>
      <c r="Q443" s="22"/>
    </row>
    <row r="444" spans="1:17" ht="15" x14ac:dyDescent="0.3">
      <c r="A444" s="22"/>
      <c r="B444" s="21"/>
      <c r="C444" s="21"/>
      <c r="D444" s="12"/>
      <c r="E444" s="23"/>
      <c r="F444" s="12"/>
      <c r="G444" s="12"/>
      <c r="H444" s="12"/>
      <c r="I444" s="86" t="s">
        <v>1373</v>
      </c>
      <c r="J444" s="87" t="s">
        <v>1783</v>
      </c>
      <c r="K444" s="88">
        <v>226.03582900000001</v>
      </c>
      <c r="L444" s="88">
        <v>233.43802644000004</v>
      </c>
      <c r="M444" s="88">
        <f t="shared" si="7"/>
        <v>7.4021974400000374</v>
      </c>
      <c r="N444" s="22"/>
      <c r="O444" s="22"/>
      <c r="P444" s="22"/>
      <c r="Q444" s="22"/>
    </row>
    <row r="445" spans="1:17" ht="15" x14ac:dyDescent="0.3">
      <c r="A445" s="22"/>
      <c r="B445" s="21"/>
      <c r="C445" s="21"/>
      <c r="D445" s="12"/>
      <c r="E445" s="23"/>
      <c r="F445" s="12"/>
      <c r="G445" s="12"/>
      <c r="H445" s="12"/>
      <c r="I445" s="86" t="s">
        <v>1375</v>
      </c>
      <c r="J445" s="87" t="s">
        <v>1784</v>
      </c>
      <c r="K445" s="88">
        <v>27.407834000000001</v>
      </c>
      <c r="L445" s="88">
        <v>61.219984220000001</v>
      </c>
      <c r="M445" s="88">
        <f t="shared" si="7"/>
        <v>33.812150219999999</v>
      </c>
      <c r="N445" s="22"/>
      <c r="O445" s="22"/>
      <c r="P445" s="22"/>
      <c r="Q445" s="22"/>
    </row>
    <row r="446" spans="1:17" ht="15" x14ac:dyDescent="0.3">
      <c r="A446" s="22"/>
      <c r="B446" s="21"/>
      <c r="C446" s="21"/>
      <c r="D446" s="12"/>
      <c r="E446" s="23"/>
      <c r="F446" s="12"/>
      <c r="G446" s="12"/>
      <c r="H446" s="12"/>
      <c r="I446" s="86" t="s">
        <v>1437</v>
      </c>
      <c r="J446" s="87" t="s">
        <v>1785</v>
      </c>
      <c r="K446" s="88">
        <v>36.331389999999999</v>
      </c>
      <c r="L446" s="88">
        <v>52.936067480000006</v>
      </c>
      <c r="M446" s="88">
        <f t="shared" si="7"/>
        <v>16.604677480000007</v>
      </c>
      <c r="N446" s="22"/>
      <c r="O446" s="22"/>
      <c r="P446" s="22"/>
      <c r="Q446" s="22"/>
    </row>
    <row r="447" spans="1:17" ht="30" x14ac:dyDescent="0.3">
      <c r="A447" s="22"/>
      <c r="B447" s="21"/>
      <c r="C447" s="21"/>
      <c r="D447" s="12"/>
      <c r="E447" s="23"/>
      <c r="F447" s="12"/>
      <c r="G447" s="12"/>
      <c r="H447" s="12"/>
      <c r="I447" s="86" t="s">
        <v>1648</v>
      </c>
      <c r="J447" s="87" t="s">
        <v>1786</v>
      </c>
      <c r="K447" s="88">
        <v>629.32692799999995</v>
      </c>
      <c r="L447" s="88">
        <v>553.67892798000025</v>
      </c>
      <c r="M447" s="88">
        <f t="shared" si="7"/>
        <v>-75.648000019999699</v>
      </c>
      <c r="N447" s="22"/>
      <c r="O447" s="22"/>
      <c r="P447" s="22"/>
      <c r="Q447" s="22"/>
    </row>
    <row r="448" spans="1:17" ht="15" x14ac:dyDescent="0.3">
      <c r="A448" s="22"/>
      <c r="B448" s="21"/>
      <c r="C448" s="21"/>
      <c r="D448" s="12"/>
      <c r="E448" s="23"/>
      <c r="F448" s="12"/>
      <c r="G448" s="12"/>
      <c r="H448" s="12"/>
      <c r="I448" s="86" t="s">
        <v>1381</v>
      </c>
      <c r="J448" s="87" t="s">
        <v>1787</v>
      </c>
      <c r="K448" s="88">
        <v>45.012160000000002</v>
      </c>
      <c r="L448" s="88">
        <v>47.516427459999996</v>
      </c>
      <c r="M448" s="88">
        <f t="shared" si="7"/>
        <v>2.5042674599999941</v>
      </c>
      <c r="N448" s="22"/>
      <c r="O448" s="22"/>
      <c r="P448" s="22"/>
      <c r="Q448" s="22"/>
    </row>
    <row r="449" spans="1:17" ht="15" x14ac:dyDescent="0.3">
      <c r="A449" s="22"/>
      <c r="B449" s="21"/>
      <c r="C449" s="21"/>
      <c r="D449" s="12"/>
      <c r="E449" s="23"/>
      <c r="F449" s="12"/>
      <c r="G449" s="12"/>
      <c r="H449" s="12"/>
      <c r="I449" s="86" t="s">
        <v>1383</v>
      </c>
      <c r="J449" s="87" t="s">
        <v>1788</v>
      </c>
      <c r="K449" s="88">
        <v>31.747192999999999</v>
      </c>
      <c r="L449" s="88">
        <v>43.745333110000004</v>
      </c>
      <c r="M449" s="88">
        <f t="shared" si="7"/>
        <v>11.998140110000005</v>
      </c>
      <c r="N449" s="22"/>
      <c r="O449" s="22"/>
      <c r="P449" s="22"/>
      <c r="Q449" s="22"/>
    </row>
    <row r="450" spans="1:17" ht="15" x14ac:dyDescent="0.3">
      <c r="A450" s="22"/>
      <c r="B450" s="21"/>
      <c r="C450" s="21"/>
      <c r="D450" s="12"/>
      <c r="E450" s="23"/>
      <c r="F450" s="12"/>
      <c r="G450" s="12"/>
      <c r="H450" s="12"/>
      <c r="I450" s="86" t="s">
        <v>1385</v>
      </c>
      <c r="J450" s="87" t="s">
        <v>1789</v>
      </c>
      <c r="K450" s="88">
        <v>627.28176599999995</v>
      </c>
      <c r="L450" s="88">
        <v>722.00432626999998</v>
      </c>
      <c r="M450" s="88">
        <f t="shared" si="7"/>
        <v>94.722560270000031</v>
      </c>
      <c r="N450" s="22"/>
      <c r="O450" s="22"/>
      <c r="P450" s="22"/>
      <c r="Q450" s="22"/>
    </row>
    <row r="451" spans="1:17" ht="15" x14ac:dyDescent="0.3">
      <c r="A451" s="22"/>
      <c r="B451" s="21"/>
      <c r="C451" s="21"/>
      <c r="D451" s="12"/>
      <c r="E451" s="23"/>
      <c r="F451" s="12"/>
      <c r="G451" s="12"/>
      <c r="H451" s="12"/>
      <c r="I451" s="86" t="s">
        <v>1393</v>
      </c>
      <c r="J451" s="87" t="s">
        <v>1790</v>
      </c>
      <c r="K451" s="88">
        <v>0</v>
      </c>
      <c r="L451" s="88">
        <v>71.667709669999994</v>
      </c>
      <c r="M451" s="88">
        <f t="shared" si="7"/>
        <v>71.667709669999994</v>
      </c>
      <c r="N451" s="22"/>
      <c r="O451" s="22"/>
      <c r="P451" s="22"/>
      <c r="Q451" s="22"/>
    </row>
    <row r="452" spans="1:17" ht="15" x14ac:dyDescent="0.3">
      <c r="A452" s="22"/>
      <c r="B452" s="21"/>
      <c r="C452" s="21"/>
      <c r="D452" s="12"/>
      <c r="E452" s="23"/>
      <c r="F452" s="12"/>
      <c r="G452" s="12"/>
      <c r="H452" s="12"/>
      <c r="I452" s="86" t="s">
        <v>1349</v>
      </c>
      <c r="J452" s="87" t="s">
        <v>1791</v>
      </c>
      <c r="K452" s="88">
        <v>251.352992</v>
      </c>
      <c r="L452" s="88">
        <v>466.56207020000022</v>
      </c>
      <c r="M452" s="88">
        <f t="shared" si="7"/>
        <v>215.20907820000022</v>
      </c>
      <c r="N452" s="22"/>
      <c r="O452" s="22"/>
      <c r="P452" s="22"/>
      <c r="Q452" s="22"/>
    </row>
    <row r="453" spans="1:17" ht="15" x14ac:dyDescent="0.3">
      <c r="A453" s="22"/>
      <c r="B453" s="21"/>
      <c r="C453" s="21"/>
      <c r="D453" s="12"/>
      <c r="E453" s="23"/>
      <c r="F453" s="12"/>
      <c r="G453" s="12"/>
      <c r="H453" s="12"/>
      <c r="I453" s="86" t="s">
        <v>1455</v>
      </c>
      <c r="J453" s="87" t="s">
        <v>1792</v>
      </c>
      <c r="K453" s="88">
        <v>27.466078</v>
      </c>
      <c r="L453" s="88">
        <v>26.76529944</v>
      </c>
      <c r="M453" s="88">
        <f t="shared" si="7"/>
        <v>-0.70077855999999983</v>
      </c>
      <c r="N453" s="22"/>
      <c r="O453" s="22"/>
      <c r="P453" s="22"/>
      <c r="Q453" s="22"/>
    </row>
    <row r="454" spans="1:17" ht="15" x14ac:dyDescent="0.3">
      <c r="A454" s="22"/>
      <c r="B454" s="21"/>
      <c r="C454" s="21"/>
      <c r="D454" s="12"/>
      <c r="E454" s="23"/>
      <c r="F454" s="12"/>
      <c r="G454" s="12"/>
      <c r="H454" s="109" t="s">
        <v>1364</v>
      </c>
      <c r="I454" s="109"/>
      <c r="J454" s="110"/>
      <c r="K454" s="111">
        <v>416.70899300000002</v>
      </c>
      <c r="L454" s="111">
        <v>531.79334597999969</v>
      </c>
      <c r="M454" s="111">
        <f t="shared" si="7"/>
        <v>115.08435297999966</v>
      </c>
      <c r="N454" s="22"/>
      <c r="O454" s="22"/>
      <c r="P454" s="22"/>
      <c r="Q454" s="22"/>
    </row>
    <row r="455" spans="1:17" ht="15" x14ac:dyDescent="0.3">
      <c r="A455" s="22"/>
      <c r="B455" s="21"/>
      <c r="C455" s="21"/>
      <c r="D455" s="12"/>
      <c r="E455" s="23"/>
      <c r="F455" s="12"/>
      <c r="G455" s="12"/>
      <c r="H455" s="12"/>
      <c r="I455" s="74" t="s">
        <v>1365</v>
      </c>
      <c r="J455" s="76" t="s">
        <v>1417</v>
      </c>
      <c r="K455" s="77">
        <v>415.08462800000001</v>
      </c>
      <c r="L455" s="77">
        <v>528.7166055299997</v>
      </c>
      <c r="M455" s="77">
        <f t="shared" ref="M455:M518" si="8">L455-K455</f>
        <v>113.63197752999969</v>
      </c>
      <c r="N455" s="22"/>
      <c r="O455" s="22"/>
      <c r="P455" s="22"/>
      <c r="Q455" s="22"/>
    </row>
    <row r="456" spans="1:17" ht="15" x14ac:dyDescent="0.3">
      <c r="A456" s="22"/>
      <c r="B456" s="21"/>
      <c r="C456" s="21"/>
      <c r="D456" s="12"/>
      <c r="E456" s="23"/>
      <c r="F456" s="12"/>
      <c r="G456" s="12"/>
      <c r="H456" s="12"/>
      <c r="I456" s="86" t="s">
        <v>1369</v>
      </c>
      <c r="J456" s="87" t="s">
        <v>1424</v>
      </c>
      <c r="K456" s="88">
        <v>1.6243650000000001</v>
      </c>
      <c r="L456" s="88">
        <v>3.0767404500000004</v>
      </c>
      <c r="M456" s="88">
        <f t="shared" si="8"/>
        <v>1.4523754500000003</v>
      </c>
      <c r="N456" s="22"/>
      <c r="O456" s="22"/>
      <c r="P456" s="22"/>
      <c r="Q456" s="22"/>
    </row>
    <row r="457" spans="1:17" ht="15" x14ac:dyDescent="0.3">
      <c r="A457" s="22"/>
      <c r="B457" s="21"/>
      <c r="C457" s="21"/>
      <c r="D457" s="12"/>
      <c r="E457" s="112">
        <v>15</v>
      </c>
      <c r="F457" s="109" t="s">
        <v>951</v>
      </c>
      <c r="G457" s="109"/>
      <c r="H457" s="109"/>
      <c r="I457" s="109"/>
      <c r="J457" s="110"/>
      <c r="K457" s="111">
        <v>15264.743748000001</v>
      </c>
      <c r="L457" s="111">
        <v>21283.017669069999</v>
      </c>
      <c r="M457" s="111">
        <f t="shared" si="8"/>
        <v>6018.2739210699983</v>
      </c>
      <c r="N457" s="22"/>
      <c r="O457" s="22"/>
      <c r="P457" s="22"/>
      <c r="Q457" s="22"/>
    </row>
    <row r="458" spans="1:17" ht="15" x14ac:dyDescent="0.3">
      <c r="A458" s="22"/>
      <c r="B458" s="21"/>
      <c r="C458" s="21"/>
      <c r="D458" s="12"/>
      <c r="E458" s="23"/>
      <c r="F458" s="12"/>
      <c r="G458" s="62" t="s">
        <v>16</v>
      </c>
      <c r="H458" s="62"/>
      <c r="I458" s="62"/>
      <c r="J458" s="89"/>
      <c r="K458" s="59">
        <v>15264.743748000001</v>
      </c>
      <c r="L458" s="59">
        <v>21283.017669069999</v>
      </c>
      <c r="M458" s="59">
        <f t="shared" si="8"/>
        <v>6018.2739210699983</v>
      </c>
      <c r="N458" s="22"/>
      <c r="O458" s="22"/>
      <c r="P458" s="22"/>
      <c r="Q458" s="22"/>
    </row>
    <row r="459" spans="1:17" ht="15" x14ac:dyDescent="0.3">
      <c r="A459" s="22"/>
      <c r="B459" s="21"/>
      <c r="C459" s="21"/>
      <c r="D459" s="12"/>
      <c r="E459" s="23"/>
      <c r="F459" s="12"/>
      <c r="G459" s="12"/>
      <c r="H459" s="109" t="s">
        <v>1468</v>
      </c>
      <c r="I459" s="109"/>
      <c r="J459" s="110"/>
      <c r="K459" s="111">
        <v>12188.954287</v>
      </c>
      <c r="L459" s="111">
        <v>17356.092031509997</v>
      </c>
      <c r="M459" s="111">
        <f t="shared" si="8"/>
        <v>5167.137744509997</v>
      </c>
      <c r="N459" s="22"/>
      <c r="O459" s="22"/>
      <c r="P459" s="22"/>
      <c r="Q459" s="22"/>
    </row>
    <row r="460" spans="1:17" ht="15" x14ac:dyDescent="0.3">
      <c r="A460" s="22"/>
      <c r="B460" s="21"/>
      <c r="C460" s="21"/>
      <c r="D460" s="12"/>
      <c r="E460" s="23"/>
      <c r="F460" s="12"/>
      <c r="G460" s="12"/>
      <c r="H460" s="12"/>
      <c r="I460" s="74" t="s">
        <v>1793</v>
      </c>
      <c r="J460" s="76" t="s">
        <v>1794</v>
      </c>
      <c r="K460" s="77">
        <v>4521.9499290000003</v>
      </c>
      <c r="L460" s="77">
        <v>5129.6146076800005</v>
      </c>
      <c r="M460" s="77">
        <f t="shared" si="8"/>
        <v>607.66467868000018</v>
      </c>
      <c r="N460" s="22"/>
      <c r="O460" s="22"/>
      <c r="P460" s="22"/>
      <c r="Q460" s="22"/>
    </row>
    <row r="461" spans="1:17" ht="15" x14ac:dyDescent="0.3">
      <c r="A461" s="22"/>
      <c r="B461" s="21"/>
      <c r="C461" s="21"/>
      <c r="D461" s="12"/>
      <c r="E461" s="23"/>
      <c r="F461" s="12"/>
      <c r="G461" s="12"/>
      <c r="H461" s="12"/>
      <c r="I461" s="86" t="s">
        <v>1795</v>
      </c>
      <c r="J461" s="87" t="s">
        <v>1796</v>
      </c>
      <c r="K461" s="88">
        <v>78.120598999999999</v>
      </c>
      <c r="L461" s="88">
        <v>78.104624629999989</v>
      </c>
      <c r="M461" s="88">
        <f t="shared" si="8"/>
        <v>-1.597437000000923E-2</v>
      </c>
      <c r="N461" s="22"/>
      <c r="O461" s="22"/>
      <c r="P461" s="22"/>
      <c r="Q461" s="22"/>
    </row>
    <row r="462" spans="1:17" ht="15" x14ac:dyDescent="0.3">
      <c r="A462" s="22"/>
      <c r="B462" s="21"/>
      <c r="C462" s="21"/>
      <c r="D462" s="12"/>
      <c r="E462" s="23"/>
      <c r="F462" s="12"/>
      <c r="G462" s="12"/>
      <c r="H462" s="12"/>
      <c r="I462" s="86" t="s">
        <v>1797</v>
      </c>
      <c r="J462" s="87" t="s">
        <v>1798</v>
      </c>
      <c r="K462" s="88">
        <v>6647.39</v>
      </c>
      <c r="L462" s="88">
        <v>11056.761226249999</v>
      </c>
      <c r="M462" s="88">
        <f t="shared" si="8"/>
        <v>4409.3712262499985</v>
      </c>
      <c r="N462" s="22"/>
      <c r="O462" s="22"/>
      <c r="P462" s="22"/>
      <c r="Q462" s="22"/>
    </row>
    <row r="463" spans="1:17" ht="15" x14ac:dyDescent="0.3">
      <c r="A463" s="22"/>
      <c r="B463" s="21"/>
      <c r="C463" s="21"/>
      <c r="D463" s="12"/>
      <c r="E463" s="23"/>
      <c r="F463" s="12"/>
      <c r="G463" s="12"/>
      <c r="H463" s="12"/>
      <c r="I463" s="86" t="s">
        <v>1724</v>
      </c>
      <c r="J463" s="87" t="s">
        <v>1725</v>
      </c>
      <c r="K463" s="88">
        <v>628.68368999999996</v>
      </c>
      <c r="L463" s="88">
        <v>740.68496684000002</v>
      </c>
      <c r="M463" s="88">
        <f t="shared" si="8"/>
        <v>112.00127684000006</v>
      </c>
      <c r="N463" s="22"/>
      <c r="O463" s="22"/>
      <c r="P463" s="22"/>
      <c r="Q463" s="22"/>
    </row>
    <row r="464" spans="1:17" ht="15" x14ac:dyDescent="0.3">
      <c r="A464" s="22"/>
      <c r="B464" s="21"/>
      <c r="C464" s="21"/>
      <c r="D464" s="12"/>
      <c r="E464" s="23"/>
      <c r="F464" s="12"/>
      <c r="G464" s="12"/>
      <c r="H464" s="12"/>
      <c r="I464" s="86" t="s">
        <v>1799</v>
      </c>
      <c r="J464" s="87" t="s">
        <v>1800</v>
      </c>
      <c r="K464" s="88">
        <v>228.511751</v>
      </c>
      <c r="L464" s="88">
        <v>266.79688815000003</v>
      </c>
      <c r="M464" s="88">
        <f t="shared" si="8"/>
        <v>38.285137150000025</v>
      </c>
      <c r="N464" s="22"/>
      <c r="O464" s="22"/>
      <c r="P464" s="22"/>
      <c r="Q464" s="22"/>
    </row>
    <row r="465" spans="1:17" ht="30" x14ac:dyDescent="0.3">
      <c r="A465" s="22"/>
      <c r="B465" s="21"/>
      <c r="C465" s="21"/>
      <c r="D465" s="12"/>
      <c r="E465" s="23"/>
      <c r="F465" s="12"/>
      <c r="G465" s="12"/>
      <c r="H465" s="12"/>
      <c r="I465" s="86" t="s">
        <v>1801</v>
      </c>
      <c r="J465" s="87" t="s">
        <v>1802</v>
      </c>
      <c r="K465" s="88">
        <v>84.298317999999995</v>
      </c>
      <c r="L465" s="88">
        <v>84.129717959999979</v>
      </c>
      <c r="M465" s="88">
        <f t="shared" si="8"/>
        <v>-0.16860004000001538</v>
      </c>
      <c r="N465" s="22"/>
      <c r="O465" s="22"/>
      <c r="P465" s="22"/>
      <c r="Q465" s="22"/>
    </row>
    <row r="466" spans="1:17" ht="15" x14ac:dyDescent="0.3">
      <c r="A466" s="22"/>
      <c r="B466" s="21"/>
      <c r="C466" s="21"/>
      <c r="D466" s="12"/>
      <c r="E466" s="23"/>
      <c r="F466" s="12"/>
      <c r="G466" s="12"/>
      <c r="H466" s="109" t="s">
        <v>17</v>
      </c>
      <c r="I466" s="109"/>
      <c r="J466" s="110"/>
      <c r="K466" s="111">
        <v>2195.7084650000002</v>
      </c>
      <c r="L466" s="111">
        <v>2741.1846261999976</v>
      </c>
      <c r="M466" s="111">
        <f t="shared" si="8"/>
        <v>545.47616119999748</v>
      </c>
      <c r="N466" s="22"/>
      <c r="O466" s="22"/>
      <c r="P466" s="22"/>
      <c r="Q466" s="22"/>
    </row>
    <row r="467" spans="1:17" ht="15" x14ac:dyDescent="0.3">
      <c r="A467" s="22"/>
      <c r="B467" s="21"/>
      <c r="C467" s="21"/>
      <c r="D467" s="12"/>
      <c r="E467" s="23"/>
      <c r="F467" s="12"/>
      <c r="G467" s="12"/>
      <c r="H467" s="12"/>
      <c r="I467" s="74" t="s">
        <v>1371</v>
      </c>
      <c r="J467" s="76" t="s">
        <v>1803</v>
      </c>
      <c r="K467" s="77">
        <v>766.30134899999996</v>
      </c>
      <c r="L467" s="77">
        <v>880.54105320999997</v>
      </c>
      <c r="M467" s="77">
        <f t="shared" si="8"/>
        <v>114.23970421000001</v>
      </c>
      <c r="N467" s="22"/>
      <c r="O467" s="22"/>
      <c r="P467" s="22"/>
      <c r="Q467" s="22"/>
    </row>
    <row r="468" spans="1:17" ht="15" x14ac:dyDescent="0.3">
      <c r="A468" s="22"/>
      <c r="B468" s="21"/>
      <c r="C468" s="21"/>
      <c r="D468" s="12"/>
      <c r="E468" s="23"/>
      <c r="F468" s="12"/>
      <c r="G468" s="12"/>
      <c r="H468" s="12"/>
      <c r="I468" s="86" t="s">
        <v>1373</v>
      </c>
      <c r="J468" s="87" t="s">
        <v>1804</v>
      </c>
      <c r="K468" s="88">
        <v>188.58047999999999</v>
      </c>
      <c r="L468" s="88">
        <v>450.10324876999994</v>
      </c>
      <c r="M468" s="88">
        <f t="shared" si="8"/>
        <v>261.52276876999997</v>
      </c>
      <c r="N468" s="22"/>
      <c r="O468" s="22"/>
      <c r="P468" s="22"/>
      <c r="Q468" s="22"/>
    </row>
    <row r="469" spans="1:17" ht="15" x14ac:dyDescent="0.3">
      <c r="A469" s="22"/>
      <c r="B469" s="21"/>
      <c r="C469" s="21"/>
      <c r="D469" s="12"/>
      <c r="E469" s="23"/>
      <c r="F469" s="12"/>
      <c r="G469" s="12"/>
      <c r="H469" s="12"/>
      <c r="I469" s="86" t="s">
        <v>1375</v>
      </c>
      <c r="J469" s="87" t="s">
        <v>1805</v>
      </c>
      <c r="K469" s="88">
        <v>167.902376</v>
      </c>
      <c r="L469" s="88">
        <v>159.02846527000008</v>
      </c>
      <c r="M469" s="88">
        <f t="shared" si="8"/>
        <v>-8.8739107299999205</v>
      </c>
      <c r="N469" s="22"/>
      <c r="O469" s="22"/>
      <c r="P469" s="22"/>
      <c r="Q469" s="22"/>
    </row>
    <row r="470" spans="1:17" ht="30" x14ac:dyDescent="0.3">
      <c r="A470" s="22"/>
      <c r="B470" s="21"/>
      <c r="C470" s="21"/>
      <c r="D470" s="12"/>
      <c r="E470" s="23"/>
      <c r="F470" s="12"/>
      <c r="G470" s="12"/>
      <c r="H470" s="12"/>
      <c r="I470" s="86" t="s">
        <v>1520</v>
      </c>
      <c r="J470" s="87" t="s">
        <v>1806</v>
      </c>
      <c r="K470" s="88">
        <v>9.7323459999999997</v>
      </c>
      <c r="L470" s="88">
        <v>11.09333522</v>
      </c>
      <c r="M470" s="88">
        <f t="shared" si="8"/>
        <v>1.3609892200000004</v>
      </c>
      <c r="N470" s="22"/>
      <c r="O470" s="22"/>
      <c r="P470" s="22"/>
      <c r="Q470" s="22"/>
    </row>
    <row r="471" spans="1:17" ht="15" x14ac:dyDescent="0.3">
      <c r="A471" s="22"/>
      <c r="B471" s="21"/>
      <c r="C471" s="21"/>
      <c r="D471" s="12"/>
      <c r="E471" s="23"/>
      <c r="F471" s="12"/>
      <c r="G471" s="12"/>
      <c r="H471" s="12"/>
      <c r="I471" s="86" t="s">
        <v>1457</v>
      </c>
      <c r="J471" s="87" t="s">
        <v>1807</v>
      </c>
      <c r="K471" s="88">
        <v>133.85813300000001</v>
      </c>
      <c r="L471" s="88">
        <v>152.07901186999999</v>
      </c>
      <c r="M471" s="88">
        <f t="shared" si="8"/>
        <v>18.220878869999979</v>
      </c>
      <c r="N471" s="22"/>
      <c r="O471" s="22"/>
      <c r="P471" s="22"/>
      <c r="Q471" s="22"/>
    </row>
    <row r="472" spans="1:17" ht="15" x14ac:dyDescent="0.3">
      <c r="A472" s="22"/>
      <c r="B472" s="21"/>
      <c r="C472" s="21"/>
      <c r="D472" s="12"/>
      <c r="E472" s="23"/>
      <c r="F472" s="12"/>
      <c r="G472" s="12"/>
      <c r="H472" s="12"/>
      <c r="I472" s="86" t="s">
        <v>1459</v>
      </c>
      <c r="J472" s="87" t="s">
        <v>1808</v>
      </c>
      <c r="K472" s="88">
        <v>76.308110999999997</v>
      </c>
      <c r="L472" s="88">
        <v>62.800929439999983</v>
      </c>
      <c r="M472" s="88">
        <f t="shared" si="8"/>
        <v>-13.507181560000014</v>
      </c>
      <c r="N472" s="22"/>
      <c r="O472" s="22"/>
      <c r="P472" s="22"/>
      <c r="Q472" s="22"/>
    </row>
    <row r="473" spans="1:17" ht="15" x14ac:dyDescent="0.3">
      <c r="A473" s="22"/>
      <c r="B473" s="21"/>
      <c r="C473" s="21"/>
      <c r="D473" s="12"/>
      <c r="E473" s="23"/>
      <c r="F473" s="12"/>
      <c r="G473" s="12"/>
      <c r="H473" s="12"/>
      <c r="I473" s="86" t="s">
        <v>1461</v>
      </c>
      <c r="J473" s="87" t="s">
        <v>1809</v>
      </c>
      <c r="K473" s="88">
        <v>853.02566999999999</v>
      </c>
      <c r="L473" s="88">
        <v>1025.5385824199975</v>
      </c>
      <c r="M473" s="88">
        <f t="shared" si="8"/>
        <v>172.51291241999752</v>
      </c>
      <c r="N473" s="22"/>
      <c r="O473" s="22"/>
      <c r="P473" s="22"/>
      <c r="Q473" s="22"/>
    </row>
    <row r="474" spans="1:17" ht="15" x14ac:dyDescent="0.3">
      <c r="A474" s="22"/>
      <c r="B474" s="21"/>
      <c r="C474" s="21"/>
      <c r="D474" s="12"/>
      <c r="E474" s="23"/>
      <c r="F474" s="12"/>
      <c r="G474" s="12"/>
      <c r="H474" s="109" t="s">
        <v>1364</v>
      </c>
      <c r="I474" s="109"/>
      <c r="J474" s="110"/>
      <c r="K474" s="111">
        <v>772.33472800000004</v>
      </c>
      <c r="L474" s="111">
        <v>898.09937493000041</v>
      </c>
      <c r="M474" s="111">
        <f t="shared" si="8"/>
        <v>125.76464693000037</v>
      </c>
      <c r="N474" s="22"/>
      <c r="O474" s="22"/>
      <c r="P474" s="22"/>
      <c r="Q474" s="22"/>
    </row>
    <row r="475" spans="1:17" ht="15" x14ac:dyDescent="0.3">
      <c r="A475" s="22"/>
      <c r="B475" s="21"/>
      <c r="C475" s="21"/>
      <c r="D475" s="12"/>
      <c r="E475" s="23"/>
      <c r="F475" s="12"/>
      <c r="G475" s="12"/>
      <c r="H475" s="12"/>
      <c r="I475" s="74" t="s">
        <v>1365</v>
      </c>
      <c r="J475" s="76" t="s">
        <v>1417</v>
      </c>
      <c r="K475" s="77">
        <v>745.11169199999995</v>
      </c>
      <c r="L475" s="77">
        <v>881.0833101000004</v>
      </c>
      <c r="M475" s="77">
        <f t="shared" si="8"/>
        <v>135.97161810000046</v>
      </c>
      <c r="N475" s="22"/>
      <c r="O475" s="22"/>
      <c r="P475" s="22"/>
      <c r="Q475" s="22"/>
    </row>
    <row r="476" spans="1:17" ht="15" x14ac:dyDescent="0.3">
      <c r="A476" s="22"/>
      <c r="B476" s="21"/>
      <c r="C476" s="21"/>
      <c r="D476" s="12"/>
      <c r="E476" s="23"/>
      <c r="F476" s="12"/>
      <c r="G476" s="12"/>
      <c r="H476" s="12"/>
      <c r="I476" s="86" t="s">
        <v>1369</v>
      </c>
      <c r="J476" s="87" t="s">
        <v>1424</v>
      </c>
      <c r="K476" s="88">
        <v>27.223036</v>
      </c>
      <c r="L476" s="88">
        <v>17.016064830000005</v>
      </c>
      <c r="M476" s="88">
        <f t="shared" si="8"/>
        <v>-10.206971169999996</v>
      </c>
      <c r="N476" s="22"/>
      <c r="O476" s="22"/>
      <c r="P476" s="22"/>
      <c r="Q476" s="22"/>
    </row>
    <row r="477" spans="1:17" ht="15" x14ac:dyDescent="0.3">
      <c r="A477" s="22"/>
      <c r="B477" s="21"/>
      <c r="C477" s="21"/>
      <c r="D477" s="12"/>
      <c r="E477" s="23"/>
      <c r="F477" s="12"/>
      <c r="G477" s="12"/>
      <c r="H477" s="109" t="s">
        <v>1810</v>
      </c>
      <c r="I477" s="109"/>
      <c r="J477" s="110"/>
      <c r="K477" s="111">
        <v>107.746268</v>
      </c>
      <c r="L477" s="111">
        <v>287.64163643000001</v>
      </c>
      <c r="M477" s="111">
        <f t="shared" si="8"/>
        <v>179.89536843000002</v>
      </c>
      <c r="N477" s="22"/>
      <c r="O477" s="22"/>
      <c r="P477" s="22"/>
      <c r="Q477" s="22"/>
    </row>
    <row r="478" spans="1:17" ht="15" x14ac:dyDescent="0.3">
      <c r="A478" s="22"/>
      <c r="B478" s="21"/>
      <c r="C478" s="21"/>
      <c r="D478" s="12"/>
      <c r="E478" s="23"/>
      <c r="F478" s="12"/>
      <c r="G478" s="12"/>
      <c r="H478" s="12"/>
      <c r="I478" s="74" t="s">
        <v>1811</v>
      </c>
      <c r="J478" s="76" t="s">
        <v>1812</v>
      </c>
      <c r="K478" s="77">
        <v>107.746268</v>
      </c>
      <c r="L478" s="77">
        <v>287.64163643000001</v>
      </c>
      <c r="M478" s="77">
        <f t="shared" si="8"/>
        <v>179.89536843000002</v>
      </c>
      <c r="N478" s="22"/>
      <c r="O478" s="22"/>
      <c r="P478" s="22"/>
      <c r="Q478" s="22"/>
    </row>
    <row r="479" spans="1:17" ht="15" x14ac:dyDescent="0.3">
      <c r="A479" s="22"/>
      <c r="B479" s="21"/>
      <c r="C479" s="21"/>
      <c r="D479" s="12"/>
      <c r="E479" s="112">
        <v>16</v>
      </c>
      <c r="F479" s="109" t="s">
        <v>973</v>
      </c>
      <c r="G479" s="109"/>
      <c r="H479" s="109"/>
      <c r="I479" s="109"/>
      <c r="J479" s="110"/>
      <c r="K479" s="111">
        <v>75627.265287000002</v>
      </c>
      <c r="L479" s="111">
        <v>79666.05174337003</v>
      </c>
      <c r="M479" s="111">
        <f t="shared" si="8"/>
        <v>4038.7864563700277</v>
      </c>
      <c r="N479" s="22"/>
      <c r="O479" s="22"/>
      <c r="P479" s="22"/>
      <c r="Q479" s="22"/>
    </row>
    <row r="480" spans="1:17" ht="15" x14ac:dyDescent="0.3">
      <c r="A480" s="22"/>
      <c r="B480" s="21"/>
      <c r="C480" s="21"/>
      <c r="D480" s="12"/>
      <c r="E480" s="23"/>
      <c r="F480" s="12"/>
      <c r="G480" s="62" t="s">
        <v>16</v>
      </c>
      <c r="H480" s="62"/>
      <c r="I480" s="62"/>
      <c r="J480" s="89"/>
      <c r="K480" s="59">
        <v>75627.265287000002</v>
      </c>
      <c r="L480" s="59">
        <v>79666.05174337003</v>
      </c>
      <c r="M480" s="59">
        <f t="shared" si="8"/>
        <v>4038.7864563700277</v>
      </c>
      <c r="N480" s="22"/>
      <c r="O480" s="22"/>
      <c r="P480" s="22"/>
      <c r="Q480" s="22"/>
    </row>
    <row r="481" spans="1:17" ht="15" x14ac:dyDescent="0.3">
      <c r="A481" s="22"/>
      <c r="B481" s="21"/>
      <c r="C481" s="21"/>
      <c r="D481" s="12"/>
      <c r="E481" s="23"/>
      <c r="F481" s="12"/>
      <c r="G481" s="12"/>
      <c r="H481" s="109" t="s">
        <v>1468</v>
      </c>
      <c r="I481" s="109"/>
      <c r="J481" s="110"/>
      <c r="K481" s="111">
        <v>6335.4374829999997</v>
      </c>
      <c r="L481" s="111">
        <v>18934.674748049998</v>
      </c>
      <c r="M481" s="111">
        <f t="shared" si="8"/>
        <v>12599.237265049998</v>
      </c>
      <c r="N481" s="22"/>
      <c r="O481" s="22"/>
      <c r="P481" s="22"/>
      <c r="Q481" s="22"/>
    </row>
    <row r="482" spans="1:17" ht="15" x14ac:dyDescent="0.3">
      <c r="A482" s="22"/>
      <c r="B482" s="21"/>
      <c r="C482" s="21"/>
      <c r="D482" s="12"/>
      <c r="E482" s="23"/>
      <c r="F482" s="12"/>
      <c r="G482" s="12"/>
      <c r="H482" s="12"/>
      <c r="I482" s="74" t="s">
        <v>1813</v>
      </c>
      <c r="J482" s="76" t="s">
        <v>1814</v>
      </c>
      <c r="K482" s="77">
        <v>147.97969599999999</v>
      </c>
      <c r="L482" s="77">
        <v>309.794648</v>
      </c>
      <c r="M482" s="77">
        <f t="shared" si="8"/>
        <v>161.81495200000001</v>
      </c>
      <c r="N482" s="22"/>
      <c r="O482" s="22"/>
      <c r="P482" s="22"/>
      <c r="Q482" s="22"/>
    </row>
    <row r="483" spans="1:17" ht="15" x14ac:dyDescent="0.3">
      <c r="A483" s="22"/>
      <c r="B483" s="21"/>
      <c r="C483" s="21"/>
      <c r="D483" s="12"/>
      <c r="E483" s="23"/>
      <c r="F483" s="12"/>
      <c r="G483" s="12"/>
      <c r="H483" s="12"/>
      <c r="I483" s="86" t="s">
        <v>1815</v>
      </c>
      <c r="J483" s="87" t="s">
        <v>1816</v>
      </c>
      <c r="K483" s="88">
        <v>3427.264694</v>
      </c>
      <c r="L483" s="88">
        <v>5858.3266122099985</v>
      </c>
      <c r="M483" s="88">
        <f t="shared" si="8"/>
        <v>2431.0619182099986</v>
      </c>
      <c r="N483" s="22"/>
      <c r="O483" s="22"/>
      <c r="P483" s="22"/>
      <c r="Q483" s="22"/>
    </row>
    <row r="484" spans="1:17" ht="15" x14ac:dyDescent="0.3">
      <c r="A484" s="22"/>
      <c r="B484" s="21"/>
      <c r="C484" s="21"/>
      <c r="D484" s="12"/>
      <c r="E484" s="23"/>
      <c r="F484" s="12"/>
      <c r="G484" s="12"/>
      <c r="H484" s="12"/>
      <c r="I484" s="86" t="s">
        <v>1817</v>
      </c>
      <c r="J484" s="87" t="s">
        <v>1818</v>
      </c>
      <c r="K484" s="88">
        <v>1706.7936999999999</v>
      </c>
      <c r="L484" s="88">
        <v>4311.1823092499999</v>
      </c>
      <c r="M484" s="88">
        <f t="shared" si="8"/>
        <v>2604.3886092499997</v>
      </c>
      <c r="N484" s="22"/>
      <c r="O484" s="22"/>
      <c r="P484" s="22"/>
      <c r="Q484" s="22"/>
    </row>
    <row r="485" spans="1:17" ht="15" x14ac:dyDescent="0.3">
      <c r="A485" s="22"/>
      <c r="B485" s="21"/>
      <c r="C485" s="21"/>
      <c r="D485" s="12"/>
      <c r="E485" s="23"/>
      <c r="F485" s="12"/>
      <c r="G485" s="12"/>
      <c r="H485" s="12"/>
      <c r="I485" s="86" t="s">
        <v>1819</v>
      </c>
      <c r="J485" s="87" t="s">
        <v>1820</v>
      </c>
      <c r="K485" s="88">
        <v>861.96712500000001</v>
      </c>
      <c r="L485" s="88">
        <v>1159.3162442999999</v>
      </c>
      <c r="M485" s="88">
        <f t="shared" si="8"/>
        <v>297.34911929999987</v>
      </c>
      <c r="N485" s="22"/>
      <c r="O485" s="22"/>
      <c r="P485" s="22"/>
      <c r="Q485" s="22"/>
    </row>
    <row r="486" spans="1:17" ht="15" x14ac:dyDescent="0.3">
      <c r="A486" s="22"/>
      <c r="B486" s="21"/>
      <c r="C486" s="21"/>
      <c r="D486" s="12"/>
      <c r="E486" s="23"/>
      <c r="F486" s="12"/>
      <c r="G486" s="12"/>
      <c r="H486" s="12"/>
      <c r="I486" s="86" t="s">
        <v>1799</v>
      </c>
      <c r="J486" s="87" t="s">
        <v>2262</v>
      </c>
      <c r="K486" s="88">
        <v>1.4489999999999999E-2</v>
      </c>
      <c r="L486" s="88">
        <v>2601.471849</v>
      </c>
      <c r="M486" s="88">
        <f t="shared" si="8"/>
        <v>2601.457359</v>
      </c>
      <c r="N486" s="22"/>
      <c r="O486" s="22"/>
      <c r="P486" s="22"/>
      <c r="Q486" s="22"/>
    </row>
    <row r="487" spans="1:17" ht="15" x14ac:dyDescent="0.3">
      <c r="A487" s="22"/>
      <c r="B487" s="21"/>
      <c r="C487" s="21"/>
      <c r="D487" s="12"/>
      <c r="E487" s="23"/>
      <c r="F487" s="12"/>
      <c r="G487" s="12"/>
      <c r="H487" s="12"/>
      <c r="I487" s="86" t="s">
        <v>2263</v>
      </c>
      <c r="J487" s="87" t="s">
        <v>2264</v>
      </c>
      <c r="K487" s="88">
        <v>0</v>
      </c>
      <c r="L487" s="88">
        <v>3204.9818270000001</v>
      </c>
      <c r="M487" s="88">
        <f t="shared" si="8"/>
        <v>3204.9818270000001</v>
      </c>
      <c r="N487" s="22"/>
      <c r="O487" s="22"/>
      <c r="P487" s="22"/>
      <c r="Q487" s="22"/>
    </row>
    <row r="488" spans="1:17" ht="15" x14ac:dyDescent="0.3">
      <c r="A488" s="22"/>
      <c r="B488" s="21"/>
      <c r="C488" s="21"/>
      <c r="D488" s="12"/>
      <c r="E488" s="23"/>
      <c r="F488" s="12"/>
      <c r="G488" s="12"/>
      <c r="H488" s="12"/>
      <c r="I488" s="86" t="s">
        <v>1471</v>
      </c>
      <c r="J488" s="87" t="s">
        <v>2265</v>
      </c>
      <c r="K488" s="88">
        <v>0</v>
      </c>
      <c r="L488" s="88">
        <v>1194.866806</v>
      </c>
      <c r="M488" s="88">
        <f t="shared" si="8"/>
        <v>1194.866806</v>
      </c>
      <c r="N488" s="22"/>
      <c r="O488" s="22"/>
      <c r="P488" s="22"/>
      <c r="Q488" s="22"/>
    </row>
    <row r="489" spans="1:17" ht="15" x14ac:dyDescent="0.3">
      <c r="A489" s="22"/>
      <c r="B489" s="21"/>
      <c r="C489" s="21"/>
      <c r="D489" s="12"/>
      <c r="E489" s="23"/>
      <c r="F489" s="12"/>
      <c r="G489" s="12"/>
      <c r="H489" s="12"/>
      <c r="I489" s="86" t="s">
        <v>2266</v>
      </c>
      <c r="J489" s="87" t="s">
        <v>2267</v>
      </c>
      <c r="K489" s="88">
        <v>0</v>
      </c>
      <c r="L489" s="88">
        <v>10.12202259</v>
      </c>
      <c r="M489" s="88">
        <f t="shared" si="8"/>
        <v>10.12202259</v>
      </c>
      <c r="N489" s="22"/>
      <c r="O489" s="22"/>
      <c r="P489" s="22"/>
      <c r="Q489" s="22"/>
    </row>
    <row r="490" spans="1:17" ht="30" x14ac:dyDescent="0.3">
      <c r="A490" s="22"/>
      <c r="B490" s="21"/>
      <c r="C490" s="21"/>
      <c r="D490" s="12"/>
      <c r="E490" s="23"/>
      <c r="F490" s="12"/>
      <c r="G490" s="12"/>
      <c r="H490" s="12"/>
      <c r="I490" s="86" t="s">
        <v>1821</v>
      </c>
      <c r="J490" s="87" t="s">
        <v>1822</v>
      </c>
      <c r="K490" s="88">
        <v>191.417778</v>
      </c>
      <c r="L490" s="88">
        <v>284.61242970000001</v>
      </c>
      <c r="M490" s="88">
        <f t="shared" si="8"/>
        <v>93.194651700000009</v>
      </c>
      <c r="N490" s="22"/>
      <c r="O490" s="22"/>
      <c r="P490" s="22"/>
      <c r="Q490" s="22"/>
    </row>
    <row r="491" spans="1:17" ht="15" x14ac:dyDescent="0.3">
      <c r="A491" s="22"/>
      <c r="B491" s="21"/>
      <c r="C491" s="21"/>
      <c r="D491" s="12"/>
      <c r="E491" s="23"/>
      <c r="F491" s="12"/>
      <c r="G491" s="12"/>
      <c r="H491" s="109" t="s">
        <v>17</v>
      </c>
      <c r="I491" s="109"/>
      <c r="J491" s="110"/>
      <c r="K491" s="111">
        <v>67020.805162000004</v>
      </c>
      <c r="L491" s="111">
        <v>58434.858363040032</v>
      </c>
      <c r="M491" s="111">
        <f t="shared" si="8"/>
        <v>-8585.9467989599725</v>
      </c>
      <c r="N491" s="22"/>
      <c r="O491" s="22"/>
      <c r="P491" s="22"/>
      <c r="Q491" s="22"/>
    </row>
    <row r="492" spans="1:17" ht="15" x14ac:dyDescent="0.3">
      <c r="A492" s="22"/>
      <c r="B492" s="21"/>
      <c r="C492" s="21"/>
      <c r="D492" s="12"/>
      <c r="E492" s="23"/>
      <c r="F492" s="12"/>
      <c r="G492" s="12"/>
      <c r="H492" s="12"/>
      <c r="I492" s="74" t="s">
        <v>1371</v>
      </c>
      <c r="J492" s="76" t="s">
        <v>1823</v>
      </c>
      <c r="K492" s="77">
        <v>4659.7384320000001</v>
      </c>
      <c r="L492" s="77">
        <v>4247.9566655999997</v>
      </c>
      <c r="M492" s="77">
        <f t="shared" si="8"/>
        <v>-411.78176640000038</v>
      </c>
      <c r="N492" s="22"/>
      <c r="O492" s="22"/>
      <c r="P492" s="22"/>
      <c r="Q492" s="22"/>
    </row>
    <row r="493" spans="1:17" ht="15" x14ac:dyDescent="0.3">
      <c r="A493" s="22"/>
      <c r="B493" s="21"/>
      <c r="C493" s="21"/>
      <c r="D493" s="12"/>
      <c r="E493" s="23"/>
      <c r="F493" s="12"/>
      <c r="G493" s="12"/>
      <c r="H493" s="12"/>
      <c r="I493" s="86" t="s">
        <v>1648</v>
      </c>
      <c r="J493" s="87" t="s">
        <v>1824</v>
      </c>
      <c r="K493" s="88">
        <v>29.162157000000001</v>
      </c>
      <c r="L493" s="88">
        <v>38.958416010000008</v>
      </c>
      <c r="M493" s="88">
        <f t="shared" si="8"/>
        <v>9.7962590100000071</v>
      </c>
      <c r="N493" s="22"/>
      <c r="O493" s="22"/>
      <c r="P493" s="22"/>
      <c r="Q493" s="22"/>
    </row>
    <row r="494" spans="1:17" ht="15" x14ac:dyDescent="0.3">
      <c r="A494" s="22"/>
      <c r="B494" s="21"/>
      <c r="C494" s="21"/>
      <c r="D494" s="12"/>
      <c r="E494" s="23"/>
      <c r="F494" s="12"/>
      <c r="G494" s="12"/>
      <c r="H494" s="12"/>
      <c r="I494" s="86" t="s">
        <v>1377</v>
      </c>
      <c r="J494" s="87" t="s">
        <v>1825</v>
      </c>
      <c r="K494" s="88">
        <v>141.30662899999999</v>
      </c>
      <c r="L494" s="88">
        <v>87.345206280000014</v>
      </c>
      <c r="M494" s="88">
        <f t="shared" si="8"/>
        <v>-53.961422719999973</v>
      </c>
      <c r="N494" s="22"/>
      <c r="O494" s="22"/>
      <c r="P494" s="22"/>
      <c r="Q494" s="22"/>
    </row>
    <row r="495" spans="1:17" ht="15" x14ac:dyDescent="0.3">
      <c r="A495" s="22"/>
      <c r="B495" s="21"/>
      <c r="C495" s="21"/>
      <c r="D495" s="12"/>
      <c r="E495" s="23"/>
      <c r="F495" s="12"/>
      <c r="G495" s="12"/>
      <c r="H495" s="12"/>
      <c r="I495" s="86" t="s">
        <v>1444</v>
      </c>
      <c r="J495" s="87" t="s">
        <v>1826</v>
      </c>
      <c r="K495" s="88">
        <v>204.197496</v>
      </c>
      <c r="L495" s="88">
        <v>208.78142858999996</v>
      </c>
      <c r="M495" s="88">
        <f t="shared" si="8"/>
        <v>4.5839325899999608</v>
      </c>
      <c r="N495" s="22"/>
      <c r="O495" s="22"/>
      <c r="P495" s="22"/>
      <c r="Q495" s="22"/>
    </row>
    <row r="496" spans="1:17" ht="15" x14ac:dyDescent="0.3">
      <c r="A496" s="22"/>
      <c r="B496" s="21"/>
      <c r="C496" s="21"/>
      <c r="D496" s="12"/>
      <c r="E496" s="23"/>
      <c r="F496" s="12"/>
      <c r="G496" s="12"/>
      <c r="H496" s="12"/>
      <c r="I496" s="86" t="s">
        <v>1389</v>
      </c>
      <c r="J496" s="87" t="s">
        <v>1827</v>
      </c>
      <c r="K496" s="88">
        <v>1416.184853</v>
      </c>
      <c r="L496" s="88">
        <v>1409.9540181999978</v>
      </c>
      <c r="M496" s="88">
        <f t="shared" si="8"/>
        <v>-6.2308348000021851</v>
      </c>
      <c r="N496" s="22"/>
      <c r="O496" s="22"/>
      <c r="P496" s="22"/>
      <c r="Q496" s="22"/>
    </row>
    <row r="497" spans="1:17" ht="15" x14ac:dyDescent="0.3">
      <c r="A497" s="22"/>
      <c r="B497" s="21"/>
      <c r="C497" s="21"/>
      <c r="D497" s="12"/>
      <c r="E497" s="23"/>
      <c r="F497" s="12"/>
      <c r="G497" s="12"/>
      <c r="H497" s="12"/>
      <c r="I497" s="86" t="s">
        <v>1391</v>
      </c>
      <c r="J497" s="86" t="s">
        <v>1828</v>
      </c>
      <c r="K497" s="88">
        <v>169.96063100000001</v>
      </c>
      <c r="L497" s="88">
        <v>155.91035623000002</v>
      </c>
      <c r="M497" s="88">
        <f t="shared" si="8"/>
        <v>-14.050274769999987</v>
      </c>
      <c r="N497" s="22"/>
      <c r="O497" s="22"/>
      <c r="P497" s="22"/>
      <c r="Q497" s="22"/>
    </row>
    <row r="498" spans="1:17" ht="15" x14ac:dyDescent="0.3">
      <c r="A498" s="22"/>
      <c r="B498" s="21"/>
      <c r="C498" s="21"/>
      <c r="D498" s="12"/>
      <c r="E498" s="23"/>
      <c r="F498" s="12"/>
      <c r="G498" s="12"/>
      <c r="H498" s="12"/>
      <c r="I498" s="86" t="s">
        <v>1393</v>
      </c>
      <c r="J498" s="87" t="s">
        <v>1829</v>
      </c>
      <c r="K498" s="88">
        <v>108.47028299999999</v>
      </c>
      <c r="L498" s="88">
        <v>280.44665465999987</v>
      </c>
      <c r="M498" s="88">
        <f t="shared" si="8"/>
        <v>171.97637165999987</v>
      </c>
      <c r="N498" s="22"/>
      <c r="O498" s="22"/>
      <c r="P498" s="22"/>
      <c r="Q498" s="22"/>
    </row>
    <row r="499" spans="1:17" ht="15" x14ac:dyDescent="0.3">
      <c r="A499" s="22"/>
      <c r="B499" s="21"/>
      <c r="C499" s="21"/>
      <c r="D499" s="12"/>
      <c r="E499" s="23"/>
      <c r="F499" s="12"/>
      <c r="G499" s="12"/>
      <c r="H499" s="12"/>
      <c r="I499" s="86" t="s">
        <v>1524</v>
      </c>
      <c r="J499" s="87" t="s">
        <v>1830</v>
      </c>
      <c r="K499" s="88">
        <v>819.04845799999998</v>
      </c>
      <c r="L499" s="88">
        <v>901.92206629999998</v>
      </c>
      <c r="M499" s="88">
        <f t="shared" si="8"/>
        <v>82.873608300000001</v>
      </c>
      <c r="N499" s="22"/>
      <c r="O499" s="22"/>
      <c r="P499" s="22"/>
      <c r="Q499" s="22"/>
    </row>
    <row r="500" spans="1:17" ht="15" x14ac:dyDescent="0.3">
      <c r="A500" s="22"/>
      <c r="B500" s="21"/>
      <c r="C500" s="21"/>
      <c r="D500" s="12"/>
      <c r="E500" s="23"/>
      <c r="F500" s="12"/>
      <c r="G500" s="12"/>
      <c r="H500" s="12"/>
      <c r="I500" s="86" t="s">
        <v>1527</v>
      </c>
      <c r="J500" s="87" t="s">
        <v>1831</v>
      </c>
      <c r="K500" s="88">
        <v>182.04019099999999</v>
      </c>
      <c r="L500" s="88">
        <v>285.53625372999988</v>
      </c>
      <c r="M500" s="88">
        <f t="shared" si="8"/>
        <v>103.49606272999989</v>
      </c>
      <c r="N500" s="22"/>
      <c r="O500" s="22"/>
      <c r="P500" s="22"/>
      <c r="Q500" s="22"/>
    </row>
    <row r="501" spans="1:17" ht="15" x14ac:dyDescent="0.3">
      <c r="A501" s="22"/>
      <c r="B501" s="21"/>
      <c r="C501" s="21"/>
      <c r="D501" s="12"/>
      <c r="E501" s="23"/>
      <c r="F501" s="12"/>
      <c r="G501" s="12"/>
      <c r="H501" s="12"/>
      <c r="I501" s="86" t="s">
        <v>1432</v>
      </c>
      <c r="J501" s="87" t="s">
        <v>1832</v>
      </c>
      <c r="K501" s="88">
        <v>7465.0740560000004</v>
      </c>
      <c r="L501" s="88">
        <v>10302.11826971003</v>
      </c>
      <c r="M501" s="88">
        <f t="shared" si="8"/>
        <v>2837.0442137100299</v>
      </c>
      <c r="N501" s="22"/>
      <c r="O501" s="22"/>
      <c r="P501" s="22"/>
      <c r="Q501" s="22"/>
    </row>
    <row r="502" spans="1:17" ht="15" x14ac:dyDescent="0.3">
      <c r="A502" s="22"/>
      <c r="B502" s="21"/>
      <c r="C502" s="21"/>
      <c r="D502" s="12"/>
      <c r="E502" s="23"/>
      <c r="F502" s="12"/>
      <c r="G502" s="12"/>
      <c r="H502" s="12"/>
      <c r="I502" s="86" t="s">
        <v>1833</v>
      </c>
      <c r="J502" s="87" t="s">
        <v>1834</v>
      </c>
      <c r="K502" s="88">
        <v>243.21269599999999</v>
      </c>
      <c r="L502" s="88">
        <v>297.68252643</v>
      </c>
      <c r="M502" s="88">
        <f t="shared" si="8"/>
        <v>54.469830430000002</v>
      </c>
      <c r="N502" s="22"/>
      <c r="O502" s="22"/>
      <c r="P502" s="22"/>
      <c r="Q502" s="22"/>
    </row>
    <row r="503" spans="1:17" ht="15" x14ac:dyDescent="0.3">
      <c r="A503" s="22"/>
      <c r="B503" s="21"/>
      <c r="C503" s="21"/>
      <c r="D503" s="12"/>
      <c r="E503" s="23"/>
      <c r="F503" s="12"/>
      <c r="G503" s="12"/>
      <c r="H503" s="12"/>
      <c r="I503" s="86" t="s">
        <v>1835</v>
      </c>
      <c r="J503" s="87" t="s">
        <v>1836</v>
      </c>
      <c r="K503" s="88">
        <v>145.21166500000001</v>
      </c>
      <c r="L503" s="88">
        <v>321.20498236000014</v>
      </c>
      <c r="M503" s="88">
        <f t="shared" si="8"/>
        <v>175.99331736000013</v>
      </c>
      <c r="N503" s="22"/>
      <c r="O503" s="22"/>
      <c r="P503" s="22"/>
      <c r="Q503" s="22"/>
    </row>
    <row r="504" spans="1:17" ht="15" x14ac:dyDescent="0.3">
      <c r="A504" s="22"/>
      <c r="B504" s="21"/>
      <c r="C504" s="21"/>
      <c r="D504" s="12"/>
      <c r="E504" s="23"/>
      <c r="F504" s="12"/>
      <c r="G504" s="12"/>
      <c r="H504" s="12"/>
      <c r="I504" s="86" t="s">
        <v>1837</v>
      </c>
      <c r="J504" s="87" t="s">
        <v>1838</v>
      </c>
      <c r="K504" s="88">
        <v>19689.866408999998</v>
      </c>
      <c r="L504" s="88">
        <v>18647.93552535</v>
      </c>
      <c r="M504" s="88">
        <f t="shared" si="8"/>
        <v>-1041.9308836499986</v>
      </c>
      <c r="N504" s="22"/>
      <c r="O504" s="22"/>
      <c r="P504" s="22"/>
      <c r="Q504" s="22"/>
    </row>
    <row r="505" spans="1:17" ht="15" x14ac:dyDescent="0.3">
      <c r="A505" s="22"/>
      <c r="B505" s="21"/>
      <c r="C505" s="21"/>
      <c r="D505" s="12"/>
      <c r="E505" s="23"/>
      <c r="F505" s="12"/>
      <c r="G505" s="12"/>
      <c r="H505" s="12"/>
      <c r="I505" s="86" t="s">
        <v>28</v>
      </c>
      <c r="J505" s="87" t="s">
        <v>29</v>
      </c>
      <c r="K505" s="88">
        <v>304.35763200000002</v>
      </c>
      <c r="L505" s="88">
        <v>286.00305282000005</v>
      </c>
      <c r="M505" s="88">
        <f t="shared" si="8"/>
        <v>-18.354579179999973</v>
      </c>
      <c r="N505" s="22"/>
      <c r="O505" s="22"/>
      <c r="P505" s="22"/>
      <c r="Q505" s="22"/>
    </row>
    <row r="506" spans="1:17" ht="15" x14ac:dyDescent="0.3">
      <c r="A506" s="22"/>
      <c r="B506" s="21"/>
      <c r="C506" s="21"/>
      <c r="D506" s="12"/>
      <c r="E506" s="23"/>
      <c r="F506" s="12"/>
      <c r="G506" s="12"/>
      <c r="H506" s="12"/>
      <c r="I506" s="86" t="s">
        <v>1623</v>
      </c>
      <c r="J506" s="87" t="s">
        <v>1624</v>
      </c>
      <c r="K506" s="88">
        <v>0</v>
      </c>
      <c r="L506" s="88">
        <v>11.60280427</v>
      </c>
      <c r="M506" s="88">
        <f t="shared" si="8"/>
        <v>11.60280427</v>
      </c>
      <c r="N506" s="22"/>
      <c r="O506" s="22"/>
      <c r="P506" s="22"/>
      <c r="Q506" s="22"/>
    </row>
    <row r="507" spans="1:17" ht="15" x14ac:dyDescent="0.3">
      <c r="A507" s="22"/>
      <c r="B507" s="21"/>
      <c r="C507" s="21"/>
      <c r="D507" s="12"/>
      <c r="E507" s="23"/>
      <c r="F507" s="12"/>
      <c r="G507" s="12"/>
      <c r="H507" s="12"/>
      <c r="I507" s="86" t="s">
        <v>1839</v>
      </c>
      <c r="J507" s="87" t="s">
        <v>1840</v>
      </c>
      <c r="K507" s="88">
        <v>564.29999999999995</v>
      </c>
      <c r="L507" s="88">
        <v>277.90931663999993</v>
      </c>
      <c r="M507" s="88">
        <f t="shared" si="8"/>
        <v>-286.39068336000003</v>
      </c>
      <c r="N507" s="22"/>
      <c r="O507" s="22"/>
      <c r="P507" s="22"/>
      <c r="Q507" s="22"/>
    </row>
    <row r="508" spans="1:17" ht="30" x14ac:dyDescent="0.3">
      <c r="A508" s="22"/>
      <c r="B508" s="21"/>
      <c r="C508" s="21"/>
      <c r="D508" s="12"/>
      <c r="E508" s="23"/>
      <c r="F508" s="12"/>
      <c r="G508" s="12"/>
      <c r="H508" s="12"/>
      <c r="I508" s="86" t="s">
        <v>1841</v>
      </c>
      <c r="J508" s="87" t="s">
        <v>1842</v>
      </c>
      <c r="K508" s="88">
        <v>5946.1385110000001</v>
      </c>
      <c r="L508" s="88">
        <v>3830.4125579000001</v>
      </c>
      <c r="M508" s="88">
        <f t="shared" si="8"/>
        <v>-2115.7259531</v>
      </c>
      <c r="N508" s="22"/>
      <c r="O508" s="22"/>
      <c r="P508" s="22"/>
      <c r="Q508" s="22"/>
    </row>
    <row r="509" spans="1:17" ht="15" x14ac:dyDescent="0.3">
      <c r="A509" s="22"/>
      <c r="B509" s="21"/>
      <c r="C509" s="21"/>
      <c r="D509" s="12"/>
      <c r="E509" s="23"/>
      <c r="F509" s="12"/>
      <c r="G509" s="12"/>
      <c r="H509" s="12"/>
      <c r="I509" s="86" t="s">
        <v>1843</v>
      </c>
      <c r="J509" s="87" t="s">
        <v>1844</v>
      </c>
      <c r="K509" s="88">
        <v>0</v>
      </c>
      <c r="L509" s="88">
        <v>3.3530000000000002</v>
      </c>
      <c r="M509" s="88">
        <f t="shared" si="8"/>
        <v>3.3530000000000002</v>
      </c>
      <c r="N509" s="22"/>
      <c r="O509" s="22"/>
      <c r="P509" s="22"/>
      <c r="Q509" s="22"/>
    </row>
    <row r="510" spans="1:17" ht="15" x14ac:dyDescent="0.3">
      <c r="A510" s="22"/>
      <c r="B510" s="21"/>
      <c r="C510" s="21"/>
      <c r="D510" s="12"/>
      <c r="E510" s="23"/>
      <c r="F510" s="12"/>
      <c r="G510" s="12"/>
      <c r="H510" s="12"/>
      <c r="I510" s="86" t="s">
        <v>1845</v>
      </c>
      <c r="J510" s="87" t="s">
        <v>1846</v>
      </c>
      <c r="K510" s="88">
        <v>0</v>
      </c>
      <c r="L510" s="88">
        <v>169.88048208000004</v>
      </c>
      <c r="M510" s="88">
        <f t="shared" si="8"/>
        <v>169.88048208000004</v>
      </c>
      <c r="N510" s="22"/>
      <c r="O510" s="22"/>
      <c r="P510" s="22"/>
      <c r="Q510" s="22"/>
    </row>
    <row r="511" spans="1:17" ht="15" x14ac:dyDescent="0.3">
      <c r="A511" s="22"/>
      <c r="B511" s="21"/>
      <c r="C511" s="21"/>
      <c r="D511" s="12"/>
      <c r="E511" s="23"/>
      <c r="F511" s="12"/>
      <c r="G511" s="12"/>
      <c r="H511" s="12"/>
      <c r="I511" s="86" t="s">
        <v>1847</v>
      </c>
      <c r="J511" s="87" t="s">
        <v>1848</v>
      </c>
      <c r="K511" s="88">
        <v>0</v>
      </c>
      <c r="L511" s="88">
        <v>10.4508344</v>
      </c>
      <c r="M511" s="88">
        <f t="shared" si="8"/>
        <v>10.4508344</v>
      </c>
      <c r="N511" s="22"/>
      <c r="O511" s="22"/>
      <c r="P511" s="22"/>
      <c r="Q511" s="22"/>
    </row>
    <row r="512" spans="1:17" ht="30" x14ac:dyDescent="0.3">
      <c r="A512" s="22"/>
      <c r="B512" s="21"/>
      <c r="C512" s="21"/>
      <c r="D512" s="12"/>
      <c r="E512" s="23"/>
      <c r="F512" s="12"/>
      <c r="G512" s="12"/>
      <c r="H512" s="12"/>
      <c r="I512" s="86" t="s">
        <v>1849</v>
      </c>
      <c r="J512" s="87" t="s">
        <v>1850</v>
      </c>
      <c r="K512" s="88">
        <v>23188.730329000002</v>
      </c>
      <c r="L512" s="88">
        <v>15416.237609310001</v>
      </c>
      <c r="M512" s="88">
        <f t="shared" si="8"/>
        <v>-7772.4927196900007</v>
      </c>
      <c r="N512" s="22"/>
      <c r="O512" s="22"/>
      <c r="P512" s="22"/>
      <c r="Q512" s="22"/>
    </row>
    <row r="513" spans="1:17" ht="15" x14ac:dyDescent="0.3">
      <c r="A513" s="22"/>
      <c r="B513" s="21"/>
      <c r="C513" s="21"/>
      <c r="D513" s="12"/>
      <c r="E513" s="23"/>
      <c r="F513" s="12"/>
      <c r="G513" s="12"/>
      <c r="H513" s="12"/>
      <c r="I513" s="86" t="s">
        <v>1349</v>
      </c>
      <c r="J513" s="87" t="s">
        <v>1851</v>
      </c>
      <c r="K513" s="88">
        <v>75.380720999999994</v>
      </c>
      <c r="L513" s="88">
        <v>11.853896400000005</v>
      </c>
      <c r="M513" s="88">
        <f t="shared" si="8"/>
        <v>-63.526824599999991</v>
      </c>
      <c r="N513" s="22"/>
      <c r="O513" s="22"/>
      <c r="P513" s="22"/>
      <c r="Q513" s="22"/>
    </row>
    <row r="514" spans="1:17" ht="30" x14ac:dyDescent="0.3">
      <c r="A514" s="22"/>
      <c r="B514" s="21"/>
      <c r="C514" s="21"/>
      <c r="D514" s="12"/>
      <c r="E514" s="23"/>
      <c r="F514" s="12"/>
      <c r="G514" s="12"/>
      <c r="H514" s="12"/>
      <c r="I514" s="86" t="s">
        <v>1455</v>
      </c>
      <c r="J514" s="87" t="s">
        <v>1852</v>
      </c>
      <c r="K514" s="88">
        <v>562.17334000000005</v>
      </c>
      <c r="L514" s="88">
        <v>1071.4024400800004</v>
      </c>
      <c r="M514" s="88">
        <f t="shared" si="8"/>
        <v>509.22910008000031</v>
      </c>
      <c r="N514" s="22"/>
      <c r="O514" s="22"/>
      <c r="P514" s="22"/>
      <c r="Q514" s="22"/>
    </row>
    <row r="515" spans="1:17" ht="15" x14ac:dyDescent="0.3">
      <c r="A515" s="22"/>
      <c r="B515" s="21"/>
      <c r="C515" s="21"/>
      <c r="D515" s="12"/>
      <c r="E515" s="23"/>
      <c r="F515" s="12"/>
      <c r="G515" s="12"/>
      <c r="H515" s="12"/>
      <c r="I515" s="86" t="s">
        <v>1575</v>
      </c>
      <c r="J515" s="87" t="s">
        <v>2226</v>
      </c>
      <c r="K515" s="88">
        <v>1106.250673</v>
      </c>
      <c r="L515" s="88">
        <v>159.99999969000001</v>
      </c>
      <c r="M515" s="88">
        <f t="shared" si="8"/>
        <v>-946.25067331000002</v>
      </c>
      <c r="N515" s="22"/>
      <c r="O515" s="22"/>
      <c r="P515" s="22"/>
      <c r="Q515" s="22"/>
    </row>
    <row r="516" spans="1:17" ht="15" x14ac:dyDescent="0.3">
      <c r="A516" s="22"/>
      <c r="B516" s="21"/>
      <c r="C516" s="21"/>
      <c r="D516" s="12"/>
      <c r="E516" s="23"/>
      <c r="F516" s="12"/>
      <c r="G516" s="12"/>
      <c r="H516" s="109" t="s">
        <v>1364</v>
      </c>
      <c r="I516" s="109"/>
      <c r="J516" s="110"/>
      <c r="K516" s="111">
        <v>2224.284737</v>
      </c>
      <c r="L516" s="111">
        <v>2198.9951200600008</v>
      </c>
      <c r="M516" s="111">
        <f t="shared" si="8"/>
        <v>-25.289616939999178</v>
      </c>
      <c r="N516" s="22"/>
      <c r="O516" s="22"/>
      <c r="P516" s="22"/>
      <c r="Q516" s="22"/>
    </row>
    <row r="517" spans="1:17" ht="15" x14ac:dyDescent="0.3">
      <c r="A517" s="22"/>
      <c r="B517" s="21"/>
      <c r="C517" s="21"/>
      <c r="D517" s="12"/>
      <c r="E517" s="23"/>
      <c r="F517" s="12"/>
      <c r="G517" s="12"/>
      <c r="H517" s="12"/>
      <c r="I517" s="74" t="s">
        <v>1365</v>
      </c>
      <c r="J517" s="76" t="s">
        <v>1417</v>
      </c>
      <c r="K517" s="77">
        <v>2196.299411</v>
      </c>
      <c r="L517" s="77">
        <v>2174.0962646000007</v>
      </c>
      <c r="M517" s="77">
        <f t="shared" si="8"/>
        <v>-22.203146399999241</v>
      </c>
      <c r="N517" s="22"/>
      <c r="O517" s="22"/>
      <c r="P517" s="22"/>
      <c r="Q517" s="22"/>
    </row>
    <row r="518" spans="1:17" ht="15" x14ac:dyDescent="0.3">
      <c r="A518" s="22"/>
      <c r="B518" s="21"/>
      <c r="C518" s="21"/>
      <c r="D518" s="12"/>
      <c r="E518" s="23"/>
      <c r="F518" s="12"/>
      <c r="G518" s="12"/>
      <c r="H518" s="12"/>
      <c r="I518" s="86" t="s">
        <v>1369</v>
      </c>
      <c r="J518" s="87" t="s">
        <v>1424</v>
      </c>
      <c r="K518" s="88">
        <v>27.985326000000001</v>
      </c>
      <c r="L518" s="88">
        <v>24.898855460000004</v>
      </c>
      <c r="M518" s="88">
        <f t="shared" si="8"/>
        <v>-3.086470539999997</v>
      </c>
      <c r="N518" s="22"/>
      <c r="O518" s="22"/>
      <c r="P518" s="22"/>
      <c r="Q518" s="22"/>
    </row>
    <row r="519" spans="1:17" ht="15" x14ac:dyDescent="0.3">
      <c r="A519" s="22"/>
      <c r="B519" s="21"/>
      <c r="C519" s="21"/>
      <c r="D519" s="12"/>
      <c r="E519" s="23"/>
      <c r="F519" s="12"/>
      <c r="G519" s="12"/>
      <c r="H519" s="109" t="s">
        <v>1810</v>
      </c>
      <c r="I519" s="109"/>
      <c r="J519" s="110"/>
      <c r="K519" s="111">
        <v>46.737904999999998</v>
      </c>
      <c r="L519" s="111">
        <v>97.523512220000057</v>
      </c>
      <c r="M519" s="111">
        <f t="shared" ref="M519:M582" si="9">L519-K519</f>
        <v>50.78560722000006</v>
      </c>
      <c r="N519" s="22"/>
      <c r="O519" s="22"/>
      <c r="P519" s="22"/>
      <c r="Q519" s="22"/>
    </row>
    <row r="520" spans="1:17" ht="15" x14ac:dyDescent="0.3">
      <c r="A520" s="22"/>
      <c r="B520" s="21"/>
      <c r="C520" s="21"/>
      <c r="D520" s="12"/>
      <c r="E520" s="23"/>
      <c r="F520" s="12"/>
      <c r="G520" s="12"/>
      <c r="H520" s="12"/>
      <c r="I520" s="74" t="s">
        <v>1853</v>
      </c>
      <c r="J520" s="76" t="s">
        <v>1854</v>
      </c>
      <c r="K520" s="77">
        <v>46.737904999999998</v>
      </c>
      <c r="L520" s="77">
        <v>97.523512220000057</v>
      </c>
      <c r="M520" s="77">
        <f t="shared" si="9"/>
        <v>50.78560722000006</v>
      </c>
      <c r="N520" s="22"/>
      <c r="O520" s="22"/>
      <c r="P520" s="22"/>
      <c r="Q520" s="22"/>
    </row>
    <row r="521" spans="1:17" ht="15" x14ac:dyDescent="0.3">
      <c r="A521" s="22"/>
      <c r="B521" s="21"/>
      <c r="C521" s="21"/>
      <c r="D521" s="12"/>
      <c r="E521" s="112">
        <v>18</v>
      </c>
      <c r="F521" s="109" t="s">
        <v>1006</v>
      </c>
      <c r="G521" s="109"/>
      <c r="H521" s="109"/>
      <c r="I521" s="109"/>
      <c r="J521" s="110"/>
      <c r="K521" s="111">
        <v>49401.949403999999</v>
      </c>
      <c r="L521" s="111">
        <v>179416.27533693993</v>
      </c>
      <c r="M521" s="111">
        <f t="shared" si="9"/>
        <v>130014.32593293993</v>
      </c>
      <c r="N521" s="22"/>
      <c r="O521" s="22"/>
      <c r="P521" s="22"/>
      <c r="Q521" s="22"/>
    </row>
    <row r="522" spans="1:17" ht="15" x14ac:dyDescent="0.3">
      <c r="A522" s="22"/>
      <c r="B522" s="21"/>
      <c r="C522" s="21"/>
      <c r="D522" s="12"/>
      <c r="E522" s="23"/>
      <c r="F522" s="12"/>
      <c r="G522" s="62" t="s">
        <v>16</v>
      </c>
      <c r="H522" s="62"/>
      <c r="I522" s="62"/>
      <c r="J522" s="89"/>
      <c r="K522" s="59">
        <v>49401.949403999999</v>
      </c>
      <c r="L522" s="59">
        <v>179416.27533693993</v>
      </c>
      <c r="M522" s="59">
        <f t="shared" si="9"/>
        <v>130014.32593293993</v>
      </c>
      <c r="N522" s="22"/>
      <c r="O522" s="22"/>
      <c r="P522" s="22"/>
      <c r="Q522" s="22"/>
    </row>
    <row r="523" spans="1:17" ht="15" x14ac:dyDescent="0.3">
      <c r="A523" s="22"/>
      <c r="B523" s="21"/>
      <c r="C523" s="21"/>
      <c r="D523" s="12"/>
      <c r="E523" s="23"/>
      <c r="F523" s="12"/>
      <c r="G523" s="12"/>
      <c r="H523" s="109" t="s">
        <v>17</v>
      </c>
      <c r="I523" s="109"/>
      <c r="J523" s="110"/>
      <c r="K523" s="111">
        <v>49041.930458000003</v>
      </c>
      <c r="L523" s="111">
        <v>179019.96566083992</v>
      </c>
      <c r="M523" s="111">
        <f t="shared" si="9"/>
        <v>129978.03520283992</v>
      </c>
      <c r="N523" s="22"/>
      <c r="O523" s="22"/>
      <c r="P523" s="22"/>
      <c r="Q523" s="22"/>
    </row>
    <row r="524" spans="1:17" ht="15" x14ac:dyDescent="0.3">
      <c r="A524" s="22"/>
      <c r="B524" s="21"/>
      <c r="C524" s="21"/>
      <c r="D524" s="12"/>
      <c r="E524" s="23"/>
      <c r="F524" s="12"/>
      <c r="G524" s="12"/>
      <c r="H524" s="12"/>
      <c r="I524" s="74" t="s">
        <v>1437</v>
      </c>
      <c r="J524" s="76" t="s">
        <v>1855</v>
      </c>
      <c r="K524" s="77">
        <v>0</v>
      </c>
      <c r="L524" s="77">
        <v>475.549035</v>
      </c>
      <c r="M524" s="77">
        <f t="shared" si="9"/>
        <v>475.549035</v>
      </c>
      <c r="N524" s="22"/>
      <c r="O524" s="22"/>
      <c r="P524" s="22"/>
      <c r="Q524" s="22"/>
    </row>
    <row r="525" spans="1:17" ht="30" x14ac:dyDescent="0.3">
      <c r="A525" s="22"/>
      <c r="B525" s="21"/>
      <c r="C525" s="21"/>
      <c r="D525" s="12"/>
      <c r="E525" s="23"/>
      <c r="F525" s="12"/>
      <c r="G525" s="12"/>
      <c r="H525" s="12"/>
      <c r="I525" s="86" t="s">
        <v>1393</v>
      </c>
      <c r="J525" s="87" t="s">
        <v>1856</v>
      </c>
      <c r="K525" s="88">
        <v>741.24567999999999</v>
      </c>
      <c r="L525" s="88">
        <v>820.14223880000009</v>
      </c>
      <c r="M525" s="88">
        <f t="shared" si="9"/>
        <v>78.896558800000093</v>
      </c>
      <c r="N525" s="22"/>
      <c r="O525" s="22"/>
      <c r="P525" s="22"/>
      <c r="Q525" s="22"/>
    </row>
    <row r="526" spans="1:17" ht="15" x14ac:dyDescent="0.3">
      <c r="A526" s="22"/>
      <c r="B526" s="21"/>
      <c r="C526" s="21"/>
      <c r="D526" s="12"/>
      <c r="E526" s="23"/>
      <c r="F526" s="12"/>
      <c r="G526" s="12"/>
      <c r="H526" s="12"/>
      <c r="I526" s="86" t="s">
        <v>1524</v>
      </c>
      <c r="J526" s="87" t="s">
        <v>1857</v>
      </c>
      <c r="K526" s="88">
        <v>98.817633999999998</v>
      </c>
      <c r="L526" s="88">
        <v>107.69948135000003</v>
      </c>
      <c r="M526" s="88">
        <f t="shared" si="9"/>
        <v>8.8818473500000295</v>
      </c>
      <c r="N526" s="22"/>
      <c r="O526" s="22"/>
      <c r="P526" s="22"/>
      <c r="Q526" s="22"/>
    </row>
    <row r="527" spans="1:17" ht="15" x14ac:dyDescent="0.3">
      <c r="A527" s="22"/>
      <c r="B527" s="21"/>
      <c r="C527" s="21"/>
      <c r="D527" s="12"/>
      <c r="E527" s="23"/>
      <c r="F527" s="12"/>
      <c r="G527" s="12"/>
      <c r="H527" s="12"/>
      <c r="I527" s="86" t="s">
        <v>1349</v>
      </c>
      <c r="J527" s="87" t="s">
        <v>1858</v>
      </c>
      <c r="K527" s="88">
        <v>354.84147300000001</v>
      </c>
      <c r="L527" s="88">
        <v>449.62823239000022</v>
      </c>
      <c r="M527" s="88">
        <f t="shared" si="9"/>
        <v>94.786759390000213</v>
      </c>
      <c r="N527" s="22"/>
      <c r="O527" s="22"/>
      <c r="P527" s="22"/>
      <c r="Q527" s="22"/>
    </row>
    <row r="528" spans="1:17" ht="15" x14ac:dyDescent="0.3">
      <c r="A528" s="22"/>
      <c r="B528" s="21"/>
      <c r="C528" s="21"/>
      <c r="D528" s="12"/>
      <c r="E528" s="23"/>
      <c r="F528" s="12"/>
      <c r="G528" s="12"/>
      <c r="H528" s="12"/>
      <c r="I528" s="86" t="s">
        <v>1455</v>
      </c>
      <c r="J528" s="87" t="s">
        <v>1859</v>
      </c>
      <c r="K528" s="88">
        <v>30090.188092</v>
      </c>
      <c r="L528" s="88">
        <v>10063.006092740021</v>
      </c>
      <c r="M528" s="88">
        <f t="shared" si="9"/>
        <v>-20027.181999259978</v>
      </c>
      <c r="N528" s="22"/>
      <c r="O528" s="22"/>
      <c r="P528" s="22"/>
      <c r="Q528" s="22"/>
    </row>
    <row r="529" spans="1:17" ht="15" x14ac:dyDescent="0.3">
      <c r="A529" s="22"/>
      <c r="B529" s="21"/>
      <c r="C529" s="21"/>
      <c r="D529" s="12"/>
      <c r="E529" s="23"/>
      <c r="F529" s="12"/>
      <c r="G529" s="12"/>
      <c r="H529" s="12"/>
      <c r="I529" s="86" t="s">
        <v>1457</v>
      </c>
      <c r="J529" s="87" t="s">
        <v>1860</v>
      </c>
      <c r="K529" s="88">
        <v>17396.877745999998</v>
      </c>
      <c r="L529" s="88">
        <v>166746.9608919399</v>
      </c>
      <c r="M529" s="88">
        <f t="shared" si="9"/>
        <v>149350.08314593992</v>
      </c>
      <c r="N529" s="22"/>
      <c r="O529" s="22"/>
      <c r="P529" s="22"/>
      <c r="Q529" s="22"/>
    </row>
    <row r="530" spans="1:17" ht="30" x14ac:dyDescent="0.3">
      <c r="A530" s="22"/>
      <c r="B530" s="21"/>
      <c r="C530" s="21"/>
      <c r="D530" s="12"/>
      <c r="E530" s="23"/>
      <c r="F530" s="12"/>
      <c r="G530" s="12"/>
      <c r="H530" s="12"/>
      <c r="I530" s="86" t="s">
        <v>1861</v>
      </c>
      <c r="J530" s="87" t="s">
        <v>1862</v>
      </c>
      <c r="K530" s="88">
        <v>86.943047000000007</v>
      </c>
      <c r="L530" s="88">
        <v>83.962902620000008</v>
      </c>
      <c r="M530" s="88">
        <f t="shared" si="9"/>
        <v>-2.9801443799999987</v>
      </c>
      <c r="N530" s="22"/>
      <c r="O530" s="22"/>
      <c r="P530" s="22"/>
      <c r="Q530" s="22"/>
    </row>
    <row r="531" spans="1:17" ht="15" x14ac:dyDescent="0.3">
      <c r="A531" s="22"/>
      <c r="B531" s="21"/>
      <c r="C531" s="21"/>
      <c r="D531" s="12"/>
      <c r="E531" s="23"/>
      <c r="F531" s="12"/>
      <c r="G531" s="12"/>
      <c r="H531" s="12"/>
      <c r="I531" s="86" t="s">
        <v>23</v>
      </c>
      <c r="J531" s="86" t="s">
        <v>1863</v>
      </c>
      <c r="K531" s="88">
        <v>273.01678600000002</v>
      </c>
      <c r="L531" s="88">
        <v>273.01678600000002</v>
      </c>
      <c r="M531" s="88">
        <f t="shared" si="9"/>
        <v>0</v>
      </c>
      <c r="N531" s="22"/>
      <c r="O531" s="22"/>
      <c r="P531" s="22"/>
      <c r="Q531" s="22"/>
    </row>
    <row r="532" spans="1:17" ht="15" x14ac:dyDescent="0.3">
      <c r="A532" s="22"/>
      <c r="B532" s="21"/>
      <c r="C532" s="21"/>
      <c r="D532" s="12"/>
      <c r="E532" s="23"/>
      <c r="F532" s="12"/>
      <c r="G532" s="12"/>
      <c r="H532" s="109" t="s">
        <v>1364</v>
      </c>
      <c r="I532" s="109"/>
      <c r="J532" s="110"/>
      <c r="K532" s="111">
        <v>360.01894600000003</v>
      </c>
      <c r="L532" s="111">
        <v>396.30967610000005</v>
      </c>
      <c r="M532" s="111">
        <f t="shared" si="9"/>
        <v>36.290730100000019</v>
      </c>
      <c r="N532" s="22"/>
      <c r="O532" s="22"/>
      <c r="P532" s="22"/>
      <c r="Q532" s="22"/>
    </row>
    <row r="533" spans="1:17" ht="15" x14ac:dyDescent="0.3">
      <c r="A533" s="22"/>
      <c r="B533" s="21"/>
      <c r="C533" s="21"/>
      <c r="D533" s="12"/>
      <c r="E533" s="23"/>
      <c r="F533" s="12"/>
      <c r="G533" s="12"/>
      <c r="H533" s="12"/>
      <c r="I533" s="74" t="s">
        <v>1365</v>
      </c>
      <c r="J533" s="76" t="s">
        <v>1417</v>
      </c>
      <c r="K533" s="77">
        <v>344.49843600000003</v>
      </c>
      <c r="L533" s="77">
        <v>380.78916610000005</v>
      </c>
      <c r="M533" s="77">
        <f t="shared" si="9"/>
        <v>36.290730100000019</v>
      </c>
      <c r="N533" s="22"/>
      <c r="O533" s="22"/>
      <c r="P533" s="22"/>
      <c r="Q533" s="22"/>
    </row>
    <row r="534" spans="1:17" ht="15" x14ac:dyDescent="0.3">
      <c r="A534" s="22"/>
      <c r="B534" s="21"/>
      <c r="C534" s="21"/>
      <c r="D534" s="12"/>
      <c r="E534" s="23"/>
      <c r="F534" s="12"/>
      <c r="G534" s="12"/>
      <c r="H534" s="12"/>
      <c r="I534" s="86" t="s">
        <v>1369</v>
      </c>
      <c r="J534" s="87" t="s">
        <v>1424</v>
      </c>
      <c r="K534" s="88">
        <v>15.52051</v>
      </c>
      <c r="L534" s="88">
        <v>15.52051</v>
      </c>
      <c r="M534" s="88">
        <f t="shared" si="9"/>
        <v>0</v>
      </c>
      <c r="N534" s="22"/>
      <c r="O534" s="22"/>
      <c r="P534" s="22"/>
      <c r="Q534" s="22"/>
    </row>
    <row r="535" spans="1:17" ht="15" x14ac:dyDescent="0.3">
      <c r="A535" s="22"/>
      <c r="B535" s="21"/>
      <c r="C535" s="21"/>
      <c r="D535" s="12"/>
      <c r="E535" s="112">
        <v>20</v>
      </c>
      <c r="F535" s="109" t="s">
        <v>1045</v>
      </c>
      <c r="G535" s="109"/>
      <c r="H535" s="109"/>
      <c r="I535" s="109"/>
      <c r="J535" s="110"/>
      <c r="K535" s="111">
        <v>414632.26861600002</v>
      </c>
      <c r="L535" s="111">
        <v>415912.49985143007</v>
      </c>
      <c r="M535" s="111">
        <f t="shared" si="9"/>
        <v>1280.231235430052</v>
      </c>
      <c r="N535" s="22"/>
      <c r="O535" s="22"/>
      <c r="P535" s="22"/>
      <c r="Q535" s="22"/>
    </row>
    <row r="536" spans="1:17" ht="15" x14ac:dyDescent="0.3">
      <c r="A536" s="22"/>
      <c r="B536" s="21"/>
      <c r="C536" s="21"/>
      <c r="D536" s="12"/>
      <c r="E536" s="23"/>
      <c r="F536" s="12"/>
      <c r="G536" s="62" t="s">
        <v>16</v>
      </c>
      <c r="H536" s="62"/>
      <c r="I536" s="62"/>
      <c r="J536" s="89"/>
      <c r="K536" s="59">
        <v>414632.26861600002</v>
      </c>
      <c r="L536" s="59">
        <v>415912.49985143007</v>
      </c>
      <c r="M536" s="59">
        <f t="shared" si="9"/>
        <v>1280.231235430052</v>
      </c>
      <c r="N536" s="22"/>
      <c r="O536" s="22"/>
      <c r="P536" s="22"/>
      <c r="Q536" s="22"/>
    </row>
    <row r="537" spans="1:17" ht="15" x14ac:dyDescent="0.3">
      <c r="A537" s="22"/>
      <c r="B537" s="21"/>
      <c r="C537" s="21"/>
      <c r="D537" s="12"/>
      <c r="E537" s="23"/>
      <c r="F537" s="12"/>
      <c r="G537" s="12"/>
      <c r="H537" s="109" t="s">
        <v>1468</v>
      </c>
      <c r="I537" s="109"/>
      <c r="J537" s="110"/>
      <c r="K537" s="111">
        <v>406432.197323</v>
      </c>
      <c r="L537" s="111">
        <v>406856.01152652001</v>
      </c>
      <c r="M537" s="111">
        <f t="shared" si="9"/>
        <v>423.81420352001442</v>
      </c>
      <c r="N537" s="22"/>
      <c r="O537" s="22"/>
      <c r="P537" s="22"/>
      <c r="Q537" s="22"/>
    </row>
    <row r="538" spans="1:17" ht="30" x14ac:dyDescent="0.3">
      <c r="A538" s="22"/>
      <c r="B538" s="21"/>
      <c r="C538" s="21"/>
      <c r="D538" s="12"/>
      <c r="E538" s="23"/>
      <c r="F538" s="12"/>
      <c r="G538" s="12"/>
      <c r="H538" s="12"/>
      <c r="I538" s="74" t="s">
        <v>1864</v>
      </c>
      <c r="J538" s="76" t="s">
        <v>1865</v>
      </c>
      <c r="K538" s="77">
        <v>2926.4878720000002</v>
      </c>
      <c r="L538" s="77">
        <v>2750.62540089</v>
      </c>
      <c r="M538" s="77">
        <f t="shared" si="9"/>
        <v>-175.86247111000012</v>
      </c>
      <c r="N538" s="22"/>
      <c r="O538" s="22"/>
      <c r="P538" s="22"/>
      <c r="Q538" s="22"/>
    </row>
    <row r="539" spans="1:17" ht="15" x14ac:dyDescent="0.3">
      <c r="A539" s="22"/>
      <c r="B539" s="21"/>
      <c r="C539" s="21"/>
      <c r="D539" s="12"/>
      <c r="E539" s="23"/>
      <c r="F539" s="12"/>
      <c r="G539" s="12"/>
      <c r="H539" s="12"/>
      <c r="I539" s="86" t="s">
        <v>1866</v>
      </c>
      <c r="J539" s="87" t="s">
        <v>1867</v>
      </c>
      <c r="K539" s="88">
        <v>339341.35580399999</v>
      </c>
      <c r="L539" s="88">
        <v>331075.22313391999</v>
      </c>
      <c r="M539" s="88">
        <f t="shared" si="9"/>
        <v>-8266.1326700799982</v>
      </c>
      <c r="N539" s="22"/>
      <c r="O539" s="22"/>
      <c r="P539" s="22"/>
      <c r="Q539" s="22"/>
    </row>
    <row r="540" spans="1:17" ht="30" x14ac:dyDescent="0.3">
      <c r="A540" s="22"/>
      <c r="B540" s="21"/>
      <c r="C540" s="21"/>
      <c r="D540" s="12"/>
      <c r="E540" s="23"/>
      <c r="F540" s="12"/>
      <c r="G540" s="12"/>
      <c r="H540" s="12"/>
      <c r="I540" s="86" t="s">
        <v>1868</v>
      </c>
      <c r="J540" s="87" t="s">
        <v>1869</v>
      </c>
      <c r="K540" s="88">
        <v>26577.821631999999</v>
      </c>
      <c r="L540" s="88">
        <v>21843.450695919993</v>
      </c>
      <c r="M540" s="88">
        <f t="shared" si="9"/>
        <v>-4734.3709360800058</v>
      </c>
      <c r="N540" s="22"/>
      <c r="O540" s="22"/>
      <c r="P540" s="22"/>
      <c r="Q540" s="22"/>
    </row>
    <row r="541" spans="1:17" ht="15" x14ac:dyDescent="0.3">
      <c r="A541" s="22"/>
      <c r="B541" s="21"/>
      <c r="C541" s="21"/>
      <c r="D541" s="12"/>
      <c r="E541" s="23"/>
      <c r="F541" s="12"/>
      <c r="G541" s="12"/>
      <c r="H541" s="12"/>
      <c r="I541" s="86" t="s">
        <v>1870</v>
      </c>
      <c r="J541" s="87" t="s">
        <v>1871</v>
      </c>
      <c r="K541" s="88">
        <v>37136.532014999997</v>
      </c>
      <c r="L541" s="88">
        <v>34954.061187769999</v>
      </c>
      <c r="M541" s="88">
        <f t="shared" si="9"/>
        <v>-2182.4708272299977</v>
      </c>
      <c r="N541" s="22"/>
      <c r="O541" s="22"/>
      <c r="P541" s="22"/>
      <c r="Q541" s="22"/>
    </row>
    <row r="542" spans="1:17" ht="30" x14ac:dyDescent="0.3">
      <c r="A542" s="22"/>
      <c r="B542" s="21"/>
      <c r="C542" s="21"/>
      <c r="D542" s="12"/>
      <c r="E542" s="23"/>
      <c r="F542" s="12"/>
      <c r="G542" s="12"/>
      <c r="H542" s="12"/>
      <c r="I542" s="86" t="s">
        <v>1872</v>
      </c>
      <c r="J542" s="87" t="s">
        <v>1873</v>
      </c>
      <c r="K542" s="88">
        <v>450</v>
      </c>
      <c r="L542" s="88">
        <v>16232.651108019998</v>
      </c>
      <c r="M542" s="88">
        <f t="shared" si="9"/>
        <v>15782.651108019998</v>
      </c>
      <c r="N542" s="22"/>
      <c r="O542" s="22"/>
      <c r="P542" s="22"/>
      <c r="Q542" s="22"/>
    </row>
    <row r="543" spans="1:17" ht="15" x14ac:dyDescent="0.3">
      <c r="A543" s="22"/>
      <c r="B543" s="21"/>
      <c r="C543" s="21"/>
      <c r="D543" s="12"/>
      <c r="E543" s="23"/>
      <c r="F543" s="12"/>
      <c r="G543" s="12"/>
      <c r="H543" s="109" t="s">
        <v>17</v>
      </c>
      <c r="I543" s="109"/>
      <c r="J543" s="110"/>
      <c r="K543" s="111">
        <v>7333.0500579999998</v>
      </c>
      <c r="L543" s="111">
        <v>8139.7802190499915</v>
      </c>
      <c r="M543" s="111">
        <f t="shared" si="9"/>
        <v>806.73016104999169</v>
      </c>
      <c r="N543" s="22"/>
      <c r="O543" s="22"/>
      <c r="P543" s="22"/>
      <c r="Q543" s="22"/>
    </row>
    <row r="544" spans="1:17" ht="15" x14ac:dyDescent="0.3">
      <c r="A544" s="22"/>
      <c r="B544" s="21"/>
      <c r="C544" s="21"/>
      <c r="D544" s="12"/>
      <c r="E544" s="23"/>
      <c r="F544" s="12"/>
      <c r="G544" s="12"/>
      <c r="H544" s="12"/>
      <c r="I544" s="74" t="s">
        <v>1375</v>
      </c>
      <c r="J544" s="76" t="s">
        <v>1874</v>
      </c>
      <c r="K544" s="77">
        <v>318.778076</v>
      </c>
      <c r="L544" s="77">
        <v>320.39159651999989</v>
      </c>
      <c r="M544" s="77">
        <f t="shared" si="9"/>
        <v>1.613520519999895</v>
      </c>
      <c r="N544" s="22"/>
      <c r="O544" s="22"/>
      <c r="P544" s="22"/>
      <c r="Q544" s="22"/>
    </row>
    <row r="545" spans="1:17" ht="15" x14ac:dyDescent="0.3">
      <c r="A545" s="22"/>
      <c r="B545" s="21"/>
      <c r="C545" s="21"/>
      <c r="D545" s="12"/>
      <c r="E545" s="23"/>
      <c r="F545" s="12"/>
      <c r="G545" s="12"/>
      <c r="H545" s="12"/>
      <c r="I545" s="86" t="s">
        <v>1393</v>
      </c>
      <c r="J545" s="87" t="s">
        <v>1790</v>
      </c>
      <c r="K545" s="88">
        <v>23.593968</v>
      </c>
      <c r="L545" s="88">
        <v>1.79556106</v>
      </c>
      <c r="M545" s="88">
        <f t="shared" si="9"/>
        <v>-21.79840694</v>
      </c>
      <c r="N545" s="22"/>
      <c r="O545" s="22"/>
      <c r="P545" s="22"/>
      <c r="Q545" s="22"/>
    </row>
    <row r="546" spans="1:17" ht="15" x14ac:dyDescent="0.3">
      <c r="A546" s="22"/>
      <c r="B546" s="21"/>
      <c r="C546" s="21"/>
      <c r="D546" s="12"/>
      <c r="E546" s="23"/>
      <c r="F546" s="12"/>
      <c r="G546" s="12"/>
      <c r="H546" s="12"/>
      <c r="I546" s="86" t="s">
        <v>1349</v>
      </c>
      <c r="J546" s="87" t="s">
        <v>1875</v>
      </c>
      <c r="K546" s="88">
        <v>245.94949399999999</v>
      </c>
      <c r="L546" s="88">
        <v>185.73647810999989</v>
      </c>
      <c r="M546" s="88">
        <f t="shared" si="9"/>
        <v>-60.213015890000094</v>
      </c>
      <c r="N546" s="22"/>
      <c r="O546" s="22"/>
      <c r="P546" s="22"/>
      <c r="Q546" s="22"/>
    </row>
    <row r="547" spans="1:17" ht="30" x14ac:dyDescent="0.3">
      <c r="A547" s="22"/>
      <c r="B547" s="21"/>
      <c r="C547" s="21"/>
      <c r="D547" s="12"/>
      <c r="E547" s="23"/>
      <c r="F547" s="12"/>
      <c r="G547" s="12"/>
      <c r="H547" s="12"/>
      <c r="I547" s="86" t="s">
        <v>1455</v>
      </c>
      <c r="J547" s="87" t="s">
        <v>1876</v>
      </c>
      <c r="K547" s="88">
        <v>6399.8688789999997</v>
      </c>
      <c r="L547" s="88">
        <v>7332.8162735799924</v>
      </c>
      <c r="M547" s="88">
        <f t="shared" si="9"/>
        <v>932.94739457999276</v>
      </c>
      <c r="N547" s="22"/>
      <c r="O547" s="22"/>
      <c r="P547" s="22"/>
      <c r="Q547" s="22"/>
    </row>
    <row r="548" spans="1:17" ht="15" x14ac:dyDescent="0.3">
      <c r="A548" s="22"/>
      <c r="B548" s="21"/>
      <c r="C548" s="21"/>
      <c r="D548" s="12"/>
      <c r="E548" s="23"/>
      <c r="F548" s="12"/>
      <c r="G548" s="12"/>
      <c r="H548" s="12"/>
      <c r="I548" s="86" t="s">
        <v>1457</v>
      </c>
      <c r="J548" s="87" t="s">
        <v>1877</v>
      </c>
      <c r="K548" s="88">
        <v>311.84092700000002</v>
      </c>
      <c r="L548" s="88">
        <v>283.63602924999998</v>
      </c>
      <c r="M548" s="88">
        <f t="shared" si="9"/>
        <v>-28.204897750000043</v>
      </c>
      <c r="N548" s="22"/>
      <c r="O548" s="22"/>
      <c r="P548" s="22"/>
      <c r="Q548" s="22"/>
    </row>
    <row r="549" spans="1:17" ht="15" x14ac:dyDescent="0.3">
      <c r="A549" s="22"/>
      <c r="B549" s="21"/>
      <c r="C549" s="21"/>
      <c r="D549" s="12"/>
      <c r="E549" s="23"/>
      <c r="F549" s="12"/>
      <c r="G549" s="12"/>
      <c r="H549" s="12"/>
      <c r="I549" s="86" t="s">
        <v>1459</v>
      </c>
      <c r="J549" s="87" t="s">
        <v>1878</v>
      </c>
      <c r="K549" s="88">
        <v>33.018714000000003</v>
      </c>
      <c r="L549" s="88">
        <v>15.404280529999999</v>
      </c>
      <c r="M549" s="88">
        <f t="shared" si="9"/>
        <v>-17.614433470000002</v>
      </c>
      <c r="N549" s="22"/>
      <c r="O549" s="22"/>
      <c r="P549" s="22"/>
      <c r="Q549" s="22"/>
    </row>
    <row r="550" spans="1:17" ht="15" x14ac:dyDescent="0.3">
      <c r="A550" s="22"/>
      <c r="B550" s="21"/>
      <c r="C550" s="21"/>
      <c r="D550" s="12"/>
      <c r="E550" s="23"/>
      <c r="F550" s="12"/>
      <c r="G550" s="12"/>
      <c r="H550" s="109" t="s">
        <v>1364</v>
      </c>
      <c r="I550" s="109"/>
      <c r="J550" s="110"/>
      <c r="K550" s="111">
        <v>867.02123500000005</v>
      </c>
      <c r="L550" s="111">
        <v>916.70810586000016</v>
      </c>
      <c r="M550" s="111">
        <f t="shared" si="9"/>
        <v>49.686870860000113</v>
      </c>
      <c r="N550" s="22"/>
      <c r="O550" s="22"/>
      <c r="P550" s="22"/>
      <c r="Q550" s="22"/>
    </row>
    <row r="551" spans="1:17" ht="15" x14ac:dyDescent="0.3">
      <c r="A551" s="22"/>
      <c r="B551" s="21"/>
      <c r="C551" s="21"/>
      <c r="D551" s="12"/>
      <c r="E551" s="23"/>
      <c r="F551" s="12"/>
      <c r="G551" s="12"/>
      <c r="H551" s="12"/>
      <c r="I551" s="74" t="s">
        <v>1365</v>
      </c>
      <c r="J551" s="76" t="s">
        <v>1417</v>
      </c>
      <c r="K551" s="77">
        <v>853.41852800000004</v>
      </c>
      <c r="L551" s="77">
        <v>905.28741013000013</v>
      </c>
      <c r="M551" s="77">
        <f t="shared" si="9"/>
        <v>51.868882130000088</v>
      </c>
      <c r="N551" s="22"/>
      <c r="O551" s="22"/>
      <c r="P551" s="22"/>
      <c r="Q551" s="22"/>
    </row>
    <row r="552" spans="1:17" ht="15" x14ac:dyDescent="0.3">
      <c r="A552" s="22"/>
      <c r="B552" s="21"/>
      <c r="C552" s="21"/>
      <c r="D552" s="12"/>
      <c r="E552" s="23"/>
      <c r="F552" s="12"/>
      <c r="G552" s="12"/>
      <c r="H552" s="12"/>
      <c r="I552" s="86" t="s">
        <v>1369</v>
      </c>
      <c r="J552" s="87" t="s">
        <v>1424</v>
      </c>
      <c r="K552" s="88">
        <v>13.602707000000001</v>
      </c>
      <c r="L552" s="88">
        <v>11.420695730000002</v>
      </c>
      <c r="M552" s="88">
        <f t="shared" si="9"/>
        <v>-2.1820112699999985</v>
      </c>
      <c r="N552" s="22"/>
      <c r="O552" s="22"/>
      <c r="P552" s="22"/>
      <c r="Q552" s="22"/>
    </row>
    <row r="553" spans="1:17" ht="15" x14ac:dyDescent="0.3">
      <c r="A553" s="22"/>
      <c r="B553" s="21"/>
      <c r="C553" s="21"/>
      <c r="D553" s="12"/>
      <c r="E553" s="112">
        <v>21</v>
      </c>
      <c r="F553" s="109" t="s">
        <v>1109</v>
      </c>
      <c r="G553" s="109"/>
      <c r="H553" s="109"/>
      <c r="I553" s="109"/>
      <c r="J553" s="110"/>
      <c r="K553" s="111">
        <v>145565.092661</v>
      </c>
      <c r="L553" s="111">
        <v>103233.74664218001</v>
      </c>
      <c r="M553" s="111">
        <f t="shared" si="9"/>
        <v>-42331.346018819997</v>
      </c>
      <c r="N553" s="22"/>
      <c r="O553" s="22"/>
      <c r="P553" s="22"/>
      <c r="Q553" s="22"/>
    </row>
    <row r="554" spans="1:17" ht="15" x14ac:dyDescent="0.3">
      <c r="A554" s="22"/>
      <c r="B554" s="21"/>
      <c r="C554" s="21"/>
      <c r="D554" s="12"/>
      <c r="E554" s="23"/>
      <c r="F554" s="12"/>
      <c r="G554" s="62" t="s">
        <v>16</v>
      </c>
      <c r="H554" s="62"/>
      <c r="I554" s="62"/>
      <c r="J554" s="89"/>
      <c r="K554" s="59">
        <v>145565.092661</v>
      </c>
      <c r="L554" s="59">
        <v>103233.74664218001</v>
      </c>
      <c r="M554" s="59">
        <f t="shared" si="9"/>
        <v>-42331.346018819997</v>
      </c>
      <c r="N554" s="22"/>
      <c r="O554" s="22"/>
      <c r="P554" s="22"/>
      <c r="Q554" s="22"/>
    </row>
    <row r="555" spans="1:17" ht="15" x14ac:dyDescent="0.3">
      <c r="A555" s="22"/>
      <c r="B555" s="21"/>
      <c r="C555" s="21"/>
      <c r="D555" s="12"/>
      <c r="E555" s="23"/>
      <c r="F555" s="12"/>
      <c r="G555" s="12"/>
      <c r="H555" s="109" t="s">
        <v>17</v>
      </c>
      <c r="I555" s="109"/>
      <c r="J555" s="110"/>
      <c r="K555" s="111">
        <v>145299.60206199999</v>
      </c>
      <c r="L555" s="111">
        <v>102948.06146391001</v>
      </c>
      <c r="M555" s="111">
        <f t="shared" si="9"/>
        <v>-42351.540598089981</v>
      </c>
      <c r="N555" s="22"/>
      <c r="O555" s="22"/>
      <c r="P555" s="22"/>
      <c r="Q555" s="22"/>
    </row>
    <row r="556" spans="1:17" ht="15" x14ac:dyDescent="0.3">
      <c r="A556" s="22"/>
      <c r="B556" s="21"/>
      <c r="C556" s="21"/>
      <c r="D556" s="12"/>
      <c r="E556" s="23"/>
      <c r="F556" s="12"/>
      <c r="G556" s="12"/>
      <c r="H556" s="12"/>
      <c r="I556" s="74" t="s">
        <v>1648</v>
      </c>
      <c r="J556" s="76" t="s">
        <v>1879</v>
      </c>
      <c r="K556" s="77">
        <v>301.68579899999997</v>
      </c>
      <c r="L556" s="77">
        <v>361.07337979999988</v>
      </c>
      <c r="M556" s="77">
        <f t="shared" si="9"/>
        <v>59.38758079999991</v>
      </c>
      <c r="N556" s="22"/>
      <c r="O556" s="22"/>
      <c r="P556" s="22"/>
      <c r="Q556" s="22"/>
    </row>
    <row r="557" spans="1:17" ht="15" x14ac:dyDescent="0.3">
      <c r="A557" s="22"/>
      <c r="B557" s="21"/>
      <c r="C557" s="21"/>
      <c r="D557" s="12"/>
      <c r="E557" s="23"/>
      <c r="F557" s="12"/>
      <c r="G557" s="12"/>
      <c r="H557" s="12"/>
      <c r="I557" s="86" t="s">
        <v>1379</v>
      </c>
      <c r="J557" s="87" t="s">
        <v>1880</v>
      </c>
      <c r="K557" s="88">
        <v>130.808862</v>
      </c>
      <c r="L557" s="88">
        <v>97.66380184999997</v>
      </c>
      <c r="M557" s="88">
        <f t="shared" si="9"/>
        <v>-33.145060150000035</v>
      </c>
      <c r="N557" s="22"/>
      <c r="O557" s="22"/>
      <c r="P557" s="22"/>
      <c r="Q557" s="22"/>
    </row>
    <row r="558" spans="1:17" ht="15" x14ac:dyDescent="0.3">
      <c r="A558" s="22"/>
      <c r="B558" s="21"/>
      <c r="C558" s="21"/>
      <c r="D558" s="12"/>
      <c r="E558" s="23"/>
      <c r="F558" s="12"/>
      <c r="G558" s="12"/>
      <c r="H558" s="12"/>
      <c r="I558" s="86" t="s">
        <v>1881</v>
      </c>
      <c r="J558" s="87" t="s">
        <v>1882</v>
      </c>
      <c r="K558" s="88">
        <v>38.267501000000003</v>
      </c>
      <c r="L558" s="88">
        <v>51.588907589999991</v>
      </c>
      <c r="M558" s="88">
        <f t="shared" si="9"/>
        <v>13.321406589999988</v>
      </c>
      <c r="N558" s="22"/>
      <c r="O558" s="22"/>
      <c r="P558" s="22"/>
      <c r="Q558" s="22"/>
    </row>
    <row r="559" spans="1:17" ht="15" x14ac:dyDescent="0.3">
      <c r="A559" s="22"/>
      <c r="B559" s="21"/>
      <c r="C559" s="21"/>
      <c r="D559" s="12"/>
      <c r="E559" s="23"/>
      <c r="F559" s="12"/>
      <c r="G559" s="12"/>
      <c r="H559" s="12"/>
      <c r="I559" s="86" t="s">
        <v>1883</v>
      </c>
      <c r="J559" s="87" t="s">
        <v>1884</v>
      </c>
      <c r="K559" s="88">
        <v>695.96014400000001</v>
      </c>
      <c r="L559" s="88">
        <v>755.88045809000005</v>
      </c>
      <c r="M559" s="88">
        <f t="shared" si="9"/>
        <v>59.920314090000034</v>
      </c>
      <c r="N559" s="22"/>
      <c r="O559" s="22"/>
      <c r="P559" s="22"/>
      <c r="Q559" s="22"/>
    </row>
    <row r="560" spans="1:17" ht="15" x14ac:dyDescent="0.3">
      <c r="A560" s="22"/>
      <c r="B560" s="21"/>
      <c r="C560" s="21"/>
      <c r="D560" s="12"/>
      <c r="E560" s="23"/>
      <c r="F560" s="12"/>
      <c r="G560" s="12"/>
      <c r="H560" s="12"/>
      <c r="I560" s="86" t="s">
        <v>1885</v>
      </c>
      <c r="J560" s="87" t="s">
        <v>1886</v>
      </c>
      <c r="K560" s="88">
        <v>87.240559000000005</v>
      </c>
      <c r="L560" s="88">
        <v>92.258818130000023</v>
      </c>
      <c r="M560" s="88">
        <f t="shared" si="9"/>
        <v>5.0182591300000183</v>
      </c>
      <c r="N560" s="22"/>
      <c r="O560" s="22"/>
      <c r="P560" s="22"/>
      <c r="Q560" s="22"/>
    </row>
    <row r="561" spans="1:17" ht="15" x14ac:dyDescent="0.3">
      <c r="A561" s="22"/>
      <c r="B561" s="21"/>
      <c r="C561" s="21"/>
      <c r="D561" s="12"/>
      <c r="E561" s="23"/>
      <c r="F561" s="12"/>
      <c r="G561" s="12"/>
      <c r="H561" s="12"/>
      <c r="I561" s="86" t="s">
        <v>1520</v>
      </c>
      <c r="J561" s="87" t="s">
        <v>1887</v>
      </c>
      <c r="K561" s="88">
        <v>44.809479000000003</v>
      </c>
      <c r="L561" s="88">
        <v>48.862033780000019</v>
      </c>
      <c r="M561" s="88">
        <f t="shared" si="9"/>
        <v>4.0525547800000155</v>
      </c>
      <c r="N561" s="22"/>
      <c r="O561" s="22"/>
      <c r="P561" s="22"/>
      <c r="Q561" s="22"/>
    </row>
    <row r="562" spans="1:17" ht="15" x14ac:dyDescent="0.3">
      <c r="A562" s="22"/>
      <c r="B562" s="21"/>
      <c r="C562" s="21"/>
      <c r="D562" s="12"/>
      <c r="E562" s="23"/>
      <c r="F562" s="12"/>
      <c r="G562" s="12"/>
      <c r="H562" s="12"/>
      <c r="I562" s="86" t="s">
        <v>20</v>
      </c>
      <c r="J562" s="87" t="s">
        <v>27</v>
      </c>
      <c r="K562" s="88">
        <v>755.50293699999997</v>
      </c>
      <c r="L562" s="88">
        <v>675.30762262999997</v>
      </c>
      <c r="M562" s="88">
        <f t="shared" si="9"/>
        <v>-80.195314370000006</v>
      </c>
      <c r="N562" s="22"/>
      <c r="O562" s="22"/>
      <c r="P562" s="22"/>
      <c r="Q562" s="22"/>
    </row>
    <row r="563" spans="1:17" ht="15" x14ac:dyDescent="0.3">
      <c r="A563" s="22"/>
      <c r="B563" s="21"/>
      <c r="C563" s="21"/>
      <c r="D563" s="12"/>
      <c r="E563" s="23"/>
      <c r="F563" s="12"/>
      <c r="G563" s="12"/>
      <c r="H563" s="12"/>
      <c r="I563" s="86" t="s">
        <v>1623</v>
      </c>
      <c r="J563" s="87" t="s">
        <v>1624</v>
      </c>
      <c r="K563" s="88">
        <v>0</v>
      </c>
      <c r="L563" s="88">
        <v>35</v>
      </c>
      <c r="M563" s="88">
        <f t="shared" si="9"/>
        <v>35</v>
      </c>
      <c r="N563" s="22"/>
      <c r="O563" s="22"/>
      <c r="P563" s="22"/>
      <c r="Q563" s="22"/>
    </row>
    <row r="564" spans="1:17" ht="15" x14ac:dyDescent="0.3">
      <c r="A564" s="22"/>
      <c r="B564" s="21"/>
      <c r="C564" s="21"/>
      <c r="D564" s="12"/>
      <c r="E564" s="23"/>
      <c r="F564" s="12"/>
      <c r="G564" s="12"/>
      <c r="H564" s="12"/>
      <c r="I564" s="86" t="s">
        <v>1637</v>
      </c>
      <c r="J564" s="87" t="s">
        <v>1638</v>
      </c>
      <c r="K564" s="88">
        <v>143073.333362</v>
      </c>
      <c r="L564" s="88">
        <v>100654.73204171001</v>
      </c>
      <c r="M564" s="88">
        <f t="shared" si="9"/>
        <v>-42418.601320289992</v>
      </c>
      <c r="N564" s="22"/>
      <c r="O564" s="22"/>
      <c r="P564" s="22"/>
      <c r="Q564" s="22"/>
    </row>
    <row r="565" spans="1:17" ht="15" x14ac:dyDescent="0.3">
      <c r="A565" s="22"/>
      <c r="B565" s="21"/>
      <c r="C565" s="21"/>
      <c r="D565" s="12"/>
      <c r="E565" s="23"/>
      <c r="F565" s="12"/>
      <c r="G565" s="12"/>
      <c r="H565" s="12"/>
      <c r="I565" s="86" t="s">
        <v>1349</v>
      </c>
      <c r="J565" s="87" t="s">
        <v>1888</v>
      </c>
      <c r="K565" s="88">
        <v>154.325301</v>
      </c>
      <c r="L565" s="88">
        <v>157.14573196999999</v>
      </c>
      <c r="M565" s="88">
        <f t="shared" si="9"/>
        <v>2.8204309699999897</v>
      </c>
      <c r="N565" s="22"/>
      <c r="O565" s="22"/>
      <c r="P565" s="22"/>
      <c r="Q565" s="22"/>
    </row>
    <row r="566" spans="1:17" ht="15" x14ac:dyDescent="0.3">
      <c r="A566" s="22"/>
      <c r="B566" s="21"/>
      <c r="C566" s="21"/>
      <c r="D566" s="12"/>
      <c r="E566" s="23"/>
      <c r="F566" s="12"/>
      <c r="G566" s="12"/>
      <c r="H566" s="12"/>
      <c r="I566" s="86" t="s">
        <v>1455</v>
      </c>
      <c r="J566" s="87" t="s">
        <v>1889</v>
      </c>
      <c r="K566" s="88">
        <v>17.668118</v>
      </c>
      <c r="L566" s="88">
        <v>18.548668360000004</v>
      </c>
      <c r="M566" s="88">
        <f t="shared" si="9"/>
        <v>0.88055036000000442</v>
      </c>
      <c r="N566" s="22"/>
      <c r="O566" s="22"/>
      <c r="P566" s="22"/>
      <c r="Q566" s="22"/>
    </row>
    <row r="567" spans="1:17" ht="15" x14ac:dyDescent="0.3">
      <c r="A567" s="22"/>
      <c r="B567" s="21"/>
      <c r="C567" s="21"/>
      <c r="D567" s="12"/>
      <c r="E567" s="23"/>
      <c r="F567" s="12"/>
      <c r="G567" s="12"/>
      <c r="H567" s="109" t="s">
        <v>1364</v>
      </c>
      <c r="I567" s="109"/>
      <c r="J567" s="110"/>
      <c r="K567" s="111">
        <v>265.49059899999997</v>
      </c>
      <c r="L567" s="111">
        <v>285.68517826999994</v>
      </c>
      <c r="M567" s="111">
        <f t="shared" si="9"/>
        <v>20.194579269999963</v>
      </c>
      <c r="N567" s="22"/>
      <c r="O567" s="22"/>
      <c r="P567" s="22"/>
      <c r="Q567" s="22"/>
    </row>
    <row r="568" spans="1:17" ht="15" x14ac:dyDescent="0.3">
      <c r="A568" s="22"/>
      <c r="B568" s="21"/>
      <c r="C568" s="21"/>
      <c r="D568" s="12"/>
      <c r="E568" s="23"/>
      <c r="F568" s="12"/>
      <c r="G568" s="12"/>
      <c r="H568" s="12"/>
      <c r="I568" s="74" t="s">
        <v>1365</v>
      </c>
      <c r="J568" s="76" t="s">
        <v>1417</v>
      </c>
      <c r="K568" s="77">
        <v>233.97208599999999</v>
      </c>
      <c r="L568" s="77">
        <v>253.1016002499999</v>
      </c>
      <c r="M568" s="77">
        <f t="shared" si="9"/>
        <v>19.129514249999914</v>
      </c>
      <c r="N568" s="22"/>
      <c r="O568" s="22"/>
      <c r="P568" s="22"/>
      <c r="Q568" s="22"/>
    </row>
    <row r="569" spans="1:17" ht="15" x14ac:dyDescent="0.3">
      <c r="A569" s="22"/>
      <c r="B569" s="21"/>
      <c r="C569" s="21"/>
      <c r="D569" s="12"/>
      <c r="E569" s="23"/>
      <c r="F569" s="12"/>
      <c r="G569" s="12"/>
      <c r="H569" s="12"/>
      <c r="I569" s="86" t="s">
        <v>1369</v>
      </c>
      <c r="J569" s="87" t="s">
        <v>1424</v>
      </c>
      <c r="K569" s="88">
        <v>31.518512999999999</v>
      </c>
      <c r="L569" s="88">
        <v>32.583578019999997</v>
      </c>
      <c r="M569" s="88">
        <f t="shared" si="9"/>
        <v>1.0650650199999987</v>
      </c>
      <c r="N569" s="22"/>
      <c r="O569" s="22"/>
      <c r="P569" s="22"/>
      <c r="Q569" s="22"/>
    </row>
    <row r="570" spans="1:17" ht="15" x14ac:dyDescent="0.3">
      <c r="A570" s="22"/>
      <c r="B570" s="21"/>
      <c r="C570" s="21"/>
      <c r="D570" s="12"/>
      <c r="E570" s="112">
        <v>27</v>
      </c>
      <c r="F570" s="109" t="s">
        <v>1132</v>
      </c>
      <c r="G570" s="109"/>
      <c r="H570" s="109"/>
      <c r="I570" s="109"/>
      <c r="J570" s="110"/>
      <c r="K570" s="111">
        <v>1533.457177</v>
      </c>
      <c r="L570" s="111">
        <v>2152.14458474</v>
      </c>
      <c r="M570" s="111">
        <f t="shared" si="9"/>
        <v>618.68740774000003</v>
      </c>
      <c r="N570" s="22"/>
      <c r="O570" s="22"/>
      <c r="P570" s="22"/>
      <c r="Q570" s="22"/>
    </row>
    <row r="571" spans="1:17" ht="15" x14ac:dyDescent="0.3">
      <c r="A571" s="22"/>
      <c r="B571" s="21"/>
      <c r="C571" s="21"/>
      <c r="D571" s="12"/>
      <c r="E571" s="23"/>
      <c r="F571" s="12"/>
      <c r="G571" s="62" t="s">
        <v>16</v>
      </c>
      <c r="H571" s="62"/>
      <c r="I571" s="62"/>
      <c r="J571" s="89"/>
      <c r="K571" s="59">
        <v>1533.457177</v>
      </c>
      <c r="L571" s="59">
        <v>2152.14458474</v>
      </c>
      <c r="M571" s="59">
        <f t="shared" si="9"/>
        <v>618.68740774000003</v>
      </c>
      <c r="N571" s="22"/>
      <c r="O571" s="22"/>
      <c r="P571" s="22"/>
      <c r="Q571" s="22"/>
    </row>
    <row r="572" spans="1:17" ht="15" x14ac:dyDescent="0.3">
      <c r="A572" s="22"/>
      <c r="B572" s="21"/>
      <c r="C572" s="21"/>
      <c r="D572" s="12"/>
      <c r="E572" s="23"/>
      <c r="F572" s="12"/>
      <c r="G572" s="12"/>
      <c r="H572" s="109" t="s">
        <v>17</v>
      </c>
      <c r="I572" s="109"/>
      <c r="J572" s="110"/>
      <c r="K572" s="111">
        <v>0</v>
      </c>
      <c r="L572" s="111">
        <v>77.59976085000001</v>
      </c>
      <c r="M572" s="111">
        <f t="shared" si="9"/>
        <v>77.59976085000001</v>
      </c>
      <c r="N572" s="22"/>
      <c r="O572" s="22"/>
      <c r="P572" s="22"/>
      <c r="Q572" s="22"/>
    </row>
    <row r="573" spans="1:17" ht="15" x14ac:dyDescent="0.3">
      <c r="A573" s="22"/>
      <c r="B573" s="21"/>
      <c r="C573" s="21"/>
      <c r="D573" s="12"/>
      <c r="E573" s="23"/>
      <c r="F573" s="12"/>
      <c r="G573" s="12"/>
      <c r="H573" s="12"/>
      <c r="I573" s="74" t="s">
        <v>1598</v>
      </c>
      <c r="J573" s="76" t="s">
        <v>1599</v>
      </c>
      <c r="K573" s="77">
        <v>0</v>
      </c>
      <c r="L573" s="77">
        <v>31.614037620000001</v>
      </c>
      <c r="M573" s="77">
        <f t="shared" si="9"/>
        <v>31.614037620000001</v>
      </c>
      <c r="N573" s="22"/>
      <c r="O573" s="22"/>
      <c r="P573" s="22"/>
      <c r="Q573" s="22"/>
    </row>
    <row r="574" spans="1:17" ht="15" x14ac:dyDescent="0.3">
      <c r="A574" s="22"/>
      <c r="B574" s="21"/>
      <c r="C574" s="21"/>
      <c r="D574" s="12"/>
      <c r="E574" s="23"/>
      <c r="F574" s="12"/>
      <c r="G574" s="12"/>
      <c r="H574" s="12"/>
      <c r="I574" s="86" t="s">
        <v>2073</v>
      </c>
      <c r="J574" s="87" t="s">
        <v>2074</v>
      </c>
      <c r="K574" s="88">
        <v>0</v>
      </c>
      <c r="L574" s="88">
        <v>45.985723230000005</v>
      </c>
      <c r="M574" s="88">
        <f t="shared" si="9"/>
        <v>45.985723230000005</v>
      </c>
      <c r="N574" s="22"/>
      <c r="O574" s="22"/>
      <c r="P574" s="22"/>
      <c r="Q574" s="22"/>
    </row>
    <row r="575" spans="1:17" ht="15" x14ac:dyDescent="0.3">
      <c r="A575" s="22"/>
      <c r="B575" s="21"/>
      <c r="C575" s="21"/>
      <c r="D575" s="12"/>
      <c r="E575" s="23"/>
      <c r="F575" s="12"/>
      <c r="G575" s="12"/>
      <c r="H575" s="109" t="s">
        <v>1364</v>
      </c>
      <c r="I575" s="109"/>
      <c r="J575" s="110"/>
      <c r="K575" s="111">
        <v>1533.457177</v>
      </c>
      <c r="L575" s="111">
        <v>2074.5448238900003</v>
      </c>
      <c r="M575" s="111">
        <f t="shared" si="9"/>
        <v>541.08764689000031</v>
      </c>
      <c r="N575" s="22"/>
      <c r="O575" s="22"/>
      <c r="P575" s="22"/>
      <c r="Q575" s="22"/>
    </row>
    <row r="576" spans="1:17" ht="15" x14ac:dyDescent="0.3">
      <c r="A576" s="22"/>
      <c r="B576" s="21"/>
      <c r="C576" s="21"/>
      <c r="D576" s="12"/>
      <c r="E576" s="23"/>
      <c r="F576" s="12"/>
      <c r="G576" s="12"/>
      <c r="H576" s="12"/>
      <c r="I576" s="74" t="s">
        <v>1365</v>
      </c>
      <c r="J576" s="76" t="s">
        <v>1417</v>
      </c>
      <c r="K576" s="77">
        <v>143.43381199999999</v>
      </c>
      <c r="L576" s="77">
        <v>172.06493814999993</v>
      </c>
      <c r="M576" s="77">
        <f t="shared" si="9"/>
        <v>28.631126149999943</v>
      </c>
      <c r="N576" s="22"/>
      <c r="O576" s="22"/>
      <c r="P576" s="22"/>
      <c r="Q576" s="22"/>
    </row>
    <row r="577" spans="1:17" ht="15" x14ac:dyDescent="0.3">
      <c r="A577" s="22"/>
      <c r="B577" s="21"/>
      <c r="C577" s="21"/>
      <c r="D577" s="12"/>
      <c r="E577" s="23"/>
      <c r="F577" s="12"/>
      <c r="G577" s="12"/>
      <c r="H577" s="12"/>
      <c r="I577" s="86" t="s">
        <v>1369</v>
      </c>
      <c r="J577" s="87" t="s">
        <v>1424</v>
      </c>
      <c r="K577" s="88">
        <v>783.84130600000003</v>
      </c>
      <c r="L577" s="88">
        <v>900.03840532000015</v>
      </c>
      <c r="M577" s="88">
        <f t="shared" si="9"/>
        <v>116.19709932000012</v>
      </c>
      <c r="N577" s="22"/>
      <c r="O577" s="22"/>
      <c r="P577" s="22"/>
      <c r="Q577" s="22"/>
    </row>
    <row r="578" spans="1:17" ht="15" x14ac:dyDescent="0.3">
      <c r="A578" s="22"/>
      <c r="B578" s="21"/>
      <c r="C578" s="21"/>
      <c r="D578" s="12"/>
      <c r="E578" s="23"/>
      <c r="F578" s="12"/>
      <c r="G578" s="12"/>
      <c r="H578" s="12"/>
      <c r="I578" s="86" t="s">
        <v>1890</v>
      </c>
      <c r="J578" s="87" t="s">
        <v>1891</v>
      </c>
      <c r="K578" s="88">
        <v>157.47583700000001</v>
      </c>
      <c r="L578" s="88">
        <v>406.07110345000001</v>
      </c>
      <c r="M578" s="88">
        <f t="shared" si="9"/>
        <v>248.59526645</v>
      </c>
      <c r="N578" s="22"/>
      <c r="O578" s="22"/>
      <c r="P578" s="22"/>
      <c r="Q578" s="22"/>
    </row>
    <row r="579" spans="1:17" ht="15" x14ac:dyDescent="0.3">
      <c r="A579" s="22"/>
      <c r="B579" s="21"/>
      <c r="C579" s="21"/>
      <c r="D579" s="12"/>
      <c r="E579" s="23"/>
      <c r="F579" s="12"/>
      <c r="G579" s="12"/>
      <c r="H579" s="12"/>
      <c r="I579" s="86" t="s">
        <v>1892</v>
      </c>
      <c r="J579" s="87" t="s">
        <v>1893</v>
      </c>
      <c r="K579" s="88">
        <v>50.913266</v>
      </c>
      <c r="L579" s="88">
        <v>104.60917952000001</v>
      </c>
      <c r="M579" s="88">
        <f t="shared" si="9"/>
        <v>53.695913520000012</v>
      </c>
      <c r="N579" s="22"/>
      <c r="O579" s="22"/>
      <c r="P579" s="22"/>
      <c r="Q579" s="22"/>
    </row>
    <row r="580" spans="1:17" ht="15" x14ac:dyDescent="0.3">
      <c r="A580" s="22"/>
      <c r="B580" s="21"/>
      <c r="C580" s="21"/>
      <c r="D580" s="12"/>
      <c r="E580" s="23"/>
      <c r="F580" s="12"/>
      <c r="G580" s="12"/>
      <c r="H580" s="12"/>
      <c r="I580" s="86" t="s">
        <v>1894</v>
      </c>
      <c r="J580" s="87" t="s">
        <v>1895</v>
      </c>
      <c r="K580" s="88">
        <v>190.73184000000001</v>
      </c>
      <c r="L580" s="88">
        <v>229.46725850000001</v>
      </c>
      <c r="M580" s="88">
        <f t="shared" si="9"/>
        <v>38.735418500000009</v>
      </c>
      <c r="N580" s="22"/>
      <c r="O580" s="22"/>
      <c r="P580" s="22"/>
      <c r="Q580" s="22"/>
    </row>
    <row r="581" spans="1:17" ht="15" x14ac:dyDescent="0.3">
      <c r="A581" s="22"/>
      <c r="B581" s="21"/>
      <c r="C581" s="21"/>
      <c r="D581" s="12"/>
      <c r="E581" s="23"/>
      <c r="F581" s="12"/>
      <c r="G581" s="12"/>
      <c r="H581" s="12"/>
      <c r="I581" s="86" t="s">
        <v>1896</v>
      </c>
      <c r="J581" s="87" t="s">
        <v>1897</v>
      </c>
      <c r="K581" s="88">
        <v>207.061116</v>
      </c>
      <c r="L581" s="88">
        <v>262.29393894999998</v>
      </c>
      <c r="M581" s="88">
        <f t="shared" si="9"/>
        <v>55.232822949999985</v>
      </c>
      <c r="N581" s="22"/>
      <c r="O581" s="22"/>
      <c r="P581" s="22"/>
      <c r="Q581" s="22"/>
    </row>
    <row r="582" spans="1:17" ht="15" x14ac:dyDescent="0.3">
      <c r="A582" s="22"/>
      <c r="B582" s="21"/>
      <c r="C582" s="21"/>
      <c r="D582" s="12"/>
      <c r="E582" s="112">
        <v>31</v>
      </c>
      <c r="F582" s="109" t="s">
        <v>1140</v>
      </c>
      <c r="G582" s="109"/>
      <c r="H582" s="109"/>
      <c r="I582" s="109"/>
      <c r="J582" s="110"/>
      <c r="K582" s="111">
        <v>897.82557599999996</v>
      </c>
      <c r="L582" s="111">
        <v>985.78955178999922</v>
      </c>
      <c r="M582" s="111">
        <f t="shared" si="9"/>
        <v>87.963975789999267</v>
      </c>
      <c r="N582" s="22"/>
      <c r="O582" s="22"/>
      <c r="P582" s="22"/>
      <c r="Q582" s="22"/>
    </row>
    <row r="583" spans="1:17" ht="15" x14ac:dyDescent="0.3">
      <c r="A583" s="22"/>
      <c r="B583" s="21"/>
      <c r="C583" s="21"/>
      <c r="D583" s="12"/>
      <c r="E583" s="23"/>
      <c r="F583" s="12"/>
      <c r="G583" s="62" t="s">
        <v>16</v>
      </c>
      <c r="H583" s="62"/>
      <c r="I583" s="62"/>
      <c r="J583" s="89"/>
      <c r="K583" s="59">
        <v>897.82557599999996</v>
      </c>
      <c r="L583" s="59">
        <v>985.78955178999922</v>
      </c>
      <c r="M583" s="59">
        <f t="shared" ref="M583:M646" si="10">L583-K583</f>
        <v>87.963975789999267</v>
      </c>
      <c r="N583" s="22"/>
      <c r="O583" s="22"/>
      <c r="P583" s="22"/>
      <c r="Q583" s="22"/>
    </row>
    <row r="584" spans="1:17" ht="15" x14ac:dyDescent="0.3">
      <c r="A584" s="22"/>
      <c r="B584" s="21"/>
      <c r="C584" s="21"/>
      <c r="D584" s="12"/>
      <c r="E584" s="23"/>
      <c r="F584" s="12"/>
      <c r="G584" s="12"/>
      <c r="H584" s="109" t="s">
        <v>17</v>
      </c>
      <c r="I584" s="109"/>
      <c r="J584" s="110"/>
      <c r="K584" s="111">
        <v>820.58612400000004</v>
      </c>
      <c r="L584" s="111">
        <v>900.12682187999928</v>
      </c>
      <c r="M584" s="111">
        <f t="shared" si="10"/>
        <v>79.540697879999243</v>
      </c>
      <c r="N584" s="22"/>
      <c r="O584" s="22"/>
      <c r="P584" s="22"/>
      <c r="Q584" s="22"/>
    </row>
    <row r="585" spans="1:17" ht="30" x14ac:dyDescent="0.3">
      <c r="A585" s="22"/>
      <c r="B585" s="21"/>
      <c r="C585" s="21"/>
      <c r="D585" s="12"/>
      <c r="E585" s="23"/>
      <c r="F585" s="12"/>
      <c r="G585" s="12"/>
      <c r="H585" s="12"/>
      <c r="I585" s="74" t="s">
        <v>1371</v>
      </c>
      <c r="J585" s="76" t="s">
        <v>1898</v>
      </c>
      <c r="K585" s="77">
        <v>596.44751699999995</v>
      </c>
      <c r="L585" s="77">
        <v>636.01402682999924</v>
      </c>
      <c r="M585" s="77">
        <f t="shared" si="10"/>
        <v>39.566509829999291</v>
      </c>
      <c r="N585" s="22"/>
      <c r="O585" s="22"/>
      <c r="P585" s="22"/>
      <c r="Q585" s="22"/>
    </row>
    <row r="586" spans="1:17" ht="30" x14ac:dyDescent="0.3">
      <c r="A586" s="22"/>
      <c r="B586" s="21"/>
      <c r="C586" s="21"/>
      <c r="D586" s="12"/>
      <c r="E586" s="23"/>
      <c r="F586" s="12"/>
      <c r="G586" s="12"/>
      <c r="H586" s="12"/>
      <c r="I586" s="86" t="s">
        <v>1373</v>
      </c>
      <c r="J586" s="87" t="s">
        <v>1899</v>
      </c>
      <c r="K586" s="88">
        <v>224.13860700000001</v>
      </c>
      <c r="L586" s="88">
        <v>264.11279505000005</v>
      </c>
      <c r="M586" s="88">
        <f t="shared" si="10"/>
        <v>39.974188050000038</v>
      </c>
      <c r="N586" s="22"/>
      <c r="O586" s="22"/>
      <c r="P586" s="22"/>
      <c r="Q586" s="22"/>
    </row>
    <row r="587" spans="1:17" ht="15" x14ac:dyDescent="0.3">
      <c r="A587" s="22"/>
      <c r="B587" s="21"/>
      <c r="C587" s="21"/>
      <c r="D587" s="12"/>
      <c r="E587" s="23"/>
      <c r="F587" s="12"/>
      <c r="G587" s="12"/>
      <c r="H587" s="109" t="s">
        <v>1364</v>
      </c>
      <c r="I587" s="109"/>
      <c r="J587" s="110"/>
      <c r="K587" s="111">
        <v>77.239452</v>
      </c>
      <c r="L587" s="111">
        <v>85.662729909999996</v>
      </c>
      <c r="M587" s="111">
        <f t="shared" si="10"/>
        <v>8.4232779099999959</v>
      </c>
      <c r="N587" s="22"/>
      <c r="O587" s="22"/>
      <c r="P587" s="22"/>
      <c r="Q587" s="22"/>
    </row>
    <row r="588" spans="1:17" ht="15" x14ac:dyDescent="0.3">
      <c r="A588" s="22"/>
      <c r="B588" s="21"/>
      <c r="C588" s="21"/>
      <c r="D588" s="12"/>
      <c r="E588" s="23"/>
      <c r="F588" s="12"/>
      <c r="G588" s="12"/>
      <c r="H588" s="12"/>
      <c r="I588" s="74" t="s">
        <v>1365</v>
      </c>
      <c r="J588" s="76" t="s">
        <v>1417</v>
      </c>
      <c r="K588" s="77">
        <v>72.913229999999999</v>
      </c>
      <c r="L588" s="77">
        <v>80.816121729999992</v>
      </c>
      <c r="M588" s="77">
        <f t="shared" si="10"/>
        <v>7.9028917299999932</v>
      </c>
      <c r="N588" s="22"/>
      <c r="O588" s="22"/>
      <c r="P588" s="22"/>
      <c r="Q588" s="22"/>
    </row>
    <row r="589" spans="1:17" ht="15" x14ac:dyDescent="0.3">
      <c r="A589" s="22"/>
      <c r="B589" s="21"/>
      <c r="C589" s="21"/>
      <c r="D589" s="12"/>
      <c r="E589" s="23"/>
      <c r="F589" s="12"/>
      <c r="G589" s="12"/>
      <c r="H589" s="12"/>
      <c r="I589" s="86" t="s">
        <v>1369</v>
      </c>
      <c r="J589" s="87" t="s">
        <v>1424</v>
      </c>
      <c r="K589" s="88">
        <v>4.3262219999999996</v>
      </c>
      <c r="L589" s="88">
        <v>4.8466081800000005</v>
      </c>
      <c r="M589" s="88">
        <f t="shared" si="10"/>
        <v>0.52038618000000092</v>
      </c>
      <c r="N589" s="22"/>
      <c r="O589" s="22"/>
      <c r="P589" s="22"/>
      <c r="Q589" s="22"/>
    </row>
    <row r="590" spans="1:17" ht="15" x14ac:dyDescent="0.3">
      <c r="A590" s="22"/>
      <c r="B590" s="21"/>
      <c r="C590" s="21"/>
      <c r="D590" s="12"/>
      <c r="E590" s="112">
        <v>36</v>
      </c>
      <c r="F590" s="109" t="s">
        <v>1143</v>
      </c>
      <c r="G590" s="109"/>
      <c r="H590" s="109"/>
      <c r="I590" s="109"/>
      <c r="J590" s="110"/>
      <c r="K590" s="111">
        <v>100028.568587</v>
      </c>
      <c r="L590" s="111">
        <v>68077.193638680023</v>
      </c>
      <c r="M590" s="111">
        <f t="shared" si="10"/>
        <v>-31951.374948319979</v>
      </c>
      <c r="N590" s="22"/>
      <c r="O590" s="22"/>
      <c r="P590" s="22"/>
      <c r="Q590" s="22"/>
    </row>
    <row r="591" spans="1:17" ht="15" x14ac:dyDescent="0.3">
      <c r="A591" s="22"/>
      <c r="B591" s="21"/>
      <c r="C591" s="21"/>
      <c r="D591" s="12"/>
      <c r="E591" s="23"/>
      <c r="F591" s="12"/>
      <c r="G591" s="62" t="s">
        <v>16</v>
      </c>
      <c r="H591" s="62"/>
      <c r="I591" s="62"/>
      <c r="J591" s="89"/>
      <c r="K591" s="59">
        <v>100028.568587</v>
      </c>
      <c r="L591" s="59">
        <v>68077.193638680023</v>
      </c>
      <c r="M591" s="59">
        <f t="shared" si="10"/>
        <v>-31951.374948319979</v>
      </c>
      <c r="N591" s="22"/>
      <c r="O591" s="22"/>
      <c r="P591" s="22"/>
      <c r="Q591" s="22"/>
    </row>
    <row r="592" spans="1:17" ht="15" x14ac:dyDescent="0.3">
      <c r="A592" s="22"/>
      <c r="B592" s="21"/>
      <c r="C592" s="21"/>
      <c r="D592" s="12"/>
      <c r="E592" s="23"/>
      <c r="F592" s="12"/>
      <c r="G592" s="12"/>
      <c r="H592" s="109" t="s">
        <v>1468</v>
      </c>
      <c r="I592" s="109"/>
      <c r="J592" s="110"/>
      <c r="K592" s="111">
        <v>1000</v>
      </c>
      <c r="L592" s="111">
        <v>999.98937411000009</v>
      </c>
      <c r="M592" s="111">
        <f t="shared" si="10"/>
        <v>-1.0625889999914762E-2</v>
      </c>
      <c r="N592" s="22"/>
      <c r="O592" s="22"/>
      <c r="P592" s="22"/>
      <c r="Q592" s="22"/>
    </row>
    <row r="593" spans="1:17" ht="15" x14ac:dyDescent="0.3">
      <c r="A593" s="22"/>
      <c r="B593" s="21"/>
      <c r="C593" s="21"/>
      <c r="D593" s="12"/>
      <c r="E593" s="23"/>
      <c r="F593" s="12"/>
      <c r="G593" s="12"/>
      <c r="H593" s="12"/>
      <c r="I593" s="74" t="s">
        <v>1900</v>
      </c>
      <c r="J593" s="76" t="s">
        <v>1901</v>
      </c>
      <c r="K593" s="77">
        <v>1000</v>
      </c>
      <c r="L593" s="77">
        <v>999.98937411000009</v>
      </c>
      <c r="M593" s="77">
        <f t="shared" si="10"/>
        <v>-1.0625889999914762E-2</v>
      </c>
      <c r="N593" s="22"/>
      <c r="O593" s="22"/>
      <c r="P593" s="22"/>
      <c r="Q593" s="22"/>
    </row>
    <row r="594" spans="1:17" ht="15" x14ac:dyDescent="0.3">
      <c r="A594" s="22"/>
      <c r="B594" s="21"/>
      <c r="C594" s="21"/>
      <c r="D594" s="12"/>
      <c r="E594" s="23"/>
      <c r="F594" s="12"/>
      <c r="G594" s="12"/>
      <c r="H594" s="109" t="s">
        <v>17</v>
      </c>
      <c r="I594" s="109"/>
      <c r="J594" s="110"/>
      <c r="K594" s="111">
        <v>87031.213537999996</v>
      </c>
      <c r="L594" s="111">
        <v>63336.769278000014</v>
      </c>
      <c r="M594" s="111">
        <f t="shared" si="10"/>
        <v>-23694.444259999982</v>
      </c>
      <c r="N594" s="22"/>
      <c r="O594" s="22"/>
      <c r="P594" s="22"/>
      <c r="Q594" s="22"/>
    </row>
    <row r="595" spans="1:17" ht="15" x14ac:dyDescent="0.3">
      <c r="A595" s="22"/>
      <c r="B595" s="21"/>
      <c r="C595" s="21"/>
      <c r="D595" s="12"/>
      <c r="E595" s="23"/>
      <c r="F595" s="12"/>
      <c r="G595" s="12"/>
      <c r="H595" s="12"/>
      <c r="I595" s="74" t="s">
        <v>1371</v>
      </c>
      <c r="J595" s="76" t="s">
        <v>1902</v>
      </c>
      <c r="K595" s="77">
        <v>2813.446355</v>
      </c>
      <c r="L595" s="77">
        <v>3571.080067580001</v>
      </c>
      <c r="M595" s="77">
        <f t="shared" si="10"/>
        <v>757.63371258000097</v>
      </c>
      <c r="N595" s="22"/>
      <c r="O595" s="22"/>
      <c r="P595" s="22"/>
      <c r="Q595" s="22"/>
    </row>
    <row r="596" spans="1:17" ht="30" x14ac:dyDescent="0.3">
      <c r="A596" s="22"/>
      <c r="B596" s="21"/>
      <c r="C596" s="21"/>
      <c r="D596" s="12"/>
      <c r="E596" s="23"/>
      <c r="F596" s="12"/>
      <c r="G596" s="12"/>
      <c r="H596" s="12"/>
      <c r="I596" s="86" t="s">
        <v>1373</v>
      </c>
      <c r="J596" s="87" t="s">
        <v>1903</v>
      </c>
      <c r="K596" s="88">
        <v>1992.9123440000001</v>
      </c>
      <c r="L596" s="88">
        <v>6556.4115339700002</v>
      </c>
      <c r="M596" s="88">
        <f t="shared" si="10"/>
        <v>4563.4991899699999</v>
      </c>
      <c r="N596" s="22"/>
      <c r="O596" s="22"/>
      <c r="P596" s="22"/>
      <c r="Q596" s="22"/>
    </row>
    <row r="597" spans="1:17" ht="15" x14ac:dyDescent="0.3">
      <c r="A597" s="22"/>
      <c r="B597" s="21"/>
      <c r="C597" s="21"/>
      <c r="D597" s="12"/>
      <c r="E597" s="23"/>
      <c r="F597" s="12"/>
      <c r="G597" s="12"/>
      <c r="H597" s="12"/>
      <c r="I597" s="86" t="s">
        <v>1437</v>
      </c>
      <c r="J597" s="87" t="s">
        <v>1904</v>
      </c>
      <c r="K597" s="88">
        <v>21994.296814000001</v>
      </c>
      <c r="L597" s="88">
        <v>21470.852170100006</v>
      </c>
      <c r="M597" s="88">
        <f t="shared" si="10"/>
        <v>-523.44464389999484</v>
      </c>
      <c r="N597" s="22"/>
      <c r="O597" s="22"/>
      <c r="P597" s="22"/>
      <c r="Q597" s="22"/>
    </row>
    <row r="598" spans="1:17" ht="30" x14ac:dyDescent="0.3">
      <c r="A598" s="22"/>
      <c r="B598" s="21"/>
      <c r="C598" s="21"/>
      <c r="D598" s="12"/>
      <c r="E598" s="23"/>
      <c r="F598" s="12"/>
      <c r="G598" s="12"/>
      <c r="H598" s="12"/>
      <c r="I598" s="86" t="s">
        <v>1377</v>
      </c>
      <c r="J598" s="87" t="s">
        <v>1905</v>
      </c>
      <c r="K598" s="88">
        <v>34525.322207999998</v>
      </c>
      <c r="L598" s="88">
        <v>30125.987050330004</v>
      </c>
      <c r="M598" s="88">
        <f t="shared" si="10"/>
        <v>-4399.3351576699934</v>
      </c>
      <c r="N598" s="22"/>
      <c r="O598" s="22"/>
      <c r="P598" s="22"/>
      <c r="Q598" s="22"/>
    </row>
    <row r="599" spans="1:17" ht="30" x14ac:dyDescent="0.3">
      <c r="A599" s="22"/>
      <c r="B599" s="21"/>
      <c r="C599" s="21"/>
      <c r="D599" s="12"/>
      <c r="E599" s="23"/>
      <c r="F599" s="12"/>
      <c r="G599" s="12"/>
      <c r="H599" s="12"/>
      <c r="I599" s="86" t="s">
        <v>1527</v>
      </c>
      <c r="J599" s="87" t="s">
        <v>1906</v>
      </c>
      <c r="K599" s="88">
        <v>53.116301999999997</v>
      </c>
      <c r="L599" s="88">
        <v>51.190486610000001</v>
      </c>
      <c r="M599" s="88">
        <f t="shared" si="10"/>
        <v>-1.9258153899999968</v>
      </c>
      <c r="N599" s="22"/>
      <c r="O599" s="22"/>
      <c r="P599" s="22"/>
      <c r="Q599" s="22"/>
    </row>
    <row r="600" spans="1:17" ht="15" x14ac:dyDescent="0.3">
      <c r="A600" s="22"/>
      <c r="B600" s="21"/>
      <c r="C600" s="21"/>
      <c r="D600" s="12"/>
      <c r="E600" s="23"/>
      <c r="F600" s="12"/>
      <c r="G600" s="12"/>
      <c r="H600" s="12"/>
      <c r="I600" s="86" t="s">
        <v>2268</v>
      </c>
      <c r="J600" s="87" t="s">
        <v>2269</v>
      </c>
      <c r="K600" s="88">
        <v>1185.2561470000001</v>
      </c>
      <c r="L600" s="88">
        <v>0</v>
      </c>
      <c r="M600" s="88">
        <f t="shared" si="10"/>
        <v>-1185.2561470000001</v>
      </c>
      <c r="N600" s="22"/>
      <c r="O600" s="22"/>
      <c r="P600" s="22"/>
      <c r="Q600" s="22"/>
    </row>
    <row r="601" spans="1:17" ht="15" x14ac:dyDescent="0.3">
      <c r="A601" s="22"/>
      <c r="B601" s="21"/>
      <c r="C601" s="21"/>
      <c r="D601" s="12"/>
      <c r="E601" s="23"/>
      <c r="F601" s="12"/>
      <c r="G601" s="12"/>
      <c r="H601" s="12"/>
      <c r="I601" s="86" t="s">
        <v>20</v>
      </c>
      <c r="J601" s="87" t="s">
        <v>27</v>
      </c>
      <c r="K601" s="88">
        <v>0</v>
      </c>
      <c r="L601" s="88">
        <v>33.253473829999997</v>
      </c>
      <c r="M601" s="88">
        <f t="shared" si="10"/>
        <v>33.253473829999997</v>
      </c>
      <c r="N601" s="22"/>
      <c r="O601" s="22"/>
      <c r="P601" s="22"/>
      <c r="Q601" s="22"/>
    </row>
    <row r="602" spans="1:17" ht="30" x14ac:dyDescent="0.3">
      <c r="A602" s="22"/>
      <c r="B602" s="21"/>
      <c r="C602" s="21"/>
      <c r="D602" s="12"/>
      <c r="E602" s="23"/>
      <c r="F602" s="12"/>
      <c r="G602" s="12"/>
      <c r="H602" s="12"/>
      <c r="I602" s="86" t="s">
        <v>1349</v>
      </c>
      <c r="J602" s="87" t="s">
        <v>1907</v>
      </c>
      <c r="K602" s="88">
        <v>549.90433299999995</v>
      </c>
      <c r="L602" s="88">
        <v>802.45148012999925</v>
      </c>
      <c r="M602" s="88">
        <f t="shared" si="10"/>
        <v>252.5471471299993</v>
      </c>
      <c r="N602" s="22"/>
      <c r="O602" s="22"/>
      <c r="P602" s="22"/>
      <c r="Q602" s="22"/>
    </row>
    <row r="603" spans="1:17" ht="30" x14ac:dyDescent="0.3">
      <c r="A603" s="22"/>
      <c r="B603" s="21"/>
      <c r="C603" s="21"/>
      <c r="D603" s="12"/>
      <c r="E603" s="23"/>
      <c r="F603" s="12"/>
      <c r="G603" s="12"/>
      <c r="H603" s="12"/>
      <c r="I603" s="86" t="s">
        <v>1455</v>
      </c>
      <c r="J603" s="87" t="s">
        <v>1908</v>
      </c>
      <c r="K603" s="88">
        <v>306.56564500000002</v>
      </c>
      <c r="L603" s="88">
        <v>315.52796628999999</v>
      </c>
      <c r="M603" s="88">
        <f t="shared" si="10"/>
        <v>8.9623212899999771</v>
      </c>
      <c r="N603" s="22"/>
      <c r="O603" s="22"/>
      <c r="P603" s="22"/>
      <c r="Q603" s="22"/>
    </row>
    <row r="604" spans="1:17" ht="15" x14ac:dyDescent="0.3">
      <c r="A604" s="22"/>
      <c r="B604" s="21"/>
      <c r="C604" s="21"/>
      <c r="D604" s="12"/>
      <c r="E604" s="23"/>
      <c r="F604" s="12"/>
      <c r="G604" s="12"/>
      <c r="H604" s="12"/>
      <c r="I604" s="86" t="s">
        <v>21</v>
      </c>
      <c r="J604" s="87" t="s">
        <v>2270</v>
      </c>
      <c r="K604" s="88">
        <v>23187.8</v>
      </c>
      <c r="L604" s="88">
        <v>0</v>
      </c>
      <c r="M604" s="88">
        <f t="shared" si="10"/>
        <v>-23187.8</v>
      </c>
      <c r="N604" s="22"/>
      <c r="O604" s="22"/>
      <c r="P604" s="22"/>
      <c r="Q604" s="22"/>
    </row>
    <row r="605" spans="1:17" ht="15" x14ac:dyDescent="0.3">
      <c r="A605" s="22"/>
      <c r="B605" s="21"/>
      <c r="C605" s="21"/>
      <c r="D605" s="12"/>
      <c r="E605" s="23"/>
      <c r="F605" s="12"/>
      <c r="G605" s="12"/>
      <c r="H605" s="12"/>
      <c r="I605" s="86" t="s">
        <v>23</v>
      </c>
      <c r="J605" s="87" t="s">
        <v>1909</v>
      </c>
      <c r="K605" s="88">
        <v>422.59339</v>
      </c>
      <c r="L605" s="88">
        <v>410.01504915999999</v>
      </c>
      <c r="M605" s="88">
        <f t="shared" si="10"/>
        <v>-12.57834084000001</v>
      </c>
      <c r="N605" s="22"/>
      <c r="O605" s="22"/>
      <c r="P605" s="22"/>
      <c r="Q605" s="22"/>
    </row>
    <row r="606" spans="1:17" ht="15" x14ac:dyDescent="0.3">
      <c r="A606" s="22"/>
      <c r="B606" s="21"/>
      <c r="C606" s="21"/>
      <c r="D606" s="12"/>
      <c r="E606" s="23"/>
      <c r="F606" s="12"/>
      <c r="G606" s="12"/>
      <c r="H606" s="109" t="s">
        <v>1364</v>
      </c>
      <c r="I606" s="109"/>
      <c r="J606" s="110"/>
      <c r="K606" s="111">
        <v>11843.321583000001</v>
      </c>
      <c r="L606" s="111">
        <v>3527.3729686699999</v>
      </c>
      <c r="M606" s="111">
        <f t="shared" si="10"/>
        <v>-8315.9486143300019</v>
      </c>
      <c r="N606" s="22"/>
      <c r="O606" s="22"/>
      <c r="P606" s="22"/>
      <c r="Q606" s="22"/>
    </row>
    <row r="607" spans="1:17" ht="15" x14ac:dyDescent="0.3">
      <c r="A607" s="22"/>
      <c r="B607" s="21"/>
      <c r="C607" s="21"/>
      <c r="D607" s="12"/>
      <c r="E607" s="23"/>
      <c r="F607" s="12"/>
      <c r="G607" s="12"/>
      <c r="H607" s="12"/>
      <c r="I607" s="74" t="s">
        <v>1365</v>
      </c>
      <c r="J607" s="76" t="s">
        <v>1417</v>
      </c>
      <c r="K607" s="77">
        <v>11843.321583000001</v>
      </c>
      <c r="L607" s="77">
        <v>3527.3729686699999</v>
      </c>
      <c r="M607" s="77">
        <f t="shared" si="10"/>
        <v>-8315.9486143300019</v>
      </c>
      <c r="N607" s="22"/>
      <c r="O607" s="22"/>
      <c r="P607" s="22"/>
      <c r="Q607" s="22"/>
    </row>
    <row r="608" spans="1:17" ht="15" x14ac:dyDescent="0.3">
      <c r="A608" s="22"/>
      <c r="B608" s="21"/>
      <c r="C608" s="21"/>
      <c r="D608" s="12"/>
      <c r="E608" s="23"/>
      <c r="F608" s="12"/>
      <c r="G608" s="12"/>
      <c r="H608" s="109" t="s">
        <v>1810</v>
      </c>
      <c r="I608" s="109"/>
      <c r="J608" s="110"/>
      <c r="K608" s="111">
        <v>154.033466</v>
      </c>
      <c r="L608" s="111">
        <v>213.06201789999992</v>
      </c>
      <c r="M608" s="111">
        <f t="shared" si="10"/>
        <v>59.028551899999911</v>
      </c>
      <c r="N608" s="22"/>
      <c r="O608" s="22"/>
      <c r="P608" s="22"/>
      <c r="Q608" s="22"/>
    </row>
    <row r="609" spans="1:17" ht="15" x14ac:dyDescent="0.3">
      <c r="A609" s="22"/>
      <c r="B609" s="21"/>
      <c r="C609" s="21"/>
      <c r="D609" s="12"/>
      <c r="E609" s="23"/>
      <c r="F609" s="12"/>
      <c r="G609" s="12"/>
      <c r="H609" s="12"/>
      <c r="I609" s="74" t="s">
        <v>1853</v>
      </c>
      <c r="J609" s="76" t="s">
        <v>1910</v>
      </c>
      <c r="K609" s="77">
        <v>154.033466</v>
      </c>
      <c r="L609" s="77">
        <v>213.06201789999992</v>
      </c>
      <c r="M609" s="77">
        <f t="shared" si="10"/>
        <v>59.028551899999911</v>
      </c>
      <c r="N609" s="22"/>
      <c r="O609" s="22"/>
      <c r="P609" s="22"/>
      <c r="Q609" s="22"/>
    </row>
    <row r="610" spans="1:17" ht="15" x14ac:dyDescent="0.3">
      <c r="A610" s="22"/>
      <c r="B610" s="21"/>
      <c r="C610" s="21"/>
      <c r="D610" s="12"/>
      <c r="E610" s="112">
        <v>37</v>
      </c>
      <c r="F610" s="109" t="s">
        <v>1182</v>
      </c>
      <c r="G610" s="109"/>
      <c r="H610" s="109"/>
      <c r="I610" s="109"/>
      <c r="J610" s="110"/>
      <c r="K610" s="111">
        <v>154.97046</v>
      </c>
      <c r="L610" s="111">
        <v>173.66320155000003</v>
      </c>
      <c r="M610" s="111">
        <f t="shared" si="10"/>
        <v>18.692741550000022</v>
      </c>
      <c r="N610" s="22"/>
      <c r="O610" s="22"/>
      <c r="P610" s="22"/>
      <c r="Q610" s="22"/>
    </row>
    <row r="611" spans="1:17" ht="15" x14ac:dyDescent="0.3">
      <c r="A611" s="22"/>
      <c r="B611" s="21"/>
      <c r="C611" s="21"/>
      <c r="D611" s="12"/>
      <c r="E611" s="23"/>
      <c r="F611" s="12"/>
      <c r="G611" s="62" t="s">
        <v>16</v>
      </c>
      <c r="H611" s="62"/>
      <c r="I611" s="62"/>
      <c r="J611" s="89"/>
      <c r="K611" s="59">
        <v>154.97046</v>
      </c>
      <c r="L611" s="59">
        <v>173.66320155000003</v>
      </c>
      <c r="M611" s="59">
        <f t="shared" si="10"/>
        <v>18.692741550000022</v>
      </c>
      <c r="N611" s="22"/>
      <c r="O611" s="22"/>
      <c r="P611" s="22"/>
      <c r="Q611" s="22"/>
    </row>
    <row r="612" spans="1:17" ht="15" x14ac:dyDescent="0.3">
      <c r="A612" s="22"/>
      <c r="B612" s="21"/>
      <c r="C612" s="21"/>
      <c r="D612" s="12"/>
      <c r="E612" s="23"/>
      <c r="F612" s="12"/>
      <c r="G612" s="12"/>
      <c r="H612" s="109" t="s">
        <v>17</v>
      </c>
      <c r="I612" s="109"/>
      <c r="J612" s="110"/>
      <c r="K612" s="111">
        <v>120.105688</v>
      </c>
      <c r="L612" s="111">
        <v>139.18313755</v>
      </c>
      <c r="M612" s="111">
        <f t="shared" si="10"/>
        <v>19.077449549999997</v>
      </c>
      <c r="N612" s="22"/>
      <c r="O612" s="22"/>
      <c r="P612" s="22"/>
      <c r="Q612" s="22"/>
    </row>
    <row r="613" spans="1:17" ht="30" x14ac:dyDescent="0.3">
      <c r="A613" s="22"/>
      <c r="B613" s="21"/>
      <c r="C613" s="21"/>
      <c r="D613" s="12"/>
      <c r="E613" s="23"/>
      <c r="F613" s="12"/>
      <c r="G613" s="12"/>
      <c r="H613" s="12"/>
      <c r="I613" s="74" t="s">
        <v>1349</v>
      </c>
      <c r="J613" s="76" t="s">
        <v>1911</v>
      </c>
      <c r="K613" s="77">
        <v>120.105688</v>
      </c>
      <c r="L613" s="77">
        <v>139.18313755</v>
      </c>
      <c r="M613" s="77">
        <f t="shared" si="10"/>
        <v>19.077449549999997</v>
      </c>
      <c r="N613" s="22"/>
      <c r="O613" s="22"/>
      <c r="P613" s="22"/>
      <c r="Q613" s="22"/>
    </row>
    <row r="614" spans="1:17" ht="15" x14ac:dyDescent="0.3">
      <c r="A614" s="22"/>
      <c r="B614" s="21"/>
      <c r="C614" s="21"/>
      <c r="D614" s="12"/>
      <c r="E614" s="23"/>
      <c r="F614" s="12"/>
      <c r="G614" s="12"/>
      <c r="H614" s="109" t="s">
        <v>1364</v>
      </c>
      <c r="I614" s="109"/>
      <c r="J614" s="110"/>
      <c r="K614" s="111">
        <v>34.864772000000002</v>
      </c>
      <c r="L614" s="111">
        <v>34.480063999999999</v>
      </c>
      <c r="M614" s="111">
        <f t="shared" si="10"/>
        <v>-0.38470800000000338</v>
      </c>
      <c r="N614" s="22"/>
      <c r="O614" s="22"/>
      <c r="P614" s="22"/>
      <c r="Q614" s="22"/>
    </row>
    <row r="615" spans="1:17" ht="15" x14ac:dyDescent="0.3">
      <c r="A615" s="22"/>
      <c r="B615" s="21"/>
      <c r="C615" s="21"/>
      <c r="D615" s="12"/>
      <c r="E615" s="23"/>
      <c r="F615" s="12"/>
      <c r="G615" s="12"/>
      <c r="H615" s="12"/>
      <c r="I615" s="74" t="s">
        <v>1365</v>
      </c>
      <c r="J615" s="76" t="s">
        <v>1417</v>
      </c>
      <c r="K615" s="77">
        <v>34.864772000000002</v>
      </c>
      <c r="L615" s="77">
        <v>34.480063999999999</v>
      </c>
      <c r="M615" s="77">
        <f t="shared" si="10"/>
        <v>-0.38470800000000338</v>
      </c>
      <c r="N615" s="22"/>
      <c r="O615" s="22"/>
      <c r="P615" s="22"/>
      <c r="Q615" s="22"/>
    </row>
    <row r="616" spans="1:17" ht="15" x14ac:dyDescent="0.3">
      <c r="A616" s="22"/>
      <c r="B616" s="21"/>
      <c r="C616" s="21"/>
      <c r="D616" s="12"/>
      <c r="E616" s="112">
        <v>38</v>
      </c>
      <c r="F616" s="109" t="s">
        <v>1186</v>
      </c>
      <c r="G616" s="109"/>
      <c r="H616" s="109"/>
      <c r="I616" s="109"/>
      <c r="J616" s="110"/>
      <c r="K616" s="111">
        <v>31655.085407999999</v>
      </c>
      <c r="L616" s="111">
        <v>34010.053207520003</v>
      </c>
      <c r="M616" s="111">
        <f t="shared" si="10"/>
        <v>2354.9677995200036</v>
      </c>
      <c r="N616" s="22"/>
      <c r="O616" s="22"/>
      <c r="P616" s="22"/>
      <c r="Q616" s="22"/>
    </row>
    <row r="617" spans="1:17" ht="15" x14ac:dyDescent="0.3">
      <c r="A617" s="22"/>
      <c r="B617" s="21"/>
      <c r="C617" s="21"/>
      <c r="D617" s="12"/>
      <c r="E617" s="23"/>
      <c r="F617" s="12"/>
      <c r="G617" s="62" t="s">
        <v>16</v>
      </c>
      <c r="H617" s="62"/>
      <c r="I617" s="62"/>
      <c r="J617" s="89"/>
      <c r="K617" s="59">
        <v>31655.085407999999</v>
      </c>
      <c r="L617" s="59">
        <v>34010.053207520003</v>
      </c>
      <c r="M617" s="59">
        <f t="shared" si="10"/>
        <v>2354.9677995200036</v>
      </c>
      <c r="N617" s="22"/>
      <c r="O617" s="22"/>
      <c r="P617" s="22"/>
      <c r="Q617" s="22"/>
    </row>
    <row r="618" spans="1:17" ht="15" x14ac:dyDescent="0.3">
      <c r="A618" s="22"/>
      <c r="B618" s="21"/>
      <c r="C618" s="21"/>
      <c r="D618" s="12"/>
      <c r="E618" s="23"/>
      <c r="F618" s="12"/>
      <c r="G618" s="12"/>
      <c r="H618" s="109" t="s">
        <v>1468</v>
      </c>
      <c r="I618" s="109"/>
      <c r="J618" s="110"/>
      <c r="K618" s="111">
        <v>21235.792096000001</v>
      </c>
      <c r="L618" s="111">
        <v>23260.95244641</v>
      </c>
      <c r="M618" s="111">
        <f t="shared" si="10"/>
        <v>2025.1603504099985</v>
      </c>
      <c r="N618" s="22"/>
      <c r="O618" s="22"/>
      <c r="P618" s="22"/>
      <c r="Q618" s="22"/>
    </row>
    <row r="619" spans="1:17" ht="15" x14ac:dyDescent="0.3">
      <c r="A619" s="22"/>
      <c r="B619" s="21"/>
      <c r="C619" s="21"/>
      <c r="D619" s="12"/>
      <c r="E619" s="23"/>
      <c r="F619" s="12"/>
      <c r="G619" s="12"/>
      <c r="H619" s="12"/>
      <c r="I619" s="74" t="s">
        <v>1912</v>
      </c>
      <c r="J619" s="76" t="s">
        <v>1913</v>
      </c>
      <c r="K619" s="77">
        <v>13138.649421</v>
      </c>
      <c r="L619" s="77">
        <v>13119.193820549999</v>
      </c>
      <c r="M619" s="77">
        <f t="shared" si="10"/>
        <v>-19.455600450000929</v>
      </c>
      <c r="N619" s="22"/>
      <c r="O619" s="22"/>
      <c r="P619" s="22"/>
      <c r="Q619" s="22"/>
    </row>
    <row r="620" spans="1:17" ht="15" x14ac:dyDescent="0.3">
      <c r="A620" s="22"/>
      <c r="B620" s="21"/>
      <c r="C620" s="21"/>
      <c r="D620" s="12"/>
      <c r="E620" s="23"/>
      <c r="F620" s="12"/>
      <c r="G620" s="12"/>
      <c r="H620" s="12"/>
      <c r="I620" s="86" t="s">
        <v>1914</v>
      </c>
      <c r="J620" s="87" t="s">
        <v>1915</v>
      </c>
      <c r="K620" s="88">
        <v>8097.1426750000001</v>
      </c>
      <c r="L620" s="88">
        <v>10141.75862586</v>
      </c>
      <c r="M620" s="88">
        <f t="shared" si="10"/>
        <v>2044.6159508600003</v>
      </c>
      <c r="N620" s="22"/>
      <c r="O620" s="22"/>
      <c r="P620" s="22"/>
      <c r="Q620" s="22"/>
    </row>
    <row r="621" spans="1:17" ht="15" x14ac:dyDescent="0.3">
      <c r="A621" s="22"/>
      <c r="B621" s="21"/>
      <c r="C621" s="21"/>
      <c r="D621" s="12"/>
      <c r="E621" s="23"/>
      <c r="F621" s="12"/>
      <c r="G621" s="12"/>
      <c r="H621" s="109" t="s">
        <v>17</v>
      </c>
      <c r="I621" s="109"/>
      <c r="J621" s="110"/>
      <c r="K621" s="111">
        <v>9392.5512450000006</v>
      </c>
      <c r="L621" s="111">
        <v>9712.4733156000002</v>
      </c>
      <c r="M621" s="111">
        <f t="shared" si="10"/>
        <v>319.92207059999964</v>
      </c>
      <c r="N621" s="22"/>
      <c r="O621" s="22"/>
      <c r="P621" s="22"/>
      <c r="Q621" s="22"/>
    </row>
    <row r="622" spans="1:17" ht="15" x14ac:dyDescent="0.3">
      <c r="A622" s="22"/>
      <c r="B622" s="21"/>
      <c r="C622" s="21"/>
      <c r="D622" s="12"/>
      <c r="E622" s="23"/>
      <c r="F622" s="12"/>
      <c r="G622" s="12"/>
      <c r="H622" s="12"/>
      <c r="I622" s="74" t="s">
        <v>1375</v>
      </c>
      <c r="J622" s="76" t="s">
        <v>1916</v>
      </c>
      <c r="K622" s="77">
        <v>6155.9444329999997</v>
      </c>
      <c r="L622" s="77">
        <v>6474.2920557700008</v>
      </c>
      <c r="M622" s="77">
        <f t="shared" si="10"/>
        <v>318.34762277000118</v>
      </c>
      <c r="N622" s="22"/>
      <c r="O622" s="22"/>
      <c r="P622" s="22"/>
      <c r="Q622" s="22"/>
    </row>
    <row r="623" spans="1:17" ht="30" x14ac:dyDescent="0.3">
      <c r="A623" s="22"/>
      <c r="B623" s="21"/>
      <c r="C623" s="21"/>
      <c r="D623" s="12"/>
      <c r="E623" s="23"/>
      <c r="F623" s="12"/>
      <c r="G623" s="12"/>
      <c r="H623" s="12"/>
      <c r="I623" s="86" t="s">
        <v>1653</v>
      </c>
      <c r="J623" s="87" t="s">
        <v>1917</v>
      </c>
      <c r="K623" s="88">
        <v>1333.779963</v>
      </c>
      <c r="L623" s="88">
        <v>1469.775077</v>
      </c>
      <c r="M623" s="88">
        <f t="shared" si="10"/>
        <v>135.99511400000006</v>
      </c>
      <c r="N623" s="22"/>
      <c r="O623" s="22"/>
      <c r="P623" s="22"/>
      <c r="Q623" s="22"/>
    </row>
    <row r="624" spans="1:17" ht="15" x14ac:dyDescent="0.3">
      <c r="A624" s="22"/>
      <c r="B624" s="21"/>
      <c r="C624" s="21"/>
      <c r="D624" s="12"/>
      <c r="E624" s="23"/>
      <c r="F624" s="12"/>
      <c r="G624" s="12"/>
      <c r="H624" s="12"/>
      <c r="I624" s="86" t="s">
        <v>2227</v>
      </c>
      <c r="J624" s="87" t="s">
        <v>2228</v>
      </c>
      <c r="K624" s="88">
        <v>0</v>
      </c>
      <c r="L624" s="88">
        <v>3.761587</v>
      </c>
      <c r="M624" s="88">
        <f t="shared" si="10"/>
        <v>3.761587</v>
      </c>
      <c r="N624" s="22"/>
      <c r="O624" s="22"/>
      <c r="P624" s="22"/>
      <c r="Q624" s="22"/>
    </row>
    <row r="625" spans="1:17" ht="15" x14ac:dyDescent="0.3">
      <c r="A625" s="22"/>
      <c r="B625" s="21"/>
      <c r="C625" s="21"/>
      <c r="D625" s="12"/>
      <c r="E625" s="23"/>
      <c r="F625" s="12"/>
      <c r="G625" s="12"/>
      <c r="H625" s="12"/>
      <c r="I625" s="86" t="s">
        <v>1349</v>
      </c>
      <c r="J625" s="87" t="s">
        <v>1918</v>
      </c>
      <c r="K625" s="88">
        <v>1902.826849</v>
      </c>
      <c r="L625" s="88">
        <v>1764.6445958299994</v>
      </c>
      <c r="M625" s="88">
        <f t="shared" si="10"/>
        <v>-138.18225317000065</v>
      </c>
      <c r="N625" s="22"/>
      <c r="O625" s="22"/>
      <c r="P625" s="22"/>
      <c r="Q625" s="22"/>
    </row>
    <row r="626" spans="1:17" ht="15" x14ac:dyDescent="0.3">
      <c r="A626" s="22"/>
      <c r="B626" s="21"/>
      <c r="C626" s="21"/>
      <c r="D626" s="12"/>
      <c r="E626" s="23"/>
      <c r="F626" s="12"/>
      <c r="G626" s="12"/>
      <c r="H626" s="109" t="s">
        <v>1364</v>
      </c>
      <c r="I626" s="109"/>
      <c r="J626" s="110"/>
      <c r="K626" s="111">
        <v>1026.7420669999999</v>
      </c>
      <c r="L626" s="111">
        <v>1036.6274455100001</v>
      </c>
      <c r="M626" s="111">
        <f t="shared" si="10"/>
        <v>9.8853785100002369</v>
      </c>
      <c r="N626" s="22"/>
      <c r="O626" s="22"/>
      <c r="P626" s="22"/>
      <c r="Q626" s="22"/>
    </row>
    <row r="627" spans="1:17" ht="15" x14ac:dyDescent="0.3">
      <c r="A627" s="22"/>
      <c r="B627" s="21"/>
      <c r="C627" s="21"/>
      <c r="D627" s="12"/>
      <c r="E627" s="23"/>
      <c r="F627" s="12"/>
      <c r="G627" s="12"/>
      <c r="H627" s="12"/>
      <c r="I627" s="74" t="s">
        <v>1365</v>
      </c>
      <c r="J627" s="76" t="s">
        <v>1417</v>
      </c>
      <c r="K627" s="77">
        <v>944.78618700000004</v>
      </c>
      <c r="L627" s="77">
        <v>960.11030517000029</v>
      </c>
      <c r="M627" s="77">
        <f t="shared" si="10"/>
        <v>15.324118170000247</v>
      </c>
      <c r="N627" s="22"/>
      <c r="O627" s="22"/>
      <c r="P627" s="22"/>
      <c r="Q627" s="22"/>
    </row>
    <row r="628" spans="1:17" ht="15" x14ac:dyDescent="0.3">
      <c r="A628" s="22"/>
      <c r="B628" s="21"/>
      <c r="C628" s="21"/>
      <c r="D628" s="12"/>
      <c r="E628" s="23"/>
      <c r="F628" s="12"/>
      <c r="G628" s="12"/>
      <c r="H628" s="12"/>
      <c r="I628" s="86" t="s">
        <v>1369</v>
      </c>
      <c r="J628" s="87" t="s">
        <v>1424</v>
      </c>
      <c r="K628" s="88">
        <v>81.955879999999993</v>
      </c>
      <c r="L628" s="88">
        <v>76.517140339999955</v>
      </c>
      <c r="M628" s="88">
        <f t="shared" si="10"/>
        <v>-5.4387396600000386</v>
      </c>
      <c r="N628" s="22"/>
      <c r="O628" s="22"/>
      <c r="P628" s="22"/>
      <c r="Q628" s="22"/>
    </row>
    <row r="629" spans="1:17" ht="15" x14ac:dyDescent="0.3">
      <c r="A629" s="22"/>
      <c r="B629" s="21"/>
      <c r="C629" s="21"/>
      <c r="D629" s="12"/>
      <c r="E629" s="112">
        <v>45</v>
      </c>
      <c r="F629" s="109" t="s">
        <v>1238</v>
      </c>
      <c r="G629" s="109"/>
      <c r="H629" s="109"/>
      <c r="I629" s="109"/>
      <c r="J629" s="110"/>
      <c r="K629" s="111">
        <v>269.29164600000001</v>
      </c>
      <c r="L629" s="111">
        <v>481.99936716999991</v>
      </c>
      <c r="M629" s="111">
        <f t="shared" si="10"/>
        <v>212.7077211699999</v>
      </c>
      <c r="N629" s="22"/>
      <c r="O629" s="22"/>
      <c r="P629" s="22"/>
      <c r="Q629" s="22"/>
    </row>
    <row r="630" spans="1:17" ht="15" x14ac:dyDescent="0.3">
      <c r="A630" s="22"/>
      <c r="B630" s="21"/>
      <c r="C630" s="21"/>
      <c r="D630" s="12"/>
      <c r="E630" s="23"/>
      <c r="F630" s="12"/>
      <c r="G630" s="62" t="s">
        <v>16</v>
      </c>
      <c r="H630" s="62"/>
      <c r="I630" s="62"/>
      <c r="J630" s="89"/>
      <c r="K630" s="59">
        <v>269.29164600000001</v>
      </c>
      <c r="L630" s="59">
        <v>481.99936716999991</v>
      </c>
      <c r="M630" s="59">
        <f t="shared" si="10"/>
        <v>212.7077211699999</v>
      </c>
      <c r="N630" s="22"/>
      <c r="O630" s="22"/>
      <c r="P630" s="22"/>
      <c r="Q630" s="22"/>
    </row>
    <row r="631" spans="1:17" ht="15" x14ac:dyDescent="0.3">
      <c r="A631" s="22"/>
      <c r="B631" s="21"/>
      <c r="C631" s="21"/>
      <c r="D631" s="12"/>
      <c r="E631" s="23"/>
      <c r="F631" s="12"/>
      <c r="G631" s="12"/>
      <c r="H631" s="109" t="s">
        <v>17</v>
      </c>
      <c r="I631" s="109"/>
      <c r="J631" s="110"/>
      <c r="K631" s="111">
        <v>218.76164700000001</v>
      </c>
      <c r="L631" s="111">
        <v>347.34208786999989</v>
      </c>
      <c r="M631" s="111">
        <f t="shared" si="10"/>
        <v>128.58044086999988</v>
      </c>
      <c r="N631" s="22"/>
      <c r="O631" s="22"/>
      <c r="P631" s="22"/>
      <c r="Q631" s="22"/>
    </row>
    <row r="632" spans="1:17" ht="15" x14ac:dyDescent="0.3">
      <c r="A632" s="22"/>
      <c r="B632" s="21"/>
      <c r="C632" s="21"/>
      <c r="D632" s="12"/>
      <c r="E632" s="23"/>
      <c r="F632" s="12"/>
      <c r="G632" s="12"/>
      <c r="H632" s="12"/>
      <c r="I632" s="74" t="s">
        <v>1520</v>
      </c>
      <c r="J632" s="76" t="s">
        <v>1919</v>
      </c>
      <c r="K632" s="77">
        <v>89.200464999999994</v>
      </c>
      <c r="L632" s="77">
        <v>139.64379240000002</v>
      </c>
      <c r="M632" s="77">
        <f t="shared" si="10"/>
        <v>50.44332740000003</v>
      </c>
      <c r="N632" s="22"/>
      <c r="O632" s="22"/>
      <c r="P632" s="22"/>
      <c r="Q632" s="22"/>
    </row>
    <row r="633" spans="1:17" ht="15" x14ac:dyDescent="0.3">
      <c r="A633" s="22"/>
      <c r="B633" s="21"/>
      <c r="C633" s="21"/>
      <c r="D633" s="12"/>
      <c r="E633" s="23"/>
      <c r="F633" s="12"/>
      <c r="G633" s="12"/>
      <c r="H633" s="12"/>
      <c r="I633" s="86" t="s">
        <v>1522</v>
      </c>
      <c r="J633" s="87" t="s">
        <v>1920</v>
      </c>
      <c r="K633" s="88">
        <v>129.561182</v>
      </c>
      <c r="L633" s="88">
        <v>207.69829546999989</v>
      </c>
      <c r="M633" s="88">
        <f t="shared" si="10"/>
        <v>78.137113469999889</v>
      </c>
      <c r="N633" s="22"/>
      <c r="O633" s="22"/>
      <c r="P633" s="22"/>
      <c r="Q633" s="22"/>
    </row>
    <row r="634" spans="1:17" ht="15" x14ac:dyDescent="0.3">
      <c r="A634" s="22"/>
      <c r="B634" s="21"/>
      <c r="C634" s="21"/>
      <c r="D634" s="12"/>
      <c r="E634" s="23"/>
      <c r="F634" s="12"/>
      <c r="G634" s="12"/>
      <c r="H634" s="109" t="s">
        <v>1364</v>
      </c>
      <c r="I634" s="109"/>
      <c r="J634" s="110"/>
      <c r="K634" s="111">
        <v>50.529998999999997</v>
      </c>
      <c r="L634" s="111">
        <v>134.6572793</v>
      </c>
      <c r="M634" s="111">
        <f t="shared" si="10"/>
        <v>84.127280299999995</v>
      </c>
      <c r="N634" s="22"/>
      <c r="O634" s="22"/>
      <c r="P634" s="22"/>
      <c r="Q634" s="22"/>
    </row>
    <row r="635" spans="1:17" ht="15" x14ac:dyDescent="0.3">
      <c r="A635" s="22"/>
      <c r="B635" s="21"/>
      <c r="C635" s="21"/>
      <c r="D635" s="12"/>
      <c r="E635" s="23"/>
      <c r="F635" s="12"/>
      <c r="G635" s="12"/>
      <c r="H635" s="12"/>
      <c r="I635" s="74" t="s">
        <v>1365</v>
      </c>
      <c r="J635" s="76" t="s">
        <v>1417</v>
      </c>
      <c r="K635" s="77">
        <v>50.529998999999997</v>
      </c>
      <c r="L635" s="77">
        <v>134.6572793</v>
      </c>
      <c r="M635" s="77">
        <f t="shared" si="10"/>
        <v>84.127280299999995</v>
      </c>
      <c r="N635" s="22"/>
      <c r="O635" s="22"/>
      <c r="P635" s="22"/>
      <c r="Q635" s="22"/>
    </row>
    <row r="636" spans="1:17" ht="15" x14ac:dyDescent="0.3">
      <c r="A636" s="22"/>
      <c r="B636" s="21"/>
      <c r="C636" s="21"/>
      <c r="D636" s="12"/>
      <c r="E636" s="112">
        <v>46</v>
      </c>
      <c r="F636" s="109" t="s">
        <v>1243</v>
      </c>
      <c r="G636" s="109"/>
      <c r="H636" s="109"/>
      <c r="I636" s="109"/>
      <c r="J636" s="110"/>
      <c r="K636" s="111">
        <v>233.949815</v>
      </c>
      <c r="L636" s="111">
        <v>734.89620138000009</v>
      </c>
      <c r="M636" s="111">
        <f t="shared" si="10"/>
        <v>500.94638638000009</v>
      </c>
      <c r="N636" s="22"/>
      <c r="O636" s="22"/>
      <c r="P636" s="22"/>
      <c r="Q636" s="22"/>
    </row>
    <row r="637" spans="1:17" ht="15" x14ac:dyDescent="0.3">
      <c r="A637" s="22"/>
      <c r="B637" s="21"/>
      <c r="C637" s="21"/>
      <c r="D637" s="12"/>
      <c r="E637" s="23"/>
      <c r="F637" s="12"/>
      <c r="G637" s="62" t="s">
        <v>16</v>
      </c>
      <c r="H637" s="62"/>
      <c r="I637" s="62"/>
      <c r="J637" s="89"/>
      <c r="K637" s="59">
        <v>233.949815</v>
      </c>
      <c r="L637" s="59">
        <v>734.89620138000009</v>
      </c>
      <c r="M637" s="59">
        <f t="shared" si="10"/>
        <v>500.94638638000009</v>
      </c>
      <c r="N637" s="22"/>
      <c r="O637" s="22"/>
      <c r="P637" s="22"/>
      <c r="Q637" s="22"/>
    </row>
    <row r="638" spans="1:17" ht="15" x14ac:dyDescent="0.3">
      <c r="A638" s="22"/>
      <c r="B638" s="21"/>
      <c r="C638" s="21"/>
      <c r="D638" s="12"/>
      <c r="E638" s="23"/>
      <c r="F638" s="12"/>
      <c r="G638" s="12"/>
      <c r="H638" s="109" t="s">
        <v>17</v>
      </c>
      <c r="I638" s="109"/>
      <c r="J638" s="110"/>
      <c r="K638" s="111">
        <v>192.753006</v>
      </c>
      <c r="L638" s="111">
        <v>432.31563471000004</v>
      </c>
      <c r="M638" s="111">
        <f t="shared" si="10"/>
        <v>239.56262871000004</v>
      </c>
      <c r="N638" s="22"/>
      <c r="O638" s="22"/>
      <c r="P638" s="22"/>
      <c r="Q638" s="22"/>
    </row>
    <row r="639" spans="1:17" ht="15" x14ac:dyDescent="0.3">
      <c r="A639" s="22"/>
      <c r="B639" s="21"/>
      <c r="C639" s="21"/>
      <c r="D639" s="12"/>
      <c r="E639" s="23"/>
      <c r="F639" s="12"/>
      <c r="G639" s="12"/>
      <c r="H639" s="12"/>
      <c r="I639" s="74" t="s">
        <v>1520</v>
      </c>
      <c r="J639" s="76" t="s">
        <v>1921</v>
      </c>
      <c r="K639" s="77">
        <v>110.113294</v>
      </c>
      <c r="L639" s="77">
        <v>245.13863074000005</v>
      </c>
      <c r="M639" s="77">
        <f t="shared" si="10"/>
        <v>135.02533674000006</v>
      </c>
      <c r="N639" s="22"/>
      <c r="O639" s="22"/>
      <c r="P639" s="22"/>
      <c r="Q639" s="22"/>
    </row>
    <row r="640" spans="1:17" ht="15" x14ac:dyDescent="0.3">
      <c r="A640" s="22"/>
      <c r="B640" s="21"/>
      <c r="C640" s="21"/>
      <c r="D640" s="12"/>
      <c r="E640" s="23"/>
      <c r="F640" s="12"/>
      <c r="G640" s="12"/>
      <c r="H640" s="12"/>
      <c r="I640" s="86" t="s">
        <v>1522</v>
      </c>
      <c r="J640" s="87" t="s">
        <v>1922</v>
      </c>
      <c r="K640" s="88">
        <v>67.438338000000002</v>
      </c>
      <c r="L640" s="88">
        <v>152.75520779999999</v>
      </c>
      <c r="M640" s="88">
        <f t="shared" si="10"/>
        <v>85.316869799999992</v>
      </c>
      <c r="N640" s="22"/>
      <c r="O640" s="22"/>
      <c r="P640" s="22"/>
      <c r="Q640" s="22"/>
    </row>
    <row r="641" spans="1:17" ht="15" x14ac:dyDescent="0.3">
      <c r="A641" s="22"/>
      <c r="B641" s="21"/>
      <c r="C641" s="21"/>
      <c r="D641" s="12"/>
      <c r="E641" s="23"/>
      <c r="F641" s="12"/>
      <c r="G641" s="12"/>
      <c r="H641" s="12"/>
      <c r="I641" s="86" t="s">
        <v>1349</v>
      </c>
      <c r="J641" s="87" t="s">
        <v>1923</v>
      </c>
      <c r="K641" s="88">
        <v>15.201373999999999</v>
      </c>
      <c r="L641" s="88">
        <v>34.42179617</v>
      </c>
      <c r="M641" s="88">
        <f t="shared" si="10"/>
        <v>19.220422169999999</v>
      </c>
      <c r="N641" s="22"/>
      <c r="O641" s="22"/>
      <c r="P641" s="22"/>
      <c r="Q641" s="22"/>
    </row>
    <row r="642" spans="1:17" ht="15" x14ac:dyDescent="0.3">
      <c r="A642" s="22"/>
      <c r="B642" s="21"/>
      <c r="C642" s="21"/>
      <c r="D642" s="12"/>
      <c r="E642" s="23"/>
      <c r="F642" s="12"/>
      <c r="G642" s="12"/>
      <c r="H642" s="109" t="s">
        <v>1364</v>
      </c>
      <c r="I642" s="109"/>
      <c r="J642" s="110"/>
      <c r="K642" s="111">
        <v>41.196809000000002</v>
      </c>
      <c r="L642" s="111">
        <v>302.58056667000005</v>
      </c>
      <c r="M642" s="111">
        <f t="shared" si="10"/>
        <v>261.38375767000002</v>
      </c>
      <c r="N642" s="22"/>
      <c r="O642" s="22"/>
      <c r="P642" s="22"/>
      <c r="Q642" s="22"/>
    </row>
    <row r="643" spans="1:17" ht="15" x14ac:dyDescent="0.3">
      <c r="A643" s="22"/>
      <c r="B643" s="21"/>
      <c r="C643" s="21"/>
      <c r="D643" s="12"/>
      <c r="E643" s="23"/>
      <c r="F643" s="12"/>
      <c r="G643" s="12"/>
      <c r="H643" s="12"/>
      <c r="I643" s="74" t="s">
        <v>1365</v>
      </c>
      <c r="J643" s="76" t="s">
        <v>1417</v>
      </c>
      <c r="K643" s="77">
        <v>41.196809000000002</v>
      </c>
      <c r="L643" s="77">
        <v>302.58056667000005</v>
      </c>
      <c r="M643" s="77">
        <f t="shared" si="10"/>
        <v>261.38375767000002</v>
      </c>
      <c r="N643" s="22"/>
      <c r="O643" s="22"/>
      <c r="P643" s="22"/>
      <c r="Q643" s="22"/>
    </row>
    <row r="644" spans="1:17" ht="15" x14ac:dyDescent="0.3">
      <c r="A644" s="22"/>
      <c r="B644" s="21"/>
      <c r="C644" s="21"/>
      <c r="D644" s="12"/>
      <c r="E644" s="112">
        <v>47</v>
      </c>
      <c r="F644" s="109" t="s">
        <v>1248</v>
      </c>
      <c r="G644" s="109"/>
      <c r="H644" s="109"/>
      <c r="I644" s="109"/>
      <c r="J644" s="110"/>
      <c r="K644" s="111">
        <v>16576.465465000001</v>
      </c>
      <c r="L644" s="111">
        <v>70298.702453810009</v>
      </c>
      <c r="M644" s="111">
        <f t="shared" si="10"/>
        <v>53722.236988810007</v>
      </c>
      <c r="N644" s="22"/>
      <c r="O644" s="22"/>
      <c r="P644" s="22"/>
      <c r="Q644" s="22"/>
    </row>
    <row r="645" spans="1:17" ht="15" x14ac:dyDescent="0.3">
      <c r="A645" s="22"/>
      <c r="B645" s="21"/>
      <c r="C645" s="21"/>
      <c r="D645" s="12"/>
      <c r="E645" s="23"/>
      <c r="F645" s="12"/>
      <c r="G645" s="62" t="s">
        <v>16</v>
      </c>
      <c r="H645" s="62"/>
      <c r="I645" s="62"/>
      <c r="J645" s="89"/>
      <c r="K645" s="59">
        <v>16576.465465000001</v>
      </c>
      <c r="L645" s="59">
        <v>70298.702453810009</v>
      </c>
      <c r="M645" s="59">
        <f t="shared" si="10"/>
        <v>53722.236988810007</v>
      </c>
      <c r="N645" s="22"/>
      <c r="O645" s="22"/>
      <c r="P645" s="22"/>
      <c r="Q645" s="22"/>
    </row>
    <row r="646" spans="1:17" ht="15" x14ac:dyDescent="0.3">
      <c r="A646" s="22"/>
      <c r="B646" s="21"/>
      <c r="C646" s="21"/>
      <c r="D646" s="12"/>
      <c r="E646" s="23"/>
      <c r="F646" s="12"/>
      <c r="G646" s="12"/>
      <c r="H646" s="109" t="s">
        <v>1468</v>
      </c>
      <c r="I646" s="109"/>
      <c r="J646" s="110"/>
      <c r="K646" s="111">
        <v>3285.14689</v>
      </c>
      <c r="L646" s="111">
        <v>48111.343236550019</v>
      </c>
      <c r="M646" s="111">
        <f t="shared" si="10"/>
        <v>44826.196346550016</v>
      </c>
      <c r="N646" s="22"/>
      <c r="O646" s="22"/>
      <c r="P646" s="22"/>
      <c r="Q646" s="22"/>
    </row>
    <row r="647" spans="1:17" ht="15" x14ac:dyDescent="0.3">
      <c r="A647" s="22"/>
      <c r="B647" s="21"/>
      <c r="C647" s="21"/>
      <c r="D647" s="12"/>
      <c r="E647" s="23"/>
      <c r="F647" s="12"/>
      <c r="G647" s="12"/>
      <c r="H647" s="12"/>
      <c r="I647" s="74" t="s">
        <v>1924</v>
      </c>
      <c r="J647" s="76" t="s">
        <v>1925</v>
      </c>
      <c r="K647" s="77">
        <v>400.27499899999998</v>
      </c>
      <c r="L647" s="77">
        <v>398.11272382999999</v>
      </c>
      <c r="M647" s="77">
        <f t="shared" ref="M647:M710" si="11">L647-K647</f>
        <v>-2.1622751699999867</v>
      </c>
      <c r="N647" s="22"/>
      <c r="O647" s="22"/>
      <c r="P647" s="22"/>
      <c r="Q647" s="22"/>
    </row>
    <row r="648" spans="1:17" ht="15" x14ac:dyDescent="0.3">
      <c r="A648" s="22"/>
      <c r="B648" s="21"/>
      <c r="C648" s="21"/>
      <c r="D648" s="12"/>
      <c r="E648" s="23"/>
      <c r="F648" s="12"/>
      <c r="G648" s="12"/>
      <c r="H648" s="12"/>
      <c r="I648" s="86" t="s">
        <v>1926</v>
      </c>
      <c r="J648" s="87" t="s">
        <v>1927</v>
      </c>
      <c r="K648" s="88">
        <v>1831.417357</v>
      </c>
      <c r="L648" s="88">
        <v>1837.6759312199999</v>
      </c>
      <c r="M648" s="88">
        <f t="shared" si="11"/>
        <v>6.2585742199999004</v>
      </c>
      <c r="N648" s="22"/>
      <c r="O648" s="22"/>
      <c r="P648" s="22"/>
      <c r="Q648" s="22"/>
    </row>
    <row r="649" spans="1:17" ht="15" x14ac:dyDescent="0.3">
      <c r="A649" s="22"/>
      <c r="B649" s="21"/>
      <c r="C649" s="21"/>
      <c r="D649" s="12"/>
      <c r="E649" s="23"/>
      <c r="F649" s="12"/>
      <c r="G649" s="12"/>
      <c r="H649" s="12"/>
      <c r="I649" s="86" t="s">
        <v>1722</v>
      </c>
      <c r="J649" s="87" t="s">
        <v>1723</v>
      </c>
      <c r="K649" s="88">
        <v>0</v>
      </c>
      <c r="L649" s="88">
        <v>618.59422468999992</v>
      </c>
      <c r="M649" s="88">
        <f t="shared" si="11"/>
        <v>618.59422468999992</v>
      </c>
      <c r="N649" s="22"/>
      <c r="O649" s="22"/>
      <c r="P649" s="22"/>
      <c r="Q649" s="22"/>
    </row>
    <row r="650" spans="1:17" ht="15" x14ac:dyDescent="0.3">
      <c r="A650" s="22"/>
      <c r="B650" s="21"/>
      <c r="C650" s="21"/>
      <c r="D650" s="12"/>
      <c r="E650" s="23"/>
      <c r="F650" s="12"/>
      <c r="G650" s="12"/>
      <c r="H650" s="12"/>
      <c r="I650" s="86" t="s">
        <v>1928</v>
      </c>
      <c r="J650" s="87" t="s">
        <v>1929</v>
      </c>
      <c r="K650" s="88">
        <v>1053.454534</v>
      </c>
      <c r="L650" s="88">
        <v>1166.0700024200003</v>
      </c>
      <c r="M650" s="88">
        <f t="shared" si="11"/>
        <v>112.6154684200003</v>
      </c>
      <c r="N650" s="22"/>
      <c r="O650" s="22"/>
      <c r="P650" s="22"/>
      <c r="Q650" s="22"/>
    </row>
    <row r="651" spans="1:17" ht="30" x14ac:dyDescent="0.3">
      <c r="A651" s="22"/>
      <c r="B651" s="21"/>
      <c r="C651" s="21"/>
      <c r="D651" s="12"/>
      <c r="E651" s="23"/>
      <c r="F651" s="12"/>
      <c r="G651" s="12"/>
      <c r="H651" s="12"/>
      <c r="I651" s="86" t="s">
        <v>1730</v>
      </c>
      <c r="J651" s="87" t="s">
        <v>1731</v>
      </c>
      <c r="K651" s="88">
        <v>0</v>
      </c>
      <c r="L651" s="88">
        <v>44090.890354390016</v>
      </c>
      <c r="M651" s="88">
        <f t="shared" si="11"/>
        <v>44090.890354390016</v>
      </c>
      <c r="N651" s="22"/>
      <c r="O651" s="22"/>
      <c r="P651" s="22"/>
      <c r="Q651" s="22"/>
    </row>
    <row r="652" spans="1:17" ht="15" x14ac:dyDescent="0.3">
      <c r="A652" s="22"/>
      <c r="B652" s="21"/>
      <c r="C652" s="21"/>
      <c r="D652" s="12"/>
      <c r="E652" s="23"/>
      <c r="F652" s="12"/>
      <c r="G652" s="12"/>
      <c r="H652" s="109" t="s">
        <v>17</v>
      </c>
      <c r="I652" s="109"/>
      <c r="J652" s="110"/>
      <c r="K652" s="111">
        <v>12319.107404</v>
      </c>
      <c r="L652" s="111">
        <v>20928.896447640003</v>
      </c>
      <c r="M652" s="111">
        <f t="shared" si="11"/>
        <v>8609.789043640003</v>
      </c>
      <c r="N652" s="22"/>
      <c r="O652" s="22"/>
      <c r="P652" s="22"/>
      <c r="Q652" s="22"/>
    </row>
    <row r="653" spans="1:17" ht="15" x14ac:dyDescent="0.3">
      <c r="A653" s="22"/>
      <c r="B653" s="21"/>
      <c r="C653" s="21"/>
      <c r="D653" s="12"/>
      <c r="E653" s="23"/>
      <c r="F653" s="12"/>
      <c r="G653" s="12"/>
      <c r="H653" s="12"/>
      <c r="I653" s="74" t="s">
        <v>1371</v>
      </c>
      <c r="J653" s="76" t="s">
        <v>2229</v>
      </c>
      <c r="K653" s="77">
        <v>0</v>
      </c>
      <c r="L653" s="77">
        <v>12767.435926130003</v>
      </c>
      <c r="M653" s="77">
        <f t="shared" si="11"/>
        <v>12767.435926130003</v>
      </c>
      <c r="N653" s="22"/>
      <c r="O653" s="22"/>
      <c r="P653" s="22"/>
      <c r="Q653" s="22"/>
    </row>
    <row r="654" spans="1:17" ht="30" x14ac:dyDescent="0.3">
      <c r="A654" s="22"/>
      <c r="B654" s="21"/>
      <c r="C654" s="21"/>
      <c r="D654" s="12"/>
      <c r="E654" s="23"/>
      <c r="F654" s="12"/>
      <c r="G654" s="12"/>
      <c r="H654" s="12"/>
      <c r="I654" s="86" t="s">
        <v>1373</v>
      </c>
      <c r="J654" s="87" t="s">
        <v>1930</v>
      </c>
      <c r="K654" s="88">
        <v>220.30307199999999</v>
      </c>
      <c r="L654" s="88">
        <v>300.99492812999995</v>
      </c>
      <c r="M654" s="88">
        <f t="shared" si="11"/>
        <v>80.691856129999962</v>
      </c>
      <c r="N654" s="22"/>
      <c r="O654" s="22"/>
      <c r="P654" s="22"/>
      <c r="Q654" s="22"/>
    </row>
    <row r="655" spans="1:17" ht="15" x14ac:dyDescent="0.3">
      <c r="A655" s="22"/>
      <c r="B655" s="21"/>
      <c r="C655" s="21"/>
      <c r="D655" s="12"/>
      <c r="E655" s="23"/>
      <c r="F655" s="12"/>
      <c r="G655" s="12"/>
      <c r="H655" s="12"/>
      <c r="I655" s="86" t="s">
        <v>1648</v>
      </c>
      <c r="J655" s="87" t="s">
        <v>1931</v>
      </c>
      <c r="K655" s="88">
        <v>158.79922300000001</v>
      </c>
      <c r="L655" s="88">
        <v>152.43436500000001</v>
      </c>
      <c r="M655" s="88">
        <f t="shared" si="11"/>
        <v>-6.3648579999999981</v>
      </c>
      <c r="N655" s="22"/>
      <c r="O655" s="22"/>
      <c r="P655" s="22"/>
      <c r="Q655" s="22"/>
    </row>
    <row r="656" spans="1:17" ht="45" x14ac:dyDescent="0.3">
      <c r="A656" s="22"/>
      <c r="B656" s="21"/>
      <c r="C656" s="21"/>
      <c r="D656" s="12"/>
      <c r="E656" s="23"/>
      <c r="F656" s="12"/>
      <c r="G656" s="12"/>
      <c r="H656" s="12"/>
      <c r="I656" s="86" t="s">
        <v>1387</v>
      </c>
      <c r="J656" s="87" t="s">
        <v>1932</v>
      </c>
      <c r="K656" s="88">
        <v>178.77215799999999</v>
      </c>
      <c r="L656" s="88">
        <v>179.51439167000001</v>
      </c>
      <c r="M656" s="88">
        <f t="shared" si="11"/>
        <v>0.74223367000001872</v>
      </c>
      <c r="N656" s="22"/>
      <c r="O656" s="22"/>
      <c r="P656" s="22"/>
      <c r="Q656" s="22"/>
    </row>
    <row r="657" spans="1:17" ht="15" x14ac:dyDescent="0.3">
      <c r="A657" s="22"/>
      <c r="B657" s="21"/>
      <c r="C657" s="21"/>
      <c r="D657" s="12"/>
      <c r="E657" s="23"/>
      <c r="F657" s="12"/>
      <c r="G657" s="12"/>
      <c r="H657" s="12"/>
      <c r="I657" s="86" t="s">
        <v>1399</v>
      </c>
      <c r="J657" s="87" t="s">
        <v>1766</v>
      </c>
      <c r="K657" s="88">
        <v>388.70307600000001</v>
      </c>
      <c r="L657" s="88">
        <v>0</v>
      </c>
      <c r="M657" s="88">
        <f t="shared" si="11"/>
        <v>-388.70307600000001</v>
      </c>
      <c r="N657" s="22"/>
      <c r="O657" s="22"/>
      <c r="P657" s="22"/>
      <c r="Q657" s="22"/>
    </row>
    <row r="658" spans="1:17" ht="15" x14ac:dyDescent="0.3">
      <c r="A658" s="22"/>
      <c r="B658" s="21"/>
      <c r="C658" s="21"/>
      <c r="D658" s="12"/>
      <c r="E658" s="23"/>
      <c r="F658" s="12"/>
      <c r="G658" s="12"/>
      <c r="H658" s="12"/>
      <c r="I658" s="86" t="s">
        <v>1703</v>
      </c>
      <c r="J658" s="87" t="s">
        <v>1933</v>
      </c>
      <c r="K658" s="88">
        <v>764.76272800000004</v>
      </c>
      <c r="L658" s="88">
        <v>734.49364875999981</v>
      </c>
      <c r="M658" s="88">
        <f t="shared" si="11"/>
        <v>-30.269079240000224</v>
      </c>
      <c r="N658" s="22"/>
      <c r="O658" s="22"/>
      <c r="P658" s="22"/>
      <c r="Q658" s="22"/>
    </row>
    <row r="659" spans="1:17" ht="15" x14ac:dyDescent="0.3">
      <c r="A659" s="22"/>
      <c r="B659" s="21"/>
      <c r="C659" s="21"/>
      <c r="D659" s="12"/>
      <c r="E659" s="23"/>
      <c r="F659" s="12"/>
      <c r="G659" s="12"/>
      <c r="H659" s="12"/>
      <c r="I659" s="86" t="s">
        <v>1409</v>
      </c>
      <c r="J659" s="87" t="s">
        <v>1934</v>
      </c>
      <c r="K659" s="88">
        <v>949.81217100000003</v>
      </c>
      <c r="L659" s="88">
        <v>1519.1783208399997</v>
      </c>
      <c r="M659" s="88">
        <f t="shared" si="11"/>
        <v>569.36614983999971</v>
      </c>
      <c r="N659" s="22"/>
      <c r="O659" s="22"/>
      <c r="P659" s="22"/>
      <c r="Q659" s="22"/>
    </row>
    <row r="660" spans="1:17" ht="15" x14ac:dyDescent="0.3">
      <c r="A660" s="22"/>
      <c r="B660" s="21"/>
      <c r="C660" s="21"/>
      <c r="D660" s="12"/>
      <c r="E660" s="23"/>
      <c r="F660" s="12"/>
      <c r="G660" s="12"/>
      <c r="H660" s="12"/>
      <c r="I660" s="86" t="s">
        <v>1413</v>
      </c>
      <c r="J660" s="87" t="s">
        <v>1935</v>
      </c>
      <c r="K660" s="88">
        <v>228.85591299999999</v>
      </c>
      <c r="L660" s="88">
        <v>288.61703718000012</v>
      </c>
      <c r="M660" s="88">
        <f t="shared" si="11"/>
        <v>59.761124180000138</v>
      </c>
      <c r="N660" s="22"/>
      <c r="O660" s="22"/>
      <c r="P660" s="22"/>
      <c r="Q660" s="22"/>
    </row>
    <row r="661" spans="1:17" ht="30" x14ac:dyDescent="0.3">
      <c r="A661" s="22"/>
      <c r="B661" s="21"/>
      <c r="C661" s="21"/>
      <c r="D661" s="12"/>
      <c r="E661" s="23"/>
      <c r="F661" s="12"/>
      <c r="G661" s="12"/>
      <c r="H661" s="12"/>
      <c r="I661" s="86" t="s">
        <v>1767</v>
      </c>
      <c r="J661" s="87" t="s">
        <v>1768</v>
      </c>
      <c r="K661" s="88">
        <v>79.050771999999995</v>
      </c>
      <c r="L661" s="88">
        <v>12.690440290000002</v>
      </c>
      <c r="M661" s="88">
        <f t="shared" si="11"/>
        <v>-66.360331709999997</v>
      </c>
      <c r="N661" s="22"/>
      <c r="O661" s="22"/>
      <c r="P661" s="22"/>
      <c r="Q661" s="22"/>
    </row>
    <row r="662" spans="1:17" ht="15" x14ac:dyDescent="0.3">
      <c r="A662" s="22"/>
      <c r="B662" s="21"/>
      <c r="C662" s="21"/>
      <c r="D662" s="12"/>
      <c r="E662" s="23"/>
      <c r="F662" s="12"/>
      <c r="G662" s="12"/>
      <c r="H662" s="12"/>
      <c r="I662" s="86" t="s">
        <v>1743</v>
      </c>
      <c r="J662" s="87" t="s">
        <v>2230</v>
      </c>
      <c r="K662" s="88">
        <v>0</v>
      </c>
      <c r="L662" s="88">
        <v>2447.7886990000002</v>
      </c>
      <c r="M662" s="88">
        <f t="shared" si="11"/>
        <v>2447.7886990000002</v>
      </c>
      <c r="N662" s="22"/>
      <c r="O662" s="22"/>
      <c r="P662" s="22"/>
      <c r="Q662" s="22"/>
    </row>
    <row r="663" spans="1:17" ht="15" x14ac:dyDescent="0.3">
      <c r="A663" s="22"/>
      <c r="B663" s="21"/>
      <c r="C663" s="21"/>
      <c r="D663" s="12"/>
      <c r="E663" s="23"/>
      <c r="F663" s="12"/>
      <c r="G663" s="12"/>
      <c r="H663" s="12"/>
      <c r="I663" s="86" t="s">
        <v>1598</v>
      </c>
      <c r="J663" s="87" t="s">
        <v>1599</v>
      </c>
      <c r="K663" s="88">
        <v>395</v>
      </c>
      <c r="L663" s="88">
        <v>332.67424252000001</v>
      </c>
      <c r="M663" s="88">
        <f t="shared" si="11"/>
        <v>-62.325757479999993</v>
      </c>
      <c r="N663" s="22"/>
      <c r="O663" s="22"/>
      <c r="P663" s="22"/>
      <c r="Q663" s="22"/>
    </row>
    <row r="664" spans="1:17" ht="30" x14ac:dyDescent="0.3">
      <c r="A664" s="22"/>
      <c r="B664" s="21"/>
      <c r="C664" s="21"/>
      <c r="D664" s="12"/>
      <c r="E664" s="23"/>
      <c r="F664" s="12"/>
      <c r="G664" s="12"/>
      <c r="H664" s="12"/>
      <c r="I664" s="86" t="s">
        <v>1461</v>
      </c>
      <c r="J664" s="87" t="s">
        <v>1774</v>
      </c>
      <c r="K664" s="88">
        <v>174.56937500000001</v>
      </c>
      <c r="L664" s="88">
        <v>121.64826247999999</v>
      </c>
      <c r="M664" s="88">
        <f t="shared" si="11"/>
        <v>-52.921112520000023</v>
      </c>
      <c r="N664" s="22"/>
      <c r="O664" s="22"/>
      <c r="P664" s="22"/>
      <c r="Q664" s="22"/>
    </row>
    <row r="665" spans="1:17" ht="15" x14ac:dyDescent="0.3">
      <c r="A665" s="22"/>
      <c r="B665" s="21"/>
      <c r="C665" s="21"/>
      <c r="D665" s="12"/>
      <c r="E665" s="23"/>
      <c r="F665" s="12"/>
      <c r="G665" s="12"/>
      <c r="H665" s="12"/>
      <c r="I665" s="86" t="s">
        <v>1661</v>
      </c>
      <c r="J665" s="87" t="s">
        <v>1936</v>
      </c>
      <c r="K665" s="88">
        <v>503.73058800000001</v>
      </c>
      <c r="L665" s="88">
        <v>434.0441513099999</v>
      </c>
      <c r="M665" s="88">
        <f t="shared" si="11"/>
        <v>-69.686436690000107</v>
      </c>
      <c r="N665" s="22"/>
      <c r="O665" s="22"/>
      <c r="P665" s="22"/>
      <c r="Q665" s="22"/>
    </row>
    <row r="666" spans="1:17" ht="15" x14ac:dyDescent="0.3">
      <c r="A666" s="22"/>
      <c r="B666" s="21"/>
      <c r="C666" s="21"/>
      <c r="D666" s="12"/>
      <c r="E666" s="23"/>
      <c r="F666" s="12"/>
      <c r="G666" s="12"/>
      <c r="H666" s="12"/>
      <c r="I666" s="86" t="s">
        <v>1747</v>
      </c>
      <c r="J666" s="86" t="s">
        <v>1937</v>
      </c>
      <c r="K666" s="88">
        <v>1034.8331149999999</v>
      </c>
      <c r="L666" s="88">
        <v>1193.1709385799986</v>
      </c>
      <c r="M666" s="88">
        <f t="shared" si="11"/>
        <v>158.33782357999871</v>
      </c>
      <c r="N666" s="22"/>
      <c r="O666" s="22"/>
      <c r="P666" s="22"/>
      <c r="Q666" s="22"/>
    </row>
    <row r="667" spans="1:17" ht="15" x14ac:dyDescent="0.3">
      <c r="A667" s="22"/>
      <c r="B667" s="21"/>
      <c r="C667" s="21"/>
      <c r="D667" s="12"/>
      <c r="E667" s="23"/>
      <c r="F667" s="12"/>
      <c r="G667" s="12"/>
      <c r="H667" s="12"/>
      <c r="I667" s="86" t="s">
        <v>1938</v>
      </c>
      <c r="J667" s="87" t="s">
        <v>1939</v>
      </c>
      <c r="K667" s="88">
        <v>10.723463000000001</v>
      </c>
      <c r="L667" s="88">
        <v>38.185875690000003</v>
      </c>
      <c r="M667" s="88">
        <f t="shared" si="11"/>
        <v>27.462412690000001</v>
      </c>
      <c r="N667" s="22"/>
      <c r="O667" s="22"/>
      <c r="P667" s="22"/>
      <c r="Q667" s="22"/>
    </row>
    <row r="668" spans="1:17" ht="45" x14ac:dyDescent="0.3">
      <c r="A668" s="22"/>
      <c r="B668" s="21"/>
      <c r="C668" s="21"/>
      <c r="D668" s="12"/>
      <c r="E668" s="23"/>
      <c r="F668" s="12"/>
      <c r="G668" s="12"/>
      <c r="H668" s="12"/>
      <c r="I668" s="86" t="s">
        <v>1940</v>
      </c>
      <c r="J668" s="87" t="s">
        <v>1941</v>
      </c>
      <c r="K668" s="88">
        <v>96.501413999999997</v>
      </c>
      <c r="L668" s="88">
        <v>71.64191495</v>
      </c>
      <c r="M668" s="88">
        <f t="shared" si="11"/>
        <v>-24.859499049999997</v>
      </c>
      <c r="N668" s="22"/>
      <c r="O668" s="22"/>
      <c r="P668" s="22"/>
      <c r="Q668" s="22"/>
    </row>
    <row r="669" spans="1:17" ht="30" x14ac:dyDescent="0.3">
      <c r="A669" s="22"/>
      <c r="B669" s="21"/>
      <c r="C669" s="21"/>
      <c r="D669" s="12"/>
      <c r="E669" s="23"/>
      <c r="F669" s="12"/>
      <c r="G669" s="12"/>
      <c r="H669" s="12"/>
      <c r="I669" s="86" t="s">
        <v>1488</v>
      </c>
      <c r="J669" s="87" t="s">
        <v>1942</v>
      </c>
      <c r="K669" s="88">
        <v>334.690336</v>
      </c>
      <c r="L669" s="88">
        <v>334.38330510999998</v>
      </c>
      <c r="M669" s="88">
        <f t="shared" si="11"/>
        <v>-0.30703089000002137</v>
      </c>
      <c r="N669" s="22"/>
      <c r="O669" s="22"/>
      <c r="P669" s="22"/>
      <c r="Q669" s="22"/>
    </row>
    <row r="670" spans="1:17" ht="15" x14ac:dyDescent="0.3">
      <c r="A670" s="22"/>
      <c r="B670" s="21"/>
      <c r="C670" s="21"/>
      <c r="D670" s="12"/>
      <c r="E670" s="23"/>
      <c r="F670" s="12"/>
      <c r="G670" s="12"/>
      <c r="H670" s="12"/>
      <c r="I670" s="86" t="s">
        <v>21</v>
      </c>
      <c r="J670" s="87" t="s">
        <v>1943</v>
      </c>
      <c r="K670" s="88">
        <v>6800</v>
      </c>
      <c r="L670" s="88">
        <v>0</v>
      </c>
      <c r="M670" s="88">
        <f t="shared" si="11"/>
        <v>-6800</v>
      </c>
      <c r="N670" s="22"/>
      <c r="O670" s="22"/>
      <c r="P670" s="22"/>
      <c r="Q670" s="22"/>
    </row>
    <row r="671" spans="1:17" ht="15" x14ac:dyDescent="0.3">
      <c r="A671" s="22"/>
      <c r="B671" s="21"/>
      <c r="C671" s="21"/>
      <c r="D671" s="12"/>
      <c r="E671" s="23"/>
      <c r="F671" s="12"/>
      <c r="G671" s="12"/>
      <c r="H671" s="109" t="s">
        <v>1364</v>
      </c>
      <c r="I671" s="109"/>
      <c r="J671" s="110"/>
      <c r="K671" s="111">
        <v>972.21117100000004</v>
      </c>
      <c r="L671" s="111">
        <v>1258.4627696199991</v>
      </c>
      <c r="M671" s="111">
        <f t="shared" si="11"/>
        <v>286.25159861999907</v>
      </c>
      <c r="N671" s="22"/>
      <c r="O671" s="22"/>
      <c r="P671" s="22"/>
      <c r="Q671" s="22"/>
    </row>
    <row r="672" spans="1:17" ht="15" x14ac:dyDescent="0.3">
      <c r="A672" s="22"/>
      <c r="B672" s="21"/>
      <c r="C672" s="21"/>
      <c r="D672" s="12"/>
      <c r="E672" s="23"/>
      <c r="F672" s="12"/>
      <c r="G672" s="12"/>
      <c r="H672" s="12"/>
      <c r="I672" s="74" t="s">
        <v>1365</v>
      </c>
      <c r="J672" s="76" t="s">
        <v>1417</v>
      </c>
      <c r="K672" s="77">
        <v>889.88130200000001</v>
      </c>
      <c r="L672" s="77">
        <v>1198.2015665299994</v>
      </c>
      <c r="M672" s="77">
        <f t="shared" si="11"/>
        <v>308.32026452999935</v>
      </c>
      <c r="N672" s="22"/>
      <c r="O672" s="22"/>
      <c r="P672" s="22"/>
      <c r="Q672" s="22"/>
    </row>
    <row r="673" spans="1:17" ht="15" x14ac:dyDescent="0.3">
      <c r="A673" s="22"/>
      <c r="B673" s="21"/>
      <c r="C673" s="21"/>
      <c r="D673" s="12"/>
      <c r="E673" s="23"/>
      <c r="F673" s="12"/>
      <c r="G673" s="12"/>
      <c r="H673" s="12"/>
      <c r="I673" s="86" t="s">
        <v>1369</v>
      </c>
      <c r="J673" s="87" t="s">
        <v>1424</v>
      </c>
      <c r="K673" s="88">
        <v>82.329869000000002</v>
      </c>
      <c r="L673" s="88">
        <v>60.261203089999995</v>
      </c>
      <c r="M673" s="88">
        <f t="shared" si="11"/>
        <v>-22.068665910000007</v>
      </c>
      <c r="N673" s="22"/>
      <c r="O673" s="22"/>
      <c r="P673" s="22"/>
      <c r="Q673" s="22"/>
    </row>
    <row r="674" spans="1:17" ht="15" x14ac:dyDescent="0.3">
      <c r="A674" s="22"/>
      <c r="B674" s="21"/>
      <c r="C674" s="21"/>
      <c r="D674" s="12"/>
      <c r="E674" s="112">
        <v>48</v>
      </c>
      <c r="F674" s="109" t="s">
        <v>1271</v>
      </c>
      <c r="G674" s="109"/>
      <c r="H674" s="109"/>
      <c r="I674" s="109"/>
      <c r="J674" s="110"/>
      <c r="K674" s="111">
        <v>15925.050768999999</v>
      </c>
      <c r="L674" s="111">
        <v>19292.107995119994</v>
      </c>
      <c r="M674" s="111">
        <f t="shared" si="11"/>
        <v>3367.0572261199941</v>
      </c>
      <c r="N674" s="22"/>
      <c r="O674" s="22"/>
      <c r="P674" s="22"/>
      <c r="Q674" s="22"/>
    </row>
    <row r="675" spans="1:17" ht="15" x14ac:dyDescent="0.3">
      <c r="A675" s="22"/>
      <c r="B675" s="21"/>
      <c r="C675" s="21"/>
      <c r="D675" s="12"/>
      <c r="E675" s="23"/>
      <c r="F675" s="12"/>
      <c r="G675" s="62" t="s">
        <v>16</v>
      </c>
      <c r="H675" s="62"/>
      <c r="I675" s="62"/>
      <c r="J675" s="89"/>
      <c r="K675" s="59">
        <v>15925.050768999999</v>
      </c>
      <c r="L675" s="59">
        <v>19292.107995119994</v>
      </c>
      <c r="M675" s="59">
        <f t="shared" si="11"/>
        <v>3367.0572261199941</v>
      </c>
      <c r="N675" s="22"/>
      <c r="O675" s="22"/>
      <c r="P675" s="22"/>
      <c r="Q675" s="22"/>
    </row>
    <row r="676" spans="1:17" ht="15" x14ac:dyDescent="0.3">
      <c r="A676" s="22"/>
      <c r="B676" s="21"/>
      <c r="C676" s="21"/>
      <c r="D676" s="12"/>
      <c r="E676" s="23"/>
      <c r="F676" s="12"/>
      <c r="G676" s="12"/>
      <c r="H676" s="109" t="s">
        <v>1468</v>
      </c>
      <c r="I676" s="109"/>
      <c r="J676" s="110"/>
      <c r="K676" s="111">
        <v>1380.378228</v>
      </c>
      <c r="L676" s="111">
        <v>1286.5630245</v>
      </c>
      <c r="M676" s="111">
        <f t="shared" si="11"/>
        <v>-93.815203500000052</v>
      </c>
      <c r="N676" s="22"/>
      <c r="O676" s="22"/>
      <c r="P676" s="22"/>
      <c r="Q676" s="22"/>
    </row>
    <row r="677" spans="1:17" ht="15" x14ac:dyDescent="0.3">
      <c r="A677" s="22"/>
      <c r="B677" s="21"/>
      <c r="C677" s="21"/>
      <c r="D677" s="12"/>
      <c r="E677" s="23"/>
      <c r="F677" s="12"/>
      <c r="G677" s="12"/>
      <c r="H677" s="12"/>
      <c r="I677" s="74" t="s">
        <v>1944</v>
      </c>
      <c r="J677" s="76" t="s">
        <v>1945</v>
      </c>
      <c r="K677" s="77">
        <v>49.301758999999997</v>
      </c>
      <c r="L677" s="77">
        <v>49.258296000000001</v>
      </c>
      <c r="M677" s="77">
        <f t="shared" si="11"/>
        <v>-4.3462999999995588E-2</v>
      </c>
      <c r="N677" s="22"/>
      <c r="O677" s="22"/>
      <c r="P677" s="22"/>
      <c r="Q677" s="22"/>
    </row>
    <row r="678" spans="1:17" ht="15" x14ac:dyDescent="0.3">
      <c r="A678" s="22"/>
      <c r="B678" s="21"/>
      <c r="C678" s="21"/>
      <c r="D678" s="12"/>
      <c r="E678" s="23"/>
      <c r="F678" s="12"/>
      <c r="G678" s="12"/>
      <c r="H678" s="12"/>
      <c r="I678" s="86" t="s">
        <v>1946</v>
      </c>
      <c r="J678" s="87" t="s">
        <v>1947</v>
      </c>
      <c r="K678" s="88">
        <v>187.97927799999999</v>
      </c>
      <c r="L678" s="88">
        <v>186.19815182999997</v>
      </c>
      <c r="M678" s="88">
        <f t="shared" si="11"/>
        <v>-1.7811261700000216</v>
      </c>
      <c r="N678" s="22"/>
      <c r="O678" s="22"/>
      <c r="P678" s="22"/>
      <c r="Q678" s="22"/>
    </row>
    <row r="679" spans="1:17" ht="15" x14ac:dyDescent="0.3">
      <c r="A679" s="22"/>
      <c r="B679" s="21"/>
      <c r="C679" s="21"/>
      <c r="D679" s="12"/>
      <c r="E679" s="23"/>
      <c r="F679" s="12"/>
      <c r="G679" s="12"/>
      <c r="H679" s="12"/>
      <c r="I679" s="86" t="s">
        <v>1724</v>
      </c>
      <c r="J679" s="87" t="s">
        <v>1725</v>
      </c>
      <c r="K679" s="88">
        <v>332.77777800000001</v>
      </c>
      <c r="L679" s="88">
        <v>271.21023113000001</v>
      </c>
      <c r="M679" s="88">
        <f t="shared" si="11"/>
        <v>-61.567546870000001</v>
      </c>
      <c r="N679" s="22"/>
      <c r="O679" s="22"/>
      <c r="P679" s="22"/>
      <c r="Q679" s="22"/>
    </row>
    <row r="680" spans="1:17" ht="15" x14ac:dyDescent="0.3">
      <c r="A680" s="22"/>
      <c r="B680" s="21"/>
      <c r="C680" s="21"/>
      <c r="D680" s="12"/>
      <c r="E680" s="23"/>
      <c r="F680" s="12"/>
      <c r="G680" s="12"/>
      <c r="H680" s="12"/>
      <c r="I680" s="86" t="s">
        <v>1948</v>
      </c>
      <c r="J680" s="87" t="s">
        <v>1949</v>
      </c>
      <c r="K680" s="88">
        <v>13.338748000000001</v>
      </c>
      <c r="L680" s="88">
        <v>15.994035999999999</v>
      </c>
      <c r="M680" s="88">
        <f t="shared" si="11"/>
        <v>2.6552879999999988</v>
      </c>
      <c r="N680" s="22"/>
      <c r="O680" s="22"/>
      <c r="P680" s="22"/>
      <c r="Q680" s="22"/>
    </row>
    <row r="681" spans="1:17" ht="30" x14ac:dyDescent="0.3">
      <c r="A681" s="22"/>
      <c r="B681" s="21"/>
      <c r="C681" s="21"/>
      <c r="D681" s="12"/>
      <c r="E681" s="23"/>
      <c r="F681" s="12"/>
      <c r="G681" s="12"/>
      <c r="H681" s="12"/>
      <c r="I681" s="86" t="s">
        <v>1950</v>
      </c>
      <c r="J681" s="87" t="s">
        <v>1951</v>
      </c>
      <c r="K681" s="88">
        <v>600.059347</v>
      </c>
      <c r="L681" s="88">
        <v>595.20413673999997</v>
      </c>
      <c r="M681" s="88">
        <f t="shared" si="11"/>
        <v>-4.8552102600000353</v>
      </c>
      <c r="N681" s="22"/>
      <c r="O681" s="22"/>
      <c r="P681" s="22"/>
      <c r="Q681" s="22"/>
    </row>
    <row r="682" spans="1:17" ht="15" x14ac:dyDescent="0.3">
      <c r="A682" s="22"/>
      <c r="B682" s="21"/>
      <c r="C682" s="21"/>
      <c r="D682" s="12"/>
      <c r="E682" s="23"/>
      <c r="F682" s="12"/>
      <c r="G682" s="12"/>
      <c r="H682" s="12"/>
      <c r="I682" s="86" t="s">
        <v>1952</v>
      </c>
      <c r="J682" s="87" t="s">
        <v>1953</v>
      </c>
      <c r="K682" s="88">
        <v>196.92131800000001</v>
      </c>
      <c r="L682" s="88">
        <v>168.69817280000001</v>
      </c>
      <c r="M682" s="88">
        <f t="shared" si="11"/>
        <v>-28.223145200000005</v>
      </c>
      <c r="N682" s="22"/>
      <c r="O682" s="22"/>
      <c r="P682" s="22"/>
      <c r="Q682" s="22"/>
    </row>
    <row r="683" spans="1:17" ht="15" x14ac:dyDescent="0.3">
      <c r="A683" s="22"/>
      <c r="B683" s="21"/>
      <c r="C683" s="21"/>
      <c r="D683" s="12"/>
      <c r="E683" s="23"/>
      <c r="F683" s="12"/>
      <c r="G683" s="12"/>
      <c r="H683" s="109" t="s">
        <v>17</v>
      </c>
      <c r="I683" s="109"/>
      <c r="J683" s="110"/>
      <c r="K683" s="111">
        <v>12540.340512999999</v>
      </c>
      <c r="L683" s="111">
        <v>15645.066364859998</v>
      </c>
      <c r="M683" s="111">
        <f t="shared" si="11"/>
        <v>3104.7258518599992</v>
      </c>
      <c r="N683" s="22"/>
      <c r="O683" s="22"/>
      <c r="P683" s="22"/>
      <c r="Q683" s="22"/>
    </row>
    <row r="684" spans="1:17" ht="15" x14ac:dyDescent="0.3">
      <c r="A684" s="22"/>
      <c r="B684" s="21"/>
      <c r="C684" s="21"/>
      <c r="D684" s="12"/>
      <c r="E684" s="23"/>
      <c r="F684" s="12"/>
      <c r="G684" s="12"/>
      <c r="H684" s="12"/>
      <c r="I684" s="74" t="s">
        <v>1446</v>
      </c>
      <c r="J684" s="76" t="s">
        <v>1696</v>
      </c>
      <c r="K684" s="77">
        <v>752.28657399999997</v>
      </c>
      <c r="L684" s="77">
        <v>716.81467102999989</v>
      </c>
      <c r="M684" s="77">
        <f t="shared" si="11"/>
        <v>-35.471902970000087</v>
      </c>
      <c r="N684" s="22"/>
      <c r="O684" s="22"/>
      <c r="P684" s="22"/>
      <c r="Q684" s="22"/>
    </row>
    <row r="685" spans="1:17" ht="15" x14ac:dyDescent="0.3">
      <c r="A685" s="22"/>
      <c r="B685" s="21"/>
      <c r="C685" s="21"/>
      <c r="D685" s="12"/>
      <c r="E685" s="23"/>
      <c r="F685" s="12"/>
      <c r="G685" s="12"/>
      <c r="H685" s="12"/>
      <c r="I685" s="86" t="s">
        <v>1383</v>
      </c>
      <c r="J685" s="87" t="s">
        <v>1697</v>
      </c>
      <c r="K685" s="88">
        <v>3676.2287900000001</v>
      </c>
      <c r="L685" s="88">
        <v>4676.9079559599959</v>
      </c>
      <c r="M685" s="88">
        <f t="shared" si="11"/>
        <v>1000.6791659599958</v>
      </c>
      <c r="N685" s="22"/>
      <c r="O685" s="22"/>
      <c r="P685" s="22"/>
      <c r="Q685" s="22"/>
    </row>
    <row r="686" spans="1:17" ht="15" x14ac:dyDescent="0.3">
      <c r="A686" s="22"/>
      <c r="B686" s="21"/>
      <c r="C686" s="21"/>
      <c r="D686" s="12"/>
      <c r="E686" s="23"/>
      <c r="F686" s="12"/>
      <c r="G686" s="12"/>
      <c r="H686" s="12"/>
      <c r="I686" s="86" t="s">
        <v>1385</v>
      </c>
      <c r="J686" s="87" t="s">
        <v>1954</v>
      </c>
      <c r="K686" s="88">
        <v>2186.8325500000001</v>
      </c>
      <c r="L686" s="88">
        <v>2418.5922888900009</v>
      </c>
      <c r="M686" s="88">
        <f t="shared" si="11"/>
        <v>231.75973889000079</v>
      </c>
      <c r="N686" s="22"/>
      <c r="O686" s="22"/>
      <c r="P686" s="22"/>
      <c r="Q686" s="22"/>
    </row>
    <row r="687" spans="1:17" ht="15" x14ac:dyDescent="0.3">
      <c r="A687" s="22"/>
      <c r="B687" s="21"/>
      <c r="C687" s="21"/>
      <c r="D687" s="12"/>
      <c r="E687" s="23"/>
      <c r="F687" s="12"/>
      <c r="G687" s="12"/>
      <c r="H687" s="12"/>
      <c r="I687" s="86" t="s">
        <v>1387</v>
      </c>
      <c r="J687" s="87" t="s">
        <v>1955</v>
      </c>
      <c r="K687" s="88">
        <v>139.142921</v>
      </c>
      <c r="L687" s="88">
        <v>158.79517899999996</v>
      </c>
      <c r="M687" s="88">
        <f t="shared" si="11"/>
        <v>19.652257999999961</v>
      </c>
      <c r="N687" s="22"/>
      <c r="O687" s="22"/>
      <c r="P687" s="22"/>
      <c r="Q687" s="22"/>
    </row>
    <row r="688" spans="1:17" ht="15" x14ac:dyDescent="0.3">
      <c r="A688" s="22"/>
      <c r="B688" s="21"/>
      <c r="C688" s="21"/>
      <c r="D688" s="12"/>
      <c r="E688" s="23"/>
      <c r="F688" s="12"/>
      <c r="G688" s="12"/>
      <c r="H688" s="12"/>
      <c r="I688" s="86" t="s">
        <v>1393</v>
      </c>
      <c r="J688" s="87" t="s">
        <v>1956</v>
      </c>
      <c r="K688" s="88">
        <v>40.271205000000002</v>
      </c>
      <c r="L688" s="88">
        <v>45.180058130000006</v>
      </c>
      <c r="M688" s="88">
        <f t="shared" si="11"/>
        <v>4.9088531300000042</v>
      </c>
      <c r="N688" s="22"/>
      <c r="O688" s="22"/>
      <c r="P688" s="22"/>
      <c r="Q688" s="22"/>
    </row>
    <row r="689" spans="1:17" ht="15" x14ac:dyDescent="0.3">
      <c r="A689" s="22"/>
      <c r="B689" s="21"/>
      <c r="C689" s="21"/>
      <c r="D689" s="12"/>
      <c r="E689" s="23"/>
      <c r="F689" s="12"/>
      <c r="G689" s="12"/>
      <c r="H689" s="12"/>
      <c r="I689" s="86" t="s">
        <v>1701</v>
      </c>
      <c r="J689" s="87" t="s">
        <v>1957</v>
      </c>
      <c r="K689" s="88">
        <v>149.04203100000001</v>
      </c>
      <c r="L689" s="88">
        <v>197.86194467000001</v>
      </c>
      <c r="M689" s="88">
        <f t="shared" si="11"/>
        <v>48.819913670000005</v>
      </c>
      <c r="N689" s="22"/>
      <c r="O689" s="22"/>
      <c r="P689" s="22"/>
      <c r="Q689" s="22"/>
    </row>
    <row r="690" spans="1:17" ht="15" x14ac:dyDescent="0.3">
      <c r="A690" s="22"/>
      <c r="B690" s="21"/>
      <c r="C690" s="21"/>
      <c r="D690" s="12"/>
      <c r="E690" s="23"/>
      <c r="F690" s="12"/>
      <c r="G690" s="12"/>
      <c r="H690" s="12"/>
      <c r="I690" s="86" t="s">
        <v>1399</v>
      </c>
      <c r="J690" s="87" t="s">
        <v>1958</v>
      </c>
      <c r="K690" s="88">
        <v>195.29074199999999</v>
      </c>
      <c r="L690" s="88">
        <v>228.01576972000007</v>
      </c>
      <c r="M690" s="88">
        <f t="shared" si="11"/>
        <v>32.725027720000071</v>
      </c>
      <c r="N690" s="22"/>
      <c r="O690" s="22"/>
      <c r="P690" s="22"/>
      <c r="Q690" s="22"/>
    </row>
    <row r="691" spans="1:17" ht="30" x14ac:dyDescent="0.3">
      <c r="A691" s="22"/>
      <c r="B691" s="21"/>
      <c r="C691" s="21"/>
      <c r="D691" s="12"/>
      <c r="E691" s="23"/>
      <c r="F691" s="12"/>
      <c r="G691" s="12"/>
      <c r="H691" s="12"/>
      <c r="I691" s="86" t="s">
        <v>1739</v>
      </c>
      <c r="J691" s="87" t="s">
        <v>1959</v>
      </c>
      <c r="K691" s="88">
        <v>16.054653999999999</v>
      </c>
      <c r="L691" s="88">
        <v>5.9576984799999995</v>
      </c>
      <c r="M691" s="88">
        <f t="shared" si="11"/>
        <v>-10.09695552</v>
      </c>
      <c r="N691" s="22"/>
      <c r="O691" s="22"/>
      <c r="P691" s="22"/>
      <c r="Q691" s="22"/>
    </row>
    <row r="692" spans="1:17" ht="15" x14ac:dyDescent="0.3">
      <c r="A692" s="22"/>
      <c r="B692" s="21"/>
      <c r="C692" s="21"/>
      <c r="D692" s="12"/>
      <c r="E692" s="23"/>
      <c r="F692" s="12"/>
      <c r="G692" s="12"/>
      <c r="H692" s="12"/>
      <c r="I692" s="86" t="s">
        <v>1960</v>
      </c>
      <c r="J692" s="87" t="s">
        <v>1961</v>
      </c>
      <c r="K692" s="88">
        <v>1320.4947589999999</v>
      </c>
      <c r="L692" s="88">
        <v>1205.0719787999997</v>
      </c>
      <c r="M692" s="88">
        <f t="shared" si="11"/>
        <v>-115.42278020000026</v>
      </c>
      <c r="N692" s="22"/>
      <c r="O692" s="22"/>
      <c r="P692" s="22"/>
      <c r="Q692" s="22"/>
    </row>
    <row r="693" spans="1:17" ht="15" x14ac:dyDescent="0.3">
      <c r="A693" s="22"/>
      <c r="B693" s="21"/>
      <c r="C693" s="21"/>
      <c r="D693" s="12"/>
      <c r="E693" s="23"/>
      <c r="F693" s="12"/>
      <c r="G693" s="12"/>
      <c r="H693" s="12"/>
      <c r="I693" s="86" t="s">
        <v>1717</v>
      </c>
      <c r="J693" s="87" t="s">
        <v>1962</v>
      </c>
      <c r="K693" s="88">
        <v>3670</v>
      </c>
      <c r="L693" s="88">
        <v>5935.9373113500014</v>
      </c>
      <c r="M693" s="88">
        <f t="shared" si="11"/>
        <v>2265.9373113500014</v>
      </c>
      <c r="N693" s="22"/>
      <c r="O693" s="22"/>
      <c r="P693" s="22"/>
      <c r="Q693" s="22"/>
    </row>
    <row r="694" spans="1:17" ht="15" x14ac:dyDescent="0.3">
      <c r="A694" s="22"/>
      <c r="B694" s="21"/>
      <c r="C694" s="21"/>
      <c r="D694" s="12"/>
      <c r="E694" s="23"/>
      <c r="F694" s="12"/>
      <c r="G694" s="12"/>
      <c r="H694" s="12"/>
      <c r="I694" s="86" t="s">
        <v>1457</v>
      </c>
      <c r="J694" s="87" t="s">
        <v>1963</v>
      </c>
      <c r="K694" s="88">
        <v>64.696286999999998</v>
      </c>
      <c r="L694" s="88">
        <v>55.931508829999991</v>
      </c>
      <c r="M694" s="88">
        <f t="shared" si="11"/>
        <v>-8.7647781700000067</v>
      </c>
      <c r="N694" s="22"/>
      <c r="O694" s="22"/>
      <c r="P694" s="22"/>
      <c r="Q694" s="22"/>
    </row>
    <row r="695" spans="1:17" ht="15" x14ac:dyDescent="0.3">
      <c r="A695" s="22"/>
      <c r="B695" s="21"/>
      <c r="C695" s="21"/>
      <c r="D695" s="12"/>
      <c r="E695" s="23"/>
      <c r="F695" s="12"/>
      <c r="G695" s="12"/>
      <c r="H695" s="12"/>
      <c r="I695" s="86" t="s">
        <v>23</v>
      </c>
      <c r="J695" s="87" t="s">
        <v>1964</v>
      </c>
      <c r="K695" s="88">
        <v>330</v>
      </c>
      <c r="L695" s="88">
        <v>0</v>
      </c>
      <c r="M695" s="88">
        <f t="shared" si="11"/>
        <v>-330</v>
      </c>
      <c r="N695" s="22"/>
      <c r="O695" s="22"/>
      <c r="P695" s="22"/>
      <c r="Q695" s="22"/>
    </row>
    <row r="696" spans="1:17" ht="15" x14ac:dyDescent="0.3">
      <c r="A696" s="22"/>
      <c r="B696" s="21"/>
      <c r="C696" s="21"/>
      <c r="D696" s="12"/>
      <c r="E696" s="23"/>
      <c r="F696" s="12"/>
      <c r="G696" s="12"/>
      <c r="H696" s="109" t="s">
        <v>1364</v>
      </c>
      <c r="I696" s="109"/>
      <c r="J696" s="110"/>
      <c r="K696" s="111">
        <v>2004.332028</v>
      </c>
      <c r="L696" s="111">
        <v>2360.4786057600004</v>
      </c>
      <c r="M696" s="111">
        <f t="shared" si="11"/>
        <v>356.14657776000035</v>
      </c>
      <c r="N696" s="22"/>
      <c r="O696" s="22"/>
      <c r="P696" s="22"/>
      <c r="Q696" s="22"/>
    </row>
    <row r="697" spans="1:17" ht="15" x14ac:dyDescent="0.3">
      <c r="A697" s="22"/>
      <c r="B697" s="21"/>
      <c r="C697" s="21"/>
      <c r="D697" s="12"/>
      <c r="E697" s="23"/>
      <c r="F697" s="12"/>
      <c r="G697" s="12"/>
      <c r="H697" s="12"/>
      <c r="I697" s="74" t="s">
        <v>1365</v>
      </c>
      <c r="J697" s="76" t="s">
        <v>1417</v>
      </c>
      <c r="K697" s="77">
        <v>1939.3038570000001</v>
      </c>
      <c r="L697" s="77">
        <v>2298.9473882000002</v>
      </c>
      <c r="M697" s="77">
        <f t="shared" si="11"/>
        <v>359.6435312000001</v>
      </c>
      <c r="N697" s="22"/>
      <c r="O697" s="22"/>
      <c r="P697" s="22"/>
      <c r="Q697" s="22"/>
    </row>
    <row r="698" spans="1:17" ht="15" x14ac:dyDescent="0.3">
      <c r="A698" s="22"/>
      <c r="B698" s="21"/>
      <c r="C698" s="21"/>
      <c r="D698" s="12"/>
      <c r="E698" s="23"/>
      <c r="F698" s="12"/>
      <c r="G698" s="12"/>
      <c r="H698" s="12"/>
      <c r="I698" s="86" t="s">
        <v>1369</v>
      </c>
      <c r="J698" s="87" t="s">
        <v>1424</v>
      </c>
      <c r="K698" s="88">
        <v>65.028171</v>
      </c>
      <c r="L698" s="88">
        <v>61.531217559999995</v>
      </c>
      <c r="M698" s="88">
        <f t="shared" si="11"/>
        <v>-3.4969534400000057</v>
      </c>
      <c r="N698" s="22"/>
      <c r="O698" s="22"/>
      <c r="P698" s="22"/>
      <c r="Q698" s="22"/>
    </row>
    <row r="699" spans="1:17" ht="15" x14ac:dyDescent="0.3">
      <c r="A699" s="22"/>
      <c r="B699" s="21"/>
      <c r="C699" s="21"/>
      <c r="D699" s="75" t="s">
        <v>1310</v>
      </c>
      <c r="E699" s="78"/>
      <c r="F699" s="75"/>
      <c r="G699" s="75"/>
      <c r="H699" s="75"/>
      <c r="I699" s="75"/>
      <c r="J699" s="107"/>
      <c r="K699" s="108">
        <v>2394861.3045600001</v>
      </c>
      <c r="L699" s="108">
        <v>2347905.3349815896</v>
      </c>
      <c r="M699" s="108">
        <f t="shared" si="11"/>
        <v>-46955.969578410499</v>
      </c>
      <c r="N699" s="22"/>
      <c r="O699" s="22"/>
      <c r="P699" s="22"/>
      <c r="Q699" s="22"/>
    </row>
    <row r="700" spans="1:17" ht="15" x14ac:dyDescent="0.3">
      <c r="A700" s="22"/>
      <c r="B700" s="21"/>
      <c r="C700" s="21"/>
      <c r="D700" s="12"/>
      <c r="E700" s="112">
        <v>19</v>
      </c>
      <c r="F700" s="109" t="s">
        <v>1311</v>
      </c>
      <c r="G700" s="109"/>
      <c r="H700" s="109"/>
      <c r="I700" s="109"/>
      <c r="J700" s="110"/>
      <c r="K700" s="111">
        <v>1236422.206888</v>
      </c>
      <c r="L700" s="111">
        <v>1173712.2109061698</v>
      </c>
      <c r="M700" s="111">
        <f t="shared" si="11"/>
        <v>-62709.995981830172</v>
      </c>
      <c r="N700" s="22"/>
      <c r="O700" s="22"/>
      <c r="P700" s="22"/>
      <c r="Q700" s="22"/>
    </row>
    <row r="701" spans="1:17" ht="15" x14ac:dyDescent="0.3">
      <c r="A701" s="22"/>
      <c r="B701" s="21"/>
      <c r="C701" s="21"/>
      <c r="D701" s="12"/>
      <c r="E701" s="23"/>
      <c r="F701" s="12"/>
      <c r="G701" s="62" t="s">
        <v>16</v>
      </c>
      <c r="H701" s="62"/>
      <c r="I701" s="62"/>
      <c r="J701" s="89"/>
      <c r="K701" s="59">
        <v>1236422.206888</v>
      </c>
      <c r="L701" s="59">
        <v>1173712.2109061698</v>
      </c>
      <c r="M701" s="59">
        <f t="shared" si="11"/>
        <v>-62709.995981830172</v>
      </c>
      <c r="N701" s="22"/>
      <c r="O701" s="22"/>
      <c r="P701" s="22"/>
      <c r="Q701" s="22"/>
    </row>
    <row r="702" spans="1:17" ht="15" x14ac:dyDescent="0.3">
      <c r="A702" s="22"/>
      <c r="B702" s="21"/>
      <c r="C702" s="21"/>
      <c r="D702" s="12"/>
      <c r="E702" s="23"/>
      <c r="F702" s="12"/>
      <c r="G702" s="12"/>
      <c r="H702" s="109" t="s">
        <v>1468</v>
      </c>
      <c r="I702" s="109"/>
      <c r="J702" s="110"/>
      <c r="K702" s="111">
        <v>22036.805392999999</v>
      </c>
      <c r="L702" s="111">
        <v>21700.978932650003</v>
      </c>
      <c r="M702" s="111">
        <f t="shared" si="11"/>
        <v>-335.82646034999561</v>
      </c>
      <c r="N702" s="22"/>
      <c r="O702" s="22"/>
      <c r="P702" s="22"/>
      <c r="Q702" s="22"/>
    </row>
    <row r="703" spans="1:17" ht="15" x14ac:dyDescent="0.3">
      <c r="A703" s="22"/>
      <c r="B703" s="21"/>
      <c r="C703" s="21"/>
      <c r="D703" s="12"/>
      <c r="E703" s="23"/>
      <c r="F703" s="12"/>
      <c r="G703" s="12"/>
      <c r="H703" s="12"/>
      <c r="I703" s="74" t="s">
        <v>1965</v>
      </c>
      <c r="J703" s="76" t="s">
        <v>1966</v>
      </c>
      <c r="K703" s="77">
        <v>20628.230577999999</v>
      </c>
      <c r="L703" s="77">
        <v>20628.230577999999</v>
      </c>
      <c r="M703" s="77">
        <f t="shared" si="11"/>
        <v>0</v>
      </c>
      <c r="N703" s="22"/>
      <c r="O703" s="22"/>
      <c r="P703" s="22"/>
      <c r="Q703" s="22"/>
    </row>
    <row r="704" spans="1:17" ht="15" x14ac:dyDescent="0.3">
      <c r="A704" s="22"/>
      <c r="B704" s="21"/>
      <c r="C704" s="21"/>
      <c r="D704" s="12"/>
      <c r="E704" s="23"/>
      <c r="F704" s="12"/>
      <c r="G704" s="12"/>
      <c r="H704" s="12"/>
      <c r="I704" s="86" t="s">
        <v>1799</v>
      </c>
      <c r="J704" s="87" t="s">
        <v>2231</v>
      </c>
      <c r="K704" s="88">
        <v>307.15292199999999</v>
      </c>
      <c r="L704" s="88">
        <v>307.14910993000001</v>
      </c>
      <c r="M704" s="88">
        <f t="shared" si="11"/>
        <v>-3.8120699999808494E-3</v>
      </c>
      <c r="N704" s="22"/>
      <c r="O704" s="22"/>
      <c r="P704" s="22"/>
      <c r="Q704" s="22"/>
    </row>
    <row r="705" spans="1:17" ht="15" x14ac:dyDescent="0.3">
      <c r="A705" s="22"/>
      <c r="B705" s="21"/>
      <c r="C705" s="21"/>
      <c r="D705" s="12"/>
      <c r="E705" s="23"/>
      <c r="F705" s="12"/>
      <c r="G705" s="12"/>
      <c r="H705" s="12"/>
      <c r="I705" s="86" t="s">
        <v>1900</v>
      </c>
      <c r="J705" s="87" t="s">
        <v>1967</v>
      </c>
      <c r="K705" s="88">
        <v>746.74776499999996</v>
      </c>
      <c r="L705" s="88">
        <v>578.72027614000012</v>
      </c>
      <c r="M705" s="88">
        <f t="shared" si="11"/>
        <v>-168.02748885999983</v>
      </c>
      <c r="N705" s="22"/>
      <c r="O705" s="22"/>
      <c r="P705" s="22"/>
      <c r="Q705" s="22"/>
    </row>
    <row r="706" spans="1:17" ht="15" x14ac:dyDescent="0.3">
      <c r="A706" s="22"/>
      <c r="B706" s="21"/>
      <c r="C706" s="21"/>
      <c r="D706" s="12"/>
      <c r="E706" s="23"/>
      <c r="F706" s="12"/>
      <c r="G706" s="12"/>
      <c r="H706" s="12"/>
      <c r="I706" s="86" t="s">
        <v>1801</v>
      </c>
      <c r="J706" s="87" t="s">
        <v>1968</v>
      </c>
      <c r="K706" s="88">
        <v>186.674128</v>
      </c>
      <c r="L706" s="88">
        <v>186.674128</v>
      </c>
      <c r="M706" s="88">
        <f t="shared" si="11"/>
        <v>0</v>
      </c>
      <c r="N706" s="22"/>
      <c r="O706" s="22"/>
      <c r="P706" s="22"/>
      <c r="Q706" s="22"/>
    </row>
    <row r="707" spans="1:17" ht="15" x14ac:dyDescent="0.3">
      <c r="A707" s="22"/>
      <c r="B707" s="21"/>
      <c r="C707" s="21"/>
      <c r="D707" s="12"/>
      <c r="E707" s="23"/>
      <c r="F707" s="12"/>
      <c r="G707" s="12"/>
      <c r="H707" s="12"/>
      <c r="I707" s="86" t="s">
        <v>1601</v>
      </c>
      <c r="J707" s="87" t="s">
        <v>1969</v>
      </c>
      <c r="K707" s="88">
        <v>168</v>
      </c>
      <c r="L707" s="88">
        <v>0.20484057999999999</v>
      </c>
      <c r="M707" s="88">
        <f t="shared" si="11"/>
        <v>-167.79515942</v>
      </c>
      <c r="N707" s="22"/>
      <c r="O707" s="22"/>
      <c r="P707" s="22"/>
      <c r="Q707" s="22"/>
    </row>
    <row r="708" spans="1:17" ht="15" x14ac:dyDescent="0.3">
      <c r="A708" s="22"/>
      <c r="B708" s="21"/>
      <c r="C708" s="21"/>
      <c r="D708" s="12"/>
      <c r="E708" s="23"/>
      <c r="F708" s="12"/>
      <c r="G708" s="12"/>
      <c r="H708" s="109" t="s">
        <v>17</v>
      </c>
      <c r="I708" s="109"/>
      <c r="J708" s="110"/>
      <c r="K708" s="111">
        <v>58056.674642999998</v>
      </c>
      <c r="L708" s="111">
        <v>17024.405853110002</v>
      </c>
      <c r="M708" s="111">
        <f t="shared" si="11"/>
        <v>-41032.268789889997</v>
      </c>
      <c r="N708" s="22"/>
      <c r="O708" s="22"/>
      <c r="P708" s="22"/>
      <c r="Q708" s="22"/>
    </row>
    <row r="709" spans="1:17" ht="15" x14ac:dyDescent="0.3">
      <c r="A709" s="22"/>
      <c r="B709" s="21"/>
      <c r="C709" s="21"/>
      <c r="D709" s="12"/>
      <c r="E709" s="23"/>
      <c r="F709" s="12"/>
      <c r="G709" s="12"/>
      <c r="H709" s="12"/>
      <c r="I709" s="74" t="s">
        <v>1360</v>
      </c>
      <c r="J709" s="76" t="s">
        <v>1970</v>
      </c>
      <c r="K709" s="77">
        <v>178</v>
      </c>
      <c r="L709" s="77">
        <v>123.84661347000001</v>
      </c>
      <c r="M709" s="77">
        <f t="shared" si="11"/>
        <v>-54.153386529999992</v>
      </c>
      <c r="N709" s="22"/>
      <c r="O709" s="22"/>
      <c r="P709" s="22"/>
      <c r="Q709" s="22"/>
    </row>
    <row r="710" spans="1:17" ht="15" x14ac:dyDescent="0.3">
      <c r="A710" s="22"/>
      <c r="B710" s="21"/>
      <c r="C710" s="21"/>
      <c r="D710" s="12"/>
      <c r="E710" s="23"/>
      <c r="F710" s="12"/>
      <c r="G710" s="12"/>
      <c r="H710" s="12"/>
      <c r="I710" s="86" t="s">
        <v>1971</v>
      </c>
      <c r="J710" s="87" t="s">
        <v>1972</v>
      </c>
      <c r="K710" s="88">
        <v>170</v>
      </c>
      <c r="L710" s="88">
        <v>111.55923964</v>
      </c>
      <c r="M710" s="88">
        <f t="shared" si="11"/>
        <v>-58.440760359999999</v>
      </c>
      <c r="N710" s="22"/>
      <c r="O710" s="22"/>
      <c r="P710" s="22"/>
      <c r="Q710" s="22"/>
    </row>
    <row r="711" spans="1:17" ht="15" x14ac:dyDescent="0.3">
      <c r="A711" s="22"/>
      <c r="B711" s="21"/>
      <c r="C711" s="21"/>
      <c r="D711" s="12"/>
      <c r="E711" s="23"/>
      <c r="F711" s="12"/>
      <c r="G711" s="12"/>
      <c r="H711" s="12"/>
      <c r="I711" s="86" t="s">
        <v>1973</v>
      </c>
      <c r="J711" s="87" t="s">
        <v>1974</v>
      </c>
      <c r="K711" s="88">
        <v>49.188375000000001</v>
      </c>
      <c r="L711" s="88">
        <v>0</v>
      </c>
      <c r="M711" s="88">
        <f t="shared" ref="M711:M774" si="12">L711-K711</f>
        <v>-49.188375000000001</v>
      </c>
      <c r="N711" s="22"/>
      <c r="O711" s="22"/>
      <c r="P711" s="22"/>
      <c r="Q711" s="22"/>
    </row>
    <row r="712" spans="1:17" ht="15" x14ac:dyDescent="0.3">
      <c r="A712" s="22"/>
      <c r="B712" s="21"/>
      <c r="C712" s="21"/>
      <c r="D712" s="12"/>
      <c r="E712" s="23"/>
      <c r="F712" s="12"/>
      <c r="G712" s="12"/>
      <c r="H712" s="12"/>
      <c r="I712" s="86" t="s">
        <v>1575</v>
      </c>
      <c r="J712" s="87" t="s">
        <v>1975</v>
      </c>
      <c r="K712" s="88">
        <v>16789</v>
      </c>
      <c r="L712" s="88">
        <v>16789</v>
      </c>
      <c r="M712" s="88">
        <f t="shared" si="12"/>
        <v>0</v>
      </c>
      <c r="N712" s="22"/>
      <c r="O712" s="22"/>
      <c r="P712" s="22"/>
      <c r="Q712" s="22"/>
    </row>
    <row r="713" spans="1:17" ht="30" x14ac:dyDescent="0.3">
      <c r="A713" s="22"/>
      <c r="B713" s="21"/>
      <c r="C713" s="21"/>
      <c r="D713" s="12"/>
      <c r="E713" s="23"/>
      <c r="F713" s="12"/>
      <c r="G713" s="12"/>
      <c r="H713" s="12"/>
      <c r="I713" s="86" t="s">
        <v>2232</v>
      </c>
      <c r="J713" s="87" t="s">
        <v>2233</v>
      </c>
      <c r="K713" s="88">
        <v>40870.486268000001</v>
      </c>
      <c r="L713" s="88">
        <v>0</v>
      </c>
      <c r="M713" s="88">
        <f t="shared" si="12"/>
        <v>-40870.486268000001</v>
      </c>
      <c r="N713" s="22"/>
      <c r="O713" s="22"/>
      <c r="P713" s="22"/>
      <c r="Q713" s="22"/>
    </row>
    <row r="714" spans="1:17" ht="15" x14ac:dyDescent="0.3">
      <c r="A714" s="22"/>
      <c r="B714" s="21"/>
      <c r="C714" s="21"/>
      <c r="D714" s="12"/>
      <c r="E714" s="23"/>
      <c r="F714" s="12"/>
      <c r="G714" s="12"/>
      <c r="H714" s="109" t="s">
        <v>1976</v>
      </c>
      <c r="I714" s="109"/>
      <c r="J714" s="110"/>
      <c r="K714" s="111">
        <v>1156328.726852</v>
      </c>
      <c r="L714" s="111">
        <v>1134986.8261204099</v>
      </c>
      <c r="M714" s="111">
        <f t="shared" si="12"/>
        <v>-21341.900731590111</v>
      </c>
      <c r="N714" s="22"/>
      <c r="O714" s="22"/>
      <c r="P714" s="22"/>
      <c r="Q714" s="22"/>
    </row>
    <row r="715" spans="1:17" ht="15" x14ac:dyDescent="0.3">
      <c r="A715" s="22"/>
      <c r="B715" s="21"/>
      <c r="C715" s="21"/>
      <c r="D715" s="12"/>
      <c r="E715" s="23"/>
      <c r="F715" s="12"/>
      <c r="G715" s="12"/>
      <c r="H715" s="12"/>
      <c r="I715" s="74" t="s">
        <v>1977</v>
      </c>
      <c r="J715" s="76" t="s">
        <v>1978</v>
      </c>
      <c r="K715" s="77">
        <v>305223.68304099998</v>
      </c>
      <c r="L715" s="77">
        <v>312131.97130400001</v>
      </c>
      <c r="M715" s="77">
        <f t="shared" si="12"/>
        <v>6908.288263000024</v>
      </c>
      <c r="N715" s="22"/>
      <c r="O715" s="22"/>
      <c r="P715" s="22"/>
      <c r="Q715" s="22"/>
    </row>
    <row r="716" spans="1:17" ht="15" x14ac:dyDescent="0.3">
      <c r="A716" s="22"/>
      <c r="B716" s="21"/>
      <c r="C716" s="21"/>
      <c r="D716" s="12"/>
      <c r="E716" s="23"/>
      <c r="F716" s="12"/>
      <c r="G716" s="12"/>
      <c r="H716" s="12"/>
      <c r="I716" s="86" t="s">
        <v>1979</v>
      </c>
      <c r="J716" s="87" t="s">
        <v>1980</v>
      </c>
      <c r="K716" s="88">
        <v>558929.46787199995</v>
      </c>
      <c r="L716" s="88">
        <v>555640.18638159998</v>
      </c>
      <c r="M716" s="88">
        <f t="shared" si="12"/>
        <v>-3289.2814903999679</v>
      </c>
      <c r="N716" s="22"/>
      <c r="O716" s="22"/>
      <c r="P716" s="22"/>
      <c r="Q716" s="22"/>
    </row>
    <row r="717" spans="1:17" ht="15" x14ac:dyDescent="0.3">
      <c r="A717" s="22"/>
      <c r="B717" s="21"/>
      <c r="C717" s="21"/>
      <c r="D717" s="12"/>
      <c r="E717" s="23"/>
      <c r="F717" s="12"/>
      <c r="G717" s="12"/>
      <c r="H717" s="12"/>
      <c r="I717" s="86" t="s">
        <v>1981</v>
      </c>
      <c r="J717" s="87" t="s">
        <v>1982</v>
      </c>
      <c r="K717" s="88">
        <v>32900</v>
      </c>
      <c r="L717" s="88">
        <v>34571.771121950005</v>
      </c>
      <c r="M717" s="88">
        <f t="shared" si="12"/>
        <v>1671.7711219500052</v>
      </c>
      <c r="N717" s="22"/>
      <c r="O717" s="22"/>
      <c r="P717" s="22"/>
      <c r="Q717" s="22"/>
    </row>
    <row r="718" spans="1:17" ht="30" x14ac:dyDescent="0.3">
      <c r="A718" s="22"/>
      <c r="B718" s="21"/>
      <c r="C718" s="21"/>
      <c r="D718" s="12"/>
      <c r="E718" s="23"/>
      <c r="F718" s="12"/>
      <c r="G718" s="12"/>
      <c r="H718" s="12"/>
      <c r="I718" s="86" t="s">
        <v>1983</v>
      </c>
      <c r="J718" s="87" t="s">
        <v>1984</v>
      </c>
      <c r="K718" s="88">
        <v>9014.7729600000002</v>
      </c>
      <c r="L718" s="88">
        <v>1541.5402211000001</v>
      </c>
      <c r="M718" s="88">
        <f t="shared" si="12"/>
        <v>-7473.2327389000002</v>
      </c>
      <c r="N718" s="22"/>
      <c r="O718" s="22"/>
      <c r="P718" s="22"/>
      <c r="Q718" s="22"/>
    </row>
    <row r="719" spans="1:17" ht="15" x14ac:dyDescent="0.3">
      <c r="A719" s="22"/>
      <c r="B719" s="21"/>
      <c r="C719" s="21"/>
      <c r="D719" s="12"/>
      <c r="E719" s="23"/>
      <c r="F719" s="12"/>
      <c r="G719" s="12"/>
      <c r="H719" s="12"/>
      <c r="I719" s="86" t="s">
        <v>1985</v>
      </c>
      <c r="J719" s="87" t="s">
        <v>1986</v>
      </c>
      <c r="K719" s="88">
        <v>53796.573360000002</v>
      </c>
      <c r="L719" s="88">
        <v>37947.332292489999</v>
      </c>
      <c r="M719" s="88">
        <f t="shared" si="12"/>
        <v>-15849.241067510004</v>
      </c>
      <c r="N719" s="22"/>
      <c r="O719" s="22"/>
      <c r="P719" s="22"/>
      <c r="Q719" s="22"/>
    </row>
    <row r="720" spans="1:17" ht="15" x14ac:dyDescent="0.3">
      <c r="A720" s="22"/>
      <c r="B720" s="21"/>
      <c r="C720" s="21"/>
      <c r="D720" s="12"/>
      <c r="E720" s="23"/>
      <c r="F720" s="12"/>
      <c r="G720" s="12"/>
      <c r="H720" s="12"/>
      <c r="I720" s="86" t="s">
        <v>1987</v>
      </c>
      <c r="J720" s="87" t="s">
        <v>1988</v>
      </c>
      <c r="K720" s="88">
        <v>0.27800000000000002</v>
      </c>
      <c r="L720" s="88">
        <v>0.22889809</v>
      </c>
      <c r="M720" s="88">
        <f t="shared" si="12"/>
        <v>-4.9101910000000026E-2</v>
      </c>
      <c r="N720" s="22"/>
      <c r="O720" s="22"/>
      <c r="P720" s="22"/>
      <c r="Q720" s="22"/>
    </row>
    <row r="721" spans="1:17" ht="15" x14ac:dyDescent="0.3">
      <c r="A721" s="22"/>
      <c r="B721" s="21"/>
      <c r="C721" s="21"/>
      <c r="D721" s="12"/>
      <c r="E721" s="23"/>
      <c r="F721" s="12"/>
      <c r="G721" s="12"/>
      <c r="H721" s="12"/>
      <c r="I721" s="86" t="s">
        <v>2234</v>
      </c>
      <c r="J721" s="87" t="s">
        <v>2235</v>
      </c>
      <c r="K721" s="88">
        <v>431.23500000000001</v>
      </c>
      <c r="L721" s="88">
        <v>300</v>
      </c>
      <c r="M721" s="88">
        <f t="shared" si="12"/>
        <v>-131.23500000000001</v>
      </c>
      <c r="N721" s="22"/>
      <c r="O721" s="22"/>
      <c r="P721" s="22"/>
      <c r="Q721" s="22"/>
    </row>
    <row r="722" spans="1:17" ht="15" x14ac:dyDescent="0.3">
      <c r="A722" s="22"/>
      <c r="B722" s="21"/>
      <c r="C722" s="21"/>
      <c r="D722" s="12"/>
      <c r="E722" s="23"/>
      <c r="F722" s="12"/>
      <c r="G722" s="12"/>
      <c r="H722" s="12"/>
      <c r="I722" s="86" t="s">
        <v>1989</v>
      </c>
      <c r="J722" s="87" t="s">
        <v>1990</v>
      </c>
      <c r="K722" s="88">
        <v>6666.2780359999997</v>
      </c>
      <c r="L722" s="88">
        <v>6663.6697882699991</v>
      </c>
      <c r="M722" s="88">
        <f t="shared" si="12"/>
        <v>-2.6082477300005849</v>
      </c>
      <c r="N722" s="22"/>
      <c r="O722" s="22"/>
      <c r="P722" s="22"/>
      <c r="Q722" s="22"/>
    </row>
    <row r="723" spans="1:17" ht="15" x14ac:dyDescent="0.3">
      <c r="A723" s="22"/>
      <c r="B723" s="21"/>
      <c r="C723" s="21"/>
      <c r="D723" s="12"/>
      <c r="E723" s="23"/>
      <c r="F723" s="12"/>
      <c r="G723" s="12"/>
      <c r="H723" s="12"/>
      <c r="I723" s="86" t="s">
        <v>1991</v>
      </c>
      <c r="J723" s="87" t="s">
        <v>1992</v>
      </c>
      <c r="K723" s="88">
        <v>3809.3068800000001</v>
      </c>
      <c r="L723" s="88">
        <v>3733.8175588500003</v>
      </c>
      <c r="M723" s="88">
        <f t="shared" si="12"/>
        <v>-75.489321149999796</v>
      </c>
      <c r="N723" s="22"/>
      <c r="O723" s="22"/>
      <c r="P723" s="22"/>
      <c r="Q723" s="22"/>
    </row>
    <row r="724" spans="1:17" ht="30" x14ac:dyDescent="0.3">
      <c r="A724" s="22"/>
      <c r="B724" s="21"/>
      <c r="C724" s="21"/>
      <c r="D724" s="12"/>
      <c r="E724" s="23"/>
      <c r="F724" s="12"/>
      <c r="G724" s="12"/>
      <c r="H724" s="12"/>
      <c r="I724" s="86" t="s">
        <v>1993</v>
      </c>
      <c r="J724" s="87" t="s">
        <v>1994</v>
      </c>
      <c r="K724" s="88">
        <v>26020.601017000001</v>
      </c>
      <c r="L724" s="88">
        <v>23749.649833059997</v>
      </c>
      <c r="M724" s="88">
        <f t="shared" si="12"/>
        <v>-2270.9511839400038</v>
      </c>
      <c r="N724" s="22"/>
      <c r="O724" s="22"/>
      <c r="P724" s="22"/>
      <c r="Q724" s="22"/>
    </row>
    <row r="725" spans="1:17" ht="30" x14ac:dyDescent="0.3">
      <c r="A725" s="22"/>
      <c r="B725" s="21"/>
      <c r="C725" s="21"/>
      <c r="D725" s="12"/>
      <c r="E725" s="23"/>
      <c r="F725" s="12"/>
      <c r="G725" s="12"/>
      <c r="H725" s="12"/>
      <c r="I725" s="86" t="s">
        <v>1995</v>
      </c>
      <c r="J725" s="87" t="s">
        <v>1996</v>
      </c>
      <c r="K725" s="88">
        <v>2787.1425429999999</v>
      </c>
      <c r="L725" s="88">
        <v>2508.8319999999999</v>
      </c>
      <c r="M725" s="88">
        <f t="shared" si="12"/>
        <v>-278.31054300000005</v>
      </c>
      <c r="N725" s="22"/>
      <c r="O725" s="22"/>
      <c r="P725" s="22"/>
      <c r="Q725" s="22"/>
    </row>
    <row r="726" spans="1:17" ht="15" x14ac:dyDescent="0.3">
      <c r="A726" s="22"/>
      <c r="B726" s="21"/>
      <c r="C726" s="21"/>
      <c r="D726" s="12"/>
      <c r="E726" s="23"/>
      <c r="F726" s="12"/>
      <c r="G726" s="12"/>
      <c r="H726" s="12"/>
      <c r="I726" s="86" t="s">
        <v>1997</v>
      </c>
      <c r="J726" s="87" t="s">
        <v>1998</v>
      </c>
      <c r="K726" s="88">
        <v>120118.82100700001</v>
      </c>
      <c r="L726" s="88">
        <v>120118.82100700001</v>
      </c>
      <c r="M726" s="88">
        <f t="shared" si="12"/>
        <v>0</v>
      </c>
      <c r="N726" s="22"/>
      <c r="O726" s="22"/>
      <c r="P726" s="22"/>
      <c r="Q726" s="22"/>
    </row>
    <row r="727" spans="1:17" ht="15" x14ac:dyDescent="0.3">
      <c r="A727" s="22"/>
      <c r="B727" s="21"/>
      <c r="C727" s="21"/>
      <c r="D727" s="12"/>
      <c r="E727" s="23"/>
      <c r="F727" s="12"/>
      <c r="G727" s="12"/>
      <c r="H727" s="12"/>
      <c r="I727" s="86" t="s">
        <v>1999</v>
      </c>
      <c r="J727" s="87" t="s">
        <v>2000</v>
      </c>
      <c r="K727" s="88">
        <v>4935.406774</v>
      </c>
      <c r="L727" s="88">
        <v>4935.406774</v>
      </c>
      <c r="M727" s="88">
        <f t="shared" si="12"/>
        <v>0</v>
      </c>
      <c r="N727" s="22"/>
      <c r="O727" s="22"/>
      <c r="P727" s="22"/>
      <c r="Q727" s="22"/>
    </row>
    <row r="728" spans="1:17" ht="15" x14ac:dyDescent="0.3">
      <c r="A728" s="22"/>
      <c r="B728" s="21"/>
      <c r="C728" s="21"/>
      <c r="D728" s="12"/>
      <c r="E728" s="23"/>
      <c r="F728" s="12"/>
      <c r="G728" s="12"/>
      <c r="H728" s="12"/>
      <c r="I728" s="86" t="s">
        <v>2001</v>
      </c>
      <c r="J728" s="87" t="s">
        <v>2002</v>
      </c>
      <c r="K728" s="88">
        <v>1065.267734</v>
      </c>
      <c r="L728" s="88">
        <v>1065.267734</v>
      </c>
      <c r="M728" s="88">
        <f t="shared" si="12"/>
        <v>0</v>
      </c>
      <c r="N728" s="22"/>
      <c r="O728" s="22"/>
      <c r="P728" s="22"/>
      <c r="Q728" s="22"/>
    </row>
    <row r="729" spans="1:17" ht="15" x14ac:dyDescent="0.3">
      <c r="A729" s="22"/>
      <c r="B729" s="21"/>
      <c r="C729" s="21"/>
      <c r="D729" s="12"/>
      <c r="E729" s="23"/>
      <c r="F729" s="12"/>
      <c r="G729" s="12"/>
      <c r="H729" s="12"/>
      <c r="I729" s="86" t="s">
        <v>2003</v>
      </c>
      <c r="J729" s="87" t="s">
        <v>2004</v>
      </c>
      <c r="K729" s="88">
        <v>8347.4051330000002</v>
      </c>
      <c r="L729" s="88">
        <v>7795.8437110000004</v>
      </c>
      <c r="M729" s="88">
        <f t="shared" si="12"/>
        <v>-551.56142199999977</v>
      </c>
      <c r="N729" s="22"/>
      <c r="O729" s="22"/>
      <c r="P729" s="22"/>
      <c r="Q729" s="22"/>
    </row>
    <row r="730" spans="1:17" ht="15" x14ac:dyDescent="0.3">
      <c r="A730" s="22"/>
      <c r="B730" s="21"/>
      <c r="C730" s="21"/>
      <c r="D730" s="12"/>
      <c r="E730" s="23"/>
      <c r="F730" s="12"/>
      <c r="G730" s="12"/>
      <c r="H730" s="12"/>
      <c r="I730" s="86" t="s">
        <v>2005</v>
      </c>
      <c r="J730" s="87" t="s">
        <v>2006</v>
      </c>
      <c r="K730" s="88">
        <v>22282.487495000001</v>
      </c>
      <c r="L730" s="88">
        <v>22282.487495000001</v>
      </c>
      <c r="M730" s="88">
        <f t="shared" si="12"/>
        <v>0</v>
      </c>
      <c r="N730" s="22"/>
      <c r="O730" s="22"/>
      <c r="P730" s="22"/>
      <c r="Q730" s="22"/>
    </row>
    <row r="731" spans="1:17" ht="15" x14ac:dyDescent="0.3">
      <c r="A731" s="22"/>
      <c r="B731" s="21"/>
      <c r="C731" s="21"/>
      <c r="D731" s="12"/>
      <c r="E731" s="112">
        <v>23</v>
      </c>
      <c r="F731" s="109" t="s">
        <v>1318</v>
      </c>
      <c r="G731" s="109"/>
      <c r="H731" s="109"/>
      <c r="I731" s="109"/>
      <c r="J731" s="110"/>
      <c r="K731" s="111">
        <v>161324.74497999999</v>
      </c>
      <c r="L731" s="111">
        <v>171153.28374364</v>
      </c>
      <c r="M731" s="111">
        <f t="shared" si="12"/>
        <v>9828.5387636400119</v>
      </c>
      <c r="N731" s="22"/>
      <c r="O731" s="22"/>
      <c r="P731" s="22"/>
      <c r="Q731" s="22"/>
    </row>
    <row r="732" spans="1:17" ht="15" x14ac:dyDescent="0.3">
      <c r="A732" s="22"/>
      <c r="B732" s="21"/>
      <c r="C732" s="21"/>
      <c r="D732" s="12"/>
      <c r="E732" s="23"/>
      <c r="F732" s="12"/>
      <c r="G732" s="62" t="s">
        <v>16</v>
      </c>
      <c r="H732" s="62"/>
      <c r="I732" s="62"/>
      <c r="J732" s="89"/>
      <c r="K732" s="59">
        <v>161324.74497999999</v>
      </c>
      <c r="L732" s="59">
        <v>171153.28374364</v>
      </c>
      <c r="M732" s="59">
        <f t="shared" si="12"/>
        <v>9828.5387636400119</v>
      </c>
      <c r="N732" s="22"/>
      <c r="O732" s="22"/>
      <c r="P732" s="22"/>
      <c r="Q732" s="22"/>
    </row>
    <row r="733" spans="1:17" ht="15" x14ac:dyDescent="0.3">
      <c r="A733" s="22"/>
      <c r="B733" s="21"/>
      <c r="C733" s="21"/>
      <c r="D733" s="12"/>
      <c r="E733" s="23"/>
      <c r="F733" s="12"/>
      <c r="G733" s="12"/>
      <c r="H733" s="109" t="s">
        <v>1468</v>
      </c>
      <c r="I733" s="109"/>
      <c r="J733" s="110"/>
      <c r="K733" s="111">
        <v>84356.179732999997</v>
      </c>
      <c r="L733" s="111">
        <v>86082.856361760016</v>
      </c>
      <c r="M733" s="111">
        <f t="shared" si="12"/>
        <v>1726.6766287600185</v>
      </c>
      <c r="N733" s="22"/>
      <c r="O733" s="22"/>
      <c r="P733" s="22"/>
      <c r="Q733" s="22"/>
    </row>
    <row r="734" spans="1:17" ht="30" x14ac:dyDescent="0.3">
      <c r="A734" s="22"/>
      <c r="B734" s="21"/>
      <c r="C734" s="21"/>
      <c r="D734" s="12"/>
      <c r="E734" s="23"/>
      <c r="F734" s="12"/>
      <c r="G734" s="12"/>
      <c r="H734" s="12"/>
      <c r="I734" s="74" t="s">
        <v>1691</v>
      </c>
      <c r="J734" s="76" t="s">
        <v>2236</v>
      </c>
      <c r="K734" s="77">
        <v>0</v>
      </c>
      <c r="L734" s="77">
        <v>12.16210375</v>
      </c>
      <c r="M734" s="77">
        <f t="shared" si="12"/>
        <v>12.16210375</v>
      </c>
      <c r="N734" s="22"/>
      <c r="O734" s="22"/>
      <c r="P734" s="22"/>
      <c r="Q734" s="22"/>
    </row>
    <row r="735" spans="1:17" ht="30" x14ac:dyDescent="0.3">
      <c r="A735" s="22"/>
      <c r="B735" s="21"/>
      <c r="C735" s="21"/>
      <c r="D735" s="12"/>
      <c r="E735" s="23"/>
      <c r="F735" s="12"/>
      <c r="G735" s="12"/>
      <c r="H735" s="12"/>
      <c r="I735" s="86" t="s">
        <v>2007</v>
      </c>
      <c r="J735" s="87" t="s">
        <v>2008</v>
      </c>
      <c r="K735" s="88">
        <v>7676.6</v>
      </c>
      <c r="L735" s="88">
        <v>7676.6</v>
      </c>
      <c r="M735" s="88">
        <f t="shared" si="12"/>
        <v>0</v>
      </c>
      <c r="N735" s="22"/>
      <c r="O735" s="22"/>
      <c r="P735" s="22"/>
      <c r="Q735" s="22"/>
    </row>
    <row r="736" spans="1:17" ht="15" x14ac:dyDescent="0.3">
      <c r="A736" s="22"/>
      <c r="B736" s="21"/>
      <c r="C736" s="21"/>
      <c r="D736" s="12"/>
      <c r="E736" s="23"/>
      <c r="F736" s="12"/>
      <c r="G736" s="12"/>
      <c r="H736" s="12"/>
      <c r="I736" s="86" t="s">
        <v>2009</v>
      </c>
      <c r="J736" s="87" t="s">
        <v>2010</v>
      </c>
      <c r="K736" s="88">
        <v>54.779733</v>
      </c>
      <c r="L736" s="88">
        <v>51.559353380000005</v>
      </c>
      <c r="M736" s="88">
        <f t="shared" si="12"/>
        <v>-3.2203796199999957</v>
      </c>
      <c r="N736" s="22"/>
      <c r="O736" s="22"/>
      <c r="P736" s="22"/>
      <c r="Q736" s="22"/>
    </row>
    <row r="737" spans="1:17" ht="15" x14ac:dyDescent="0.3">
      <c r="A737" s="22"/>
      <c r="B737" s="21"/>
      <c r="C737" s="21"/>
      <c r="D737" s="12"/>
      <c r="E737" s="23"/>
      <c r="F737" s="12"/>
      <c r="G737" s="12"/>
      <c r="H737" s="12"/>
      <c r="I737" s="86" t="s">
        <v>2011</v>
      </c>
      <c r="J737" s="87" t="s">
        <v>2012</v>
      </c>
      <c r="K737" s="88">
        <v>76624.800000000003</v>
      </c>
      <c r="L737" s="88">
        <v>76624.800000000003</v>
      </c>
      <c r="M737" s="88">
        <f t="shared" si="12"/>
        <v>0</v>
      </c>
      <c r="N737" s="22"/>
      <c r="O737" s="22"/>
      <c r="P737" s="22"/>
      <c r="Q737" s="22"/>
    </row>
    <row r="738" spans="1:17" ht="15" x14ac:dyDescent="0.3">
      <c r="A738" s="22"/>
      <c r="B738" s="21"/>
      <c r="C738" s="21"/>
      <c r="D738" s="12"/>
      <c r="E738" s="23"/>
      <c r="F738" s="12"/>
      <c r="G738" s="12"/>
      <c r="H738" s="12"/>
      <c r="I738" s="86" t="s">
        <v>2013</v>
      </c>
      <c r="J738" s="87" t="s">
        <v>2014</v>
      </c>
      <c r="K738" s="88">
        <v>0</v>
      </c>
      <c r="L738" s="88">
        <v>1717.7349046300001</v>
      </c>
      <c r="M738" s="88">
        <f t="shared" si="12"/>
        <v>1717.7349046300001</v>
      </c>
      <c r="N738" s="22"/>
      <c r="O738" s="22"/>
      <c r="P738" s="22"/>
      <c r="Q738" s="22"/>
    </row>
    <row r="739" spans="1:17" ht="15" x14ac:dyDescent="0.3">
      <c r="A739" s="22"/>
      <c r="B739" s="21"/>
      <c r="C739" s="21"/>
      <c r="D739" s="12"/>
      <c r="E739" s="23"/>
      <c r="F739" s="12"/>
      <c r="G739" s="12"/>
      <c r="H739" s="109" t="s">
        <v>17</v>
      </c>
      <c r="I739" s="109"/>
      <c r="J739" s="110"/>
      <c r="K739" s="111">
        <v>59593.929394999999</v>
      </c>
      <c r="L739" s="111">
        <v>71211.14672188001</v>
      </c>
      <c r="M739" s="111">
        <f t="shared" si="12"/>
        <v>11617.217326880011</v>
      </c>
      <c r="N739" s="22"/>
      <c r="O739" s="22"/>
      <c r="P739" s="22"/>
      <c r="Q739" s="22"/>
    </row>
    <row r="740" spans="1:17" ht="15" x14ac:dyDescent="0.3">
      <c r="A740" s="22"/>
      <c r="B740" s="21"/>
      <c r="C740" s="21"/>
      <c r="D740" s="12"/>
      <c r="E740" s="23"/>
      <c r="F740" s="12"/>
      <c r="G740" s="12"/>
      <c r="H740" s="12"/>
      <c r="I740" s="74" t="s">
        <v>21</v>
      </c>
      <c r="J740" s="76" t="s">
        <v>2015</v>
      </c>
      <c r="K740" s="77">
        <v>16495.367578000001</v>
      </c>
      <c r="L740" s="77">
        <v>1414.1101111599999</v>
      </c>
      <c r="M740" s="77">
        <f t="shared" si="12"/>
        <v>-15081.257466840001</v>
      </c>
      <c r="N740" s="22"/>
      <c r="O740" s="22"/>
      <c r="P740" s="22"/>
      <c r="Q740" s="22"/>
    </row>
    <row r="741" spans="1:17" ht="15" x14ac:dyDescent="0.3">
      <c r="A741" s="22"/>
      <c r="B741" s="21"/>
      <c r="C741" s="21"/>
      <c r="D741" s="12"/>
      <c r="E741" s="23"/>
      <c r="F741" s="12"/>
      <c r="G741" s="12"/>
      <c r="H741" s="12"/>
      <c r="I741" s="86" t="s">
        <v>2016</v>
      </c>
      <c r="J741" s="87" t="s">
        <v>2017</v>
      </c>
      <c r="K741" s="88">
        <v>0</v>
      </c>
      <c r="L741" s="88">
        <v>3944.7750495099999</v>
      </c>
      <c r="M741" s="88">
        <f t="shared" si="12"/>
        <v>3944.7750495099999</v>
      </c>
      <c r="N741" s="22"/>
      <c r="O741" s="22"/>
      <c r="P741" s="22"/>
      <c r="Q741" s="22"/>
    </row>
    <row r="742" spans="1:17" ht="15" x14ac:dyDescent="0.3">
      <c r="A742" s="22"/>
      <c r="B742" s="21"/>
      <c r="C742" s="21"/>
      <c r="D742" s="12"/>
      <c r="E742" s="23"/>
      <c r="F742" s="12"/>
      <c r="G742" s="12"/>
      <c r="H742" s="12"/>
      <c r="I742" s="86" t="s">
        <v>2018</v>
      </c>
      <c r="J742" s="87" t="s">
        <v>2019</v>
      </c>
      <c r="K742" s="88">
        <v>94.266211999999996</v>
      </c>
      <c r="L742" s="88">
        <v>0</v>
      </c>
      <c r="M742" s="88">
        <f t="shared" si="12"/>
        <v>-94.266211999999996</v>
      </c>
      <c r="N742" s="22"/>
      <c r="O742" s="22"/>
      <c r="P742" s="22"/>
      <c r="Q742" s="22"/>
    </row>
    <row r="743" spans="1:17" ht="15" x14ac:dyDescent="0.3">
      <c r="A743" s="22"/>
      <c r="B743" s="21"/>
      <c r="C743" s="21"/>
      <c r="D743" s="12"/>
      <c r="E743" s="23"/>
      <c r="F743" s="12"/>
      <c r="G743" s="12"/>
      <c r="H743" s="12"/>
      <c r="I743" s="86" t="s">
        <v>1360</v>
      </c>
      <c r="J743" s="87" t="s">
        <v>2020</v>
      </c>
      <c r="K743" s="88">
        <v>3170.3</v>
      </c>
      <c r="L743" s="88">
        <v>0</v>
      </c>
      <c r="M743" s="88">
        <f t="shared" si="12"/>
        <v>-3170.3</v>
      </c>
      <c r="N743" s="22"/>
      <c r="O743" s="22"/>
      <c r="P743" s="22"/>
      <c r="Q743" s="22"/>
    </row>
    <row r="744" spans="1:17" ht="15" x14ac:dyDescent="0.3">
      <c r="A744" s="22"/>
      <c r="B744" s="21"/>
      <c r="C744" s="21"/>
      <c r="D744" s="12"/>
      <c r="E744" s="23"/>
      <c r="F744" s="12"/>
      <c r="G744" s="12"/>
      <c r="H744" s="12"/>
      <c r="I744" s="86" t="s">
        <v>1362</v>
      </c>
      <c r="J744" s="87" t="s">
        <v>2021</v>
      </c>
      <c r="K744" s="88">
        <v>26.3</v>
      </c>
      <c r="L744" s="88">
        <v>0</v>
      </c>
      <c r="M744" s="88">
        <f t="shared" si="12"/>
        <v>-26.3</v>
      </c>
      <c r="N744" s="22"/>
      <c r="O744" s="22"/>
      <c r="P744" s="22"/>
      <c r="Q744" s="22"/>
    </row>
    <row r="745" spans="1:17" ht="15" x14ac:dyDescent="0.3">
      <c r="A745" s="22"/>
      <c r="B745" s="21"/>
      <c r="C745" s="21"/>
      <c r="D745" s="12"/>
      <c r="E745" s="23"/>
      <c r="F745" s="12"/>
      <c r="G745" s="12"/>
      <c r="H745" s="12"/>
      <c r="I745" s="86" t="s">
        <v>2271</v>
      </c>
      <c r="J745" s="87" t="s">
        <v>2272</v>
      </c>
      <c r="K745" s="88">
        <v>0</v>
      </c>
      <c r="L745" s="88">
        <v>0.12494226000000001</v>
      </c>
      <c r="M745" s="88">
        <f t="shared" si="12"/>
        <v>0.12494226000000001</v>
      </c>
      <c r="N745" s="22"/>
      <c r="O745" s="22"/>
      <c r="P745" s="22"/>
      <c r="Q745" s="22"/>
    </row>
    <row r="746" spans="1:17" ht="15" x14ac:dyDescent="0.3">
      <c r="A746" s="22"/>
      <c r="B746" s="21"/>
      <c r="C746" s="21"/>
      <c r="D746" s="12"/>
      <c r="E746" s="23"/>
      <c r="F746" s="12"/>
      <c r="G746" s="12"/>
      <c r="H746" s="12"/>
      <c r="I746" s="86" t="s">
        <v>2237</v>
      </c>
      <c r="J746" s="87" t="s">
        <v>2238</v>
      </c>
      <c r="K746" s="88">
        <v>0</v>
      </c>
      <c r="L746" s="88">
        <v>13963.19206171</v>
      </c>
      <c r="M746" s="88">
        <f t="shared" si="12"/>
        <v>13963.19206171</v>
      </c>
      <c r="N746" s="22"/>
      <c r="O746" s="22"/>
      <c r="P746" s="22"/>
      <c r="Q746" s="22"/>
    </row>
    <row r="747" spans="1:17" ht="15" x14ac:dyDescent="0.3">
      <c r="A747" s="22"/>
      <c r="B747" s="21"/>
      <c r="C747" s="21"/>
      <c r="D747" s="12"/>
      <c r="E747" s="23"/>
      <c r="F747" s="12"/>
      <c r="G747" s="12"/>
      <c r="H747" s="12"/>
      <c r="I747" s="86" t="s">
        <v>2273</v>
      </c>
      <c r="J747" s="87" t="s">
        <v>2274</v>
      </c>
      <c r="K747" s="88">
        <v>0</v>
      </c>
      <c r="L747" s="88">
        <v>1925.8020645199999</v>
      </c>
      <c r="M747" s="88">
        <f t="shared" si="12"/>
        <v>1925.8020645199999</v>
      </c>
      <c r="N747" s="22"/>
      <c r="O747" s="22"/>
      <c r="P747" s="22"/>
      <c r="Q747" s="22"/>
    </row>
    <row r="748" spans="1:17" ht="15" x14ac:dyDescent="0.3">
      <c r="A748" s="22"/>
      <c r="B748" s="21"/>
      <c r="C748" s="21"/>
      <c r="D748" s="12"/>
      <c r="E748" s="23"/>
      <c r="F748" s="12"/>
      <c r="G748" s="12"/>
      <c r="H748" s="12"/>
      <c r="I748" s="86" t="s">
        <v>2275</v>
      </c>
      <c r="J748" s="87" t="s">
        <v>2276</v>
      </c>
      <c r="K748" s="88">
        <v>1095.5946489999999</v>
      </c>
      <c r="L748" s="88">
        <v>0</v>
      </c>
      <c r="M748" s="88">
        <f t="shared" si="12"/>
        <v>-1095.5946489999999</v>
      </c>
      <c r="N748" s="22"/>
      <c r="O748" s="22"/>
      <c r="P748" s="22"/>
      <c r="Q748" s="22"/>
    </row>
    <row r="749" spans="1:17" ht="15" x14ac:dyDescent="0.3">
      <c r="A749" s="22"/>
      <c r="B749" s="21"/>
      <c r="C749" s="21"/>
      <c r="D749" s="12"/>
      <c r="E749" s="23"/>
      <c r="F749" s="12"/>
      <c r="G749" s="12"/>
      <c r="H749" s="12"/>
      <c r="I749" s="86" t="s">
        <v>2277</v>
      </c>
      <c r="J749" s="87" t="s">
        <v>2278</v>
      </c>
      <c r="K749" s="88">
        <v>0</v>
      </c>
      <c r="L749" s="88">
        <v>0.375</v>
      </c>
      <c r="M749" s="88">
        <f t="shared" si="12"/>
        <v>0.375</v>
      </c>
      <c r="N749" s="22"/>
      <c r="O749" s="22"/>
      <c r="P749" s="22"/>
      <c r="Q749" s="22"/>
    </row>
    <row r="750" spans="1:17" ht="15" x14ac:dyDescent="0.3">
      <c r="A750" s="22"/>
      <c r="B750" s="21"/>
      <c r="C750" s="21"/>
      <c r="D750" s="12"/>
      <c r="E750" s="23"/>
      <c r="F750" s="12"/>
      <c r="G750" s="12"/>
      <c r="H750" s="12"/>
      <c r="I750" s="86" t="s">
        <v>2022</v>
      </c>
      <c r="J750" s="87" t="s">
        <v>2023</v>
      </c>
      <c r="K750" s="88">
        <v>3121.6</v>
      </c>
      <c r="L750" s="88">
        <v>0</v>
      </c>
      <c r="M750" s="88">
        <f t="shared" si="12"/>
        <v>-3121.6</v>
      </c>
      <c r="N750" s="22"/>
      <c r="O750" s="22"/>
      <c r="P750" s="22"/>
      <c r="Q750" s="22"/>
    </row>
    <row r="751" spans="1:17" ht="15" x14ac:dyDescent="0.3">
      <c r="A751" s="22"/>
      <c r="B751" s="21"/>
      <c r="C751" s="21"/>
      <c r="D751" s="12"/>
      <c r="E751" s="23"/>
      <c r="F751" s="12"/>
      <c r="G751" s="12"/>
      <c r="H751" s="12"/>
      <c r="I751" s="86" t="s">
        <v>2024</v>
      </c>
      <c r="J751" s="87" t="s">
        <v>2025</v>
      </c>
      <c r="K751" s="88">
        <v>10730.3</v>
      </c>
      <c r="L751" s="88">
        <v>0</v>
      </c>
      <c r="M751" s="88">
        <f t="shared" si="12"/>
        <v>-10730.3</v>
      </c>
      <c r="N751" s="22"/>
      <c r="O751" s="22"/>
      <c r="P751" s="22"/>
      <c r="Q751" s="22"/>
    </row>
    <row r="752" spans="1:17" ht="30" x14ac:dyDescent="0.3">
      <c r="A752" s="22"/>
      <c r="B752" s="21"/>
      <c r="C752" s="21"/>
      <c r="D752" s="12"/>
      <c r="E752" s="23"/>
      <c r="F752" s="12"/>
      <c r="G752" s="12"/>
      <c r="H752" s="12"/>
      <c r="I752" s="86" t="s">
        <v>2279</v>
      </c>
      <c r="J752" s="87" t="s">
        <v>2280</v>
      </c>
      <c r="K752" s="88">
        <v>0</v>
      </c>
      <c r="L752" s="88">
        <v>9.9937389600000017</v>
      </c>
      <c r="M752" s="88">
        <f t="shared" si="12"/>
        <v>9.9937389600000017</v>
      </c>
      <c r="N752" s="22"/>
      <c r="O752" s="22"/>
      <c r="P752" s="22"/>
      <c r="Q752" s="22"/>
    </row>
    <row r="753" spans="1:17" ht="15" x14ac:dyDescent="0.3">
      <c r="A753" s="22"/>
      <c r="B753" s="21"/>
      <c r="C753" s="21"/>
      <c r="D753" s="12"/>
      <c r="E753" s="23"/>
      <c r="F753" s="12"/>
      <c r="G753" s="12"/>
      <c r="H753" s="12"/>
      <c r="I753" s="86" t="s">
        <v>2281</v>
      </c>
      <c r="J753" s="87" t="s">
        <v>2282</v>
      </c>
      <c r="K753" s="88">
        <v>0</v>
      </c>
      <c r="L753" s="88">
        <v>30098.163500070001</v>
      </c>
      <c r="M753" s="88">
        <f t="shared" si="12"/>
        <v>30098.163500070001</v>
      </c>
      <c r="N753" s="22"/>
      <c r="O753" s="22"/>
      <c r="P753" s="22"/>
      <c r="Q753" s="22"/>
    </row>
    <row r="754" spans="1:17" ht="15" x14ac:dyDescent="0.3">
      <c r="A754" s="22"/>
      <c r="B754" s="21"/>
      <c r="C754" s="21"/>
      <c r="D754" s="12"/>
      <c r="E754" s="23"/>
      <c r="F754" s="12"/>
      <c r="G754" s="12"/>
      <c r="H754" s="12"/>
      <c r="I754" s="86" t="s">
        <v>2283</v>
      </c>
      <c r="J754" s="87" t="s">
        <v>2284</v>
      </c>
      <c r="K754" s="88">
        <v>0</v>
      </c>
      <c r="L754" s="88">
        <v>9548.9808693499999</v>
      </c>
      <c r="M754" s="88">
        <f t="shared" si="12"/>
        <v>9548.9808693499999</v>
      </c>
      <c r="N754" s="22"/>
      <c r="O754" s="22"/>
      <c r="P754" s="22"/>
      <c r="Q754" s="22"/>
    </row>
    <row r="755" spans="1:17" ht="30" x14ac:dyDescent="0.3">
      <c r="A755" s="22"/>
      <c r="B755" s="21"/>
      <c r="C755" s="21"/>
      <c r="D755" s="12"/>
      <c r="E755" s="23"/>
      <c r="F755" s="12"/>
      <c r="G755" s="12"/>
      <c r="H755" s="12"/>
      <c r="I755" s="86" t="s">
        <v>2285</v>
      </c>
      <c r="J755" s="87" t="s">
        <v>2286</v>
      </c>
      <c r="K755" s="88">
        <v>0</v>
      </c>
      <c r="L755" s="88">
        <v>4641.0837489300002</v>
      </c>
      <c r="M755" s="88">
        <f t="shared" si="12"/>
        <v>4641.0837489300002</v>
      </c>
      <c r="N755" s="22"/>
      <c r="O755" s="22"/>
      <c r="P755" s="22"/>
      <c r="Q755" s="22"/>
    </row>
    <row r="756" spans="1:17" ht="15" x14ac:dyDescent="0.3">
      <c r="A756" s="22"/>
      <c r="B756" s="21"/>
      <c r="C756" s="21"/>
      <c r="D756" s="12"/>
      <c r="E756" s="23"/>
      <c r="F756" s="12"/>
      <c r="G756" s="12"/>
      <c r="H756" s="12"/>
      <c r="I756" s="86" t="s">
        <v>2026</v>
      </c>
      <c r="J756" s="87" t="s">
        <v>1318</v>
      </c>
      <c r="K756" s="88">
        <v>24860.200956000001</v>
      </c>
      <c r="L756" s="88">
        <v>5664.5456354100006</v>
      </c>
      <c r="M756" s="88">
        <f t="shared" si="12"/>
        <v>-19195.655320589998</v>
      </c>
      <c r="N756" s="22"/>
      <c r="O756" s="22"/>
      <c r="P756" s="22"/>
      <c r="Q756" s="22"/>
    </row>
    <row r="757" spans="1:17" ht="15" x14ac:dyDescent="0.3">
      <c r="A757" s="22"/>
      <c r="B757" s="21"/>
      <c r="C757" s="21"/>
      <c r="D757" s="12"/>
      <c r="E757" s="23"/>
      <c r="F757" s="12"/>
      <c r="G757" s="12"/>
      <c r="H757" s="109" t="s">
        <v>1810</v>
      </c>
      <c r="I757" s="109"/>
      <c r="J757" s="110"/>
      <c r="K757" s="111">
        <v>17374.635851999999</v>
      </c>
      <c r="L757" s="111">
        <v>7.3908199999999997</v>
      </c>
      <c r="M757" s="111">
        <f t="shared" si="12"/>
        <v>-17367.245031999999</v>
      </c>
      <c r="N757" s="22"/>
      <c r="O757" s="22"/>
      <c r="P757" s="22"/>
      <c r="Q757" s="22"/>
    </row>
    <row r="758" spans="1:17" ht="15" x14ac:dyDescent="0.3">
      <c r="A758" s="22"/>
      <c r="B758" s="21"/>
      <c r="C758" s="21"/>
      <c r="D758" s="12"/>
      <c r="E758" s="23"/>
      <c r="F758" s="12"/>
      <c r="G758" s="12"/>
      <c r="H758" s="12"/>
      <c r="I758" s="74" t="s">
        <v>1853</v>
      </c>
      <c r="J758" s="76" t="s">
        <v>2027</v>
      </c>
      <c r="K758" s="77">
        <v>17156.826205000001</v>
      </c>
      <c r="L758" s="77">
        <v>7.0215491500000002</v>
      </c>
      <c r="M758" s="77">
        <f t="shared" si="12"/>
        <v>-17149.804655850003</v>
      </c>
      <c r="N758" s="22"/>
      <c r="O758" s="22"/>
      <c r="P758" s="22"/>
      <c r="Q758" s="22"/>
    </row>
    <row r="759" spans="1:17" ht="15" x14ac:dyDescent="0.3">
      <c r="A759" s="22"/>
      <c r="B759" s="21"/>
      <c r="C759" s="21"/>
      <c r="D759" s="12"/>
      <c r="E759" s="23"/>
      <c r="F759" s="12"/>
      <c r="G759" s="12"/>
      <c r="H759" s="12"/>
      <c r="I759" s="86" t="s">
        <v>2028</v>
      </c>
      <c r="J759" s="87" t="s">
        <v>2029</v>
      </c>
      <c r="K759" s="88">
        <v>217.80964700000001</v>
      </c>
      <c r="L759" s="88">
        <v>0.36927084999999998</v>
      </c>
      <c r="M759" s="88">
        <f t="shared" si="12"/>
        <v>-217.44037615000002</v>
      </c>
      <c r="N759" s="22"/>
      <c r="O759" s="22"/>
      <c r="P759" s="22"/>
      <c r="Q759" s="22"/>
    </row>
    <row r="760" spans="1:17" ht="15" x14ac:dyDescent="0.3">
      <c r="A760" s="22"/>
      <c r="B760" s="21"/>
      <c r="C760" s="21"/>
      <c r="D760" s="12"/>
      <c r="E760" s="23"/>
      <c r="F760" s="12"/>
      <c r="G760" s="12"/>
      <c r="H760" s="109" t="s">
        <v>1976</v>
      </c>
      <c r="I760" s="109"/>
      <c r="J760" s="110"/>
      <c r="K760" s="111">
        <v>0</v>
      </c>
      <c r="L760" s="111">
        <v>13851.88984</v>
      </c>
      <c r="M760" s="111">
        <f t="shared" si="12"/>
        <v>13851.88984</v>
      </c>
      <c r="N760" s="22"/>
      <c r="O760" s="22"/>
      <c r="P760" s="22"/>
      <c r="Q760" s="22"/>
    </row>
    <row r="761" spans="1:17" ht="15" x14ac:dyDescent="0.3">
      <c r="A761" s="22"/>
      <c r="B761" s="21"/>
      <c r="C761" s="21"/>
      <c r="D761" s="12"/>
      <c r="E761" s="23"/>
      <c r="F761" s="12"/>
      <c r="G761" s="12"/>
      <c r="H761" s="12"/>
      <c r="I761" s="74" t="s">
        <v>2030</v>
      </c>
      <c r="J761" s="76" t="s">
        <v>2031</v>
      </c>
      <c r="K761" s="77">
        <v>0</v>
      </c>
      <c r="L761" s="77">
        <v>10730.3372</v>
      </c>
      <c r="M761" s="77">
        <f t="shared" si="12"/>
        <v>10730.3372</v>
      </c>
      <c r="N761" s="22"/>
      <c r="O761" s="22"/>
      <c r="P761" s="22"/>
      <c r="Q761" s="22"/>
    </row>
    <row r="762" spans="1:17" ht="30" x14ac:dyDescent="0.3">
      <c r="A762" s="22"/>
      <c r="B762" s="21"/>
      <c r="C762" s="21"/>
      <c r="D762" s="12"/>
      <c r="E762" s="23"/>
      <c r="F762" s="12"/>
      <c r="G762" s="12"/>
      <c r="H762" s="12"/>
      <c r="I762" s="86" t="s">
        <v>2032</v>
      </c>
      <c r="J762" s="87" t="s">
        <v>2033</v>
      </c>
      <c r="K762" s="88">
        <v>0</v>
      </c>
      <c r="L762" s="88">
        <v>3121.5526399999999</v>
      </c>
      <c r="M762" s="88">
        <f t="shared" si="12"/>
        <v>3121.5526399999999</v>
      </c>
      <c r="N762" s="22"/>
      <c r="O762" s="22"/>
      <c r="P762" s="22"/>
      <c r="Q762" s="22"/>
    </row>
    <row r="763" spans="1:17" ht="30.75" customHeight="1" x14ac:dyDescent="0.3">
      <c r="A763" s="22"/>
      <c r="B763" s="21"/>
      <c r="C763" s="21"/>
      <c r="D763" s="12"/>
      <c r="E763" s="112">
        <v>25</v>
      </c>
      <c r="F763" s="120" t="s">
        <v>1319</v>
      </c>
      <c r="G763" s="120"/>
      <c r="H763" s="120"/>
      <c r="I763" s="120"/>
      <c r="J763" s="120"/>
      <c r="K763" s="111">
        <v>72782.670301999999</v>
      </c>
      <c r="L763" s="111">
        <v>47891.978204350002</v>
      </c>
      <c r="M763" s="111">
        <f t="shared" si="12"/>
        <v>-24890.692097649997</v>
      </c>
      <c r="N763" s="22"/>
      <c r="O763" s="22"/>
      <c r="P763" s="22"/>
      <c r="Q763" s="22"/>
    </row>
    <row r="764" spans="1:17" ht="15" x14ac:dyDescent="0.3">
      <c r="A764" s="22"/>
      <c r="B764" s="21"/>
      <c r="C764" s="21"/>
      <c r="D764" s="12"/>
      <c r="E764" s="23"/>
      <c r="F764" s="12"/>
      <c r="G764" s="62" t="s">
        <v>16</v>
      </c>
      <c r="H764" s="62"/>
      <c r="I764" s="62"/>
      <c r="J764" s="89"/>
      <c r="K764" s="59">
        <v>51247.869425999997</v>
      </c>
      <c r="L764" s="59">
        <v>47891.978204350002</v>
      </c>
      <c r="M764" s="59">
        <f t="shared" si="12"/>
        <v>-3355.8912216499957</v>
      </c>
      <c r="N764" s="22"/>
      <c r="O764" s="22"/>
      <c r="P764" s="22"/>
      <c r="Q764" s="22"/>
    </row>
    <row r="765" spans="1:17" ht="15" x14ac:dyDescent="0.3">
      <c r="A765" s="22"/>
      <c r="B765" s="21"/>
      <c r="C765" s="21"/>
      <c r="D765" s="12"/>
      <c r="E765" s="23"/>
      <c r="F765" s="12"/>
      <c r="G765" s="12"/>
      <c r="H765" s="109" t="s">
        <v>1468</v>
      </c>
      <c r="I765" s="109"/>
      <c r="J765" s="110"/>
      <c r="K765" s="111">
        <v>189.880461</v>
      </c>
      <c r="L765" s="111">
        <v>189.880461</v>
      </c>
      <c r="M765" s="111">
        <f t="shared" si="12"/>
        <v>0</v>
      </c>
      <c r="N765" s="22"/>
      <c r="O765" s="22"/>
      <c r="P765" s="22"/>
      <c r="Q765" s="22"/>
    </row>
    <row r="766" spans="1:17" ht="15" x14ac:dyDescent="0.3">
      <c r="A766" s="22"/>
      <c r="B766" s="21"/>
      <c r="C766" s="21"/>
      <c r="D766" s="12"/>
      <c r="E766" s="23"/>
      <c r="F766" s="12"/>
      <c r="G766" s="12"/>
      <c r="H766" s="12"/>
      <c r="I766" s="74" t="s">
        <v>1799</v>
      </c>
      <c r="J766" s="76" t="s">
        <v>2034</v>
      </c>
      <c r="K766" s="77">
        <v>189.880461</v>
      </c>
      <c r="L766" s="77">
        <v>189.880461</v>
      </c>
      <c r="M766" s="77">
        <f t="shared" si="12"/>
        <v>0</v>
      </c>
      <c r="N766" s="22"/>
      <c r="O766" s="22"/>
      <c r="P766" s="22"/>
      <c r="Q766" s="22"/>
    </row>
    <row r="767" spans="1:17" ht="15" x14ac:dyDescent="0.3">
      <c r="A767" s="22"/>
      <c r="B767" s="21"/>
      <c r="C767" s="21"/>
      <c r="D767" s="12"/>
      <c r="E767" s="23"/>
      <c r="F767" s="12"/>
      <c r="G767" s="12"/>
      <c r="H767" s="109" t="s">
        <v>17</v>
      </c>
      <c r="I767" s="109"/>
      <c r="J767" s="110"/>
      <c r="K767" s="111">
        <v>46908.484968999997</v>
      </c>
      <c r="L767" s="111">
        <v>47122.419609379998</v>
      </c>
      <c r="M767" s="111">
        <f t="shared" si="12"/>
        <v>213.93464038000093</v>
      </c>
      <c r="N767" s="22"/>
      <c r="O767" s="22"/>
      <c r="P767" s="22"/>
      <c r="Q767" s="22"/>
    </row>
    <row r="768" spans="1:17" ht="15" x14ac:dyDescent="0.3">
      <c r="A768" s="22"/>
      <c r="B768" s="21"/>
      <c r="C768" s="21"/>
      <c r="D768" s="12"/>
      <c r="E768" s="23"/>
      <c r="F768" s="12"/>
      <c r="G768" s="12"/>
      <c r="H768" s="12"/>
      <c r="I768" s="74" t="s">
        <v>1375</v>
      </c>
      <c r="J768" s="76" t="s">
        <v>2035</v>
      </c>
      <c r="K768" s="77">
        <v>45620.951809999999</v>
      </c>
      <c r="L768" s="77">
        <v>45341.422777130007</v>
      </c>
      <c r="M768" s="77">
        <f t="shared" si="12"/>
        <v>-279.52903286999208</v>
      </c>
      <c r="N768" s="22"/>
      <c r="O768" s="22"/>
      <c r="P768" s="22"/>
      <c r="Q768" s="22"/>
    </row>
    <row r="769" spans="1:17" ht="15" x14ac:dyDescent="0.3">
      <c r="A769" s="22"/>
      <c r="B769" s="21"/>
      <c r="C769" s="21"/>
      <c r="D769" s="12"/>
      <c r="E769" s="23"/>
      <c r="F769" s="12"/>
      <c r="G769" s="12"/>
      <c r="H769" s="12"/>
      <c r="I769" s="86" t="s">
        <v>1437</v>
      </c>
      <c r="J769" s="87" t="s">
        <v>2036</v>
      </c>
      <c r="K769" s="88">
        <v>1287.5331590000001</v>
      </c>
      <c r="L769" s="88">
        <v>1725.3326145200001</v>
      </c>
      <c r="M769" s="88">
        <f t="shared" si="12"/>
        <v>437.79945552000004</v>
      </c>
      <c r="N769" s="22"/>
      <c r="O769" s="22"/>
      <c r="P769" s="22"/>
      <c r="Q769" s="22"/>
    </row>
    <row r="770" spans="1:17" ht="15" x14ac:dyDescent="0.3">
      <c r="A770" s="22"/>
      <c r="B770" s="21"/>
      <c r="C770" s="21"/>
      <c r="D770" s="12"/>
      <c r="E770" s="23"/>
      <c r="F770" s="12"/>
      <c r="G770" s="12"/>
      <c r="H770" s="12"/>
      <c r="I770" s="86" t="s">
        <v>2287</v>
      </c>
      <c r="J770" s="87" t="s">
        <v>1668</v>
      </c>
      <c r="K770" s="88">
        <v>0</v>
      </c>
      <c r="L770" s="88">
        <v>11.7828</v>
      </c>
      <c r="M770" s="88">
        <f t="shared" si="12"/>
        <v>11.7828</v>
      </c>
      <c r="N770" s="22"/>
      <c r="O770" s="22"/>
      <c r="P770" s="22"/>
      <c r="Q770" s="22"/>
    </row>
    <row r="771" spans="1:17" ht="15" x14ac:dyDescent="0.3">
      <c r="A771" s="22"/>
      <c r="B771" s="21"/>
      <c r="C771" s="21"/>
      <c r="D771" s="12"/>
      <c r="E771" s="23"/>
      <c r="F771" s="12"/>
      <c r="G771" s="12"/>
      <c r="H771" s="12"/>
      <c r="I771" s="86" t="s">
        <v>2288</v>
      </c>
      <c r="J771" s="87" t="s">
        <v>1672</v>
      </c>
      <c r="K771" s="88">
        <v>0</v>
      </c>
      <c r="L771" s="88">
        <v>16.364194999999999</v>
      </c>
      <c r="M771" s="88">
        <f t="shared" si="12"/>
        <v>16.364194999999999</v>
      </c>
      <c r="N771" s="22"/>
      <c r="O771" s="22"/>
      <c r="P771" s="22"/>
      <c r="Q771" s="22"/>
    </row>
    <row r="772" spans="1:17" ht="15" x14ac:dyDescent="0.3">
      <c r="A772" s="22"/>
      <c r="B772" s="21"/>
      <c r="C772" s="21"/>
      <c r="D772" s="12"/>
      <c r="E772" s="23"/>
      <c r="F772" s="12"/>
      <c r="G772" s="12"/>
      <c r="H772" s="12"/>
      <c r="I772" s="86" t="s">
        <v>2289</v>
      </c>
      <c r="J772" s="87" t="s">
        <v>1678</v>
      </c>
      <c r="K772" s="88">
        <v>0</v>
      </c>
      <c r="L772" s="88">
        <v>8.8194528400000003</v>
      </c>
      <c r="M772" s="88">
        <f t="shared" si="12"/>
        <v>8.8194528400000003</v>
      </c>
      <c r="N772" s="22"/>
      <c r="O772" s="22"/>
      <c r="P772" s="22"/>
      <c r="Q772" s="22"/>
    </row>
    <row r="773" spans="1:17" ht="15" x14ac:dyDescent="0.3">
      <c r="A773" s="22"/>
      <c r="B773" s="21"/>
      <c r="C773" s="21"/>
      <c r="D773" s="12"/>
      <c r="E773" s="23"/>
      <c r="F773" s="12"/>
      <c r="G773" s="12"/>
      <c r="H773" s="12"/>
      <c r="I773" s="86" t="s">
        <v>2290</v>
      </c>
      <c r="J773" s="87" t="s">
        <v>1680</v>
      </c>
      <c r="K773" s="88">
        <v>0</v>
      </c>
      <c r="L773" s="88">
        <v>10.230985</v>
      </c>
      <c r="M773" s="88">
        <f t="shared" si="12"/>
        <v>10.230985</v>
      </c>
      <c r="N773" s="22"/>
      <c r="O773" s="22"/>
      <c r="P773" s="22"/>
      <c r="Q773" s="22"/>
    </row>
    <row r="774" spans="1:17" ht="15" x14ac:dyDescent="0.3">
      <c r="A774" s="22"/>
      <c r="B774" s="21"/>
      <c r="C774" s="21"/>
      <c r="D774" s="12"/>
      <c r="E774" s="23"/>
      <c r="F774" s="12"/>
      <c r="G774" s="12"/>
      <c r="H774" s="12"/>
      <c r="I774" s="86" t="s">
        <v>2291</v>
      </c>
      <c r="J774" s="87" t="s">
        <v>1684</v>
      </c>
      <c r="K774" s="88">
        <v>0</v>
      </c>
      <c r="L774" s="88">
        <v>8.4667848900000013</v>
      </c>
      <c r="M774" s="88">
        <f t="shared" si="12"/>
        <v>8.4667848900000013</v>
      </c>
      <c r="N774" s="22"/>
      <c r="O774" s="22"/>
      <c r="P774" s="22"/>
      <c r="Q774" s="22"/>
    </row>
    <row r="775" spans="1:17" ht="15" x14ac:dyDescent="0.3">
      <c r="A775" s="22"/>
      <c r="B775" s="21"/>
      <c r="C775" s="21"/>
      <c r="D775" s="12"/>
      <c r="E775" s="23"/>
      <c r="F775" s="12"/>
      <c r="G775" s="12"/>
      <c r="H775" s="109" t="s">
        <v>1364</v>
      </c>
      <c r="I775" s="109"/>
      <c r="J775" s="110"/>
      <c r="K775" s="111">
        <v>4149.5039960000004</v>
      </c>
      <c r="L775" s="111">
        <v>579.67813396999998</v>
      </c>
      <c r="M775" s="111">
        <f t="shared" ref="M775:M838" si="13">L775-K775</f>
        <v>-3569.8258620300003</v>
      </c>
      <c r="N775" s="22"/>
      <c r="O775" s="22"/>
      <c r="P775" s="22"/>
      <c r="Q775" s="22"/>
    </row>
    <row r="776" spans="1:17" ht="15" x14ac:dyDescent="0.3">
      <c r="A776" s="22"/>
      <c r="B776" s="21"/>
      <c r="C776" s="21"/>
      <c r="D776" s="12"/>
      <c r="E776" s="23"/>
      <c r="F776" s="12"/>
      <c r="G776" s="12"/>
      <c r="H776" s="12"/>
      <c r="I776" s="74" t="s">
        <v>1365</v>
      </c>
      <c r="J776" s="76" t="s">
        <v>1417</v>
      </c>
      <c r="K776" s="77">
        <v>4110.6745940000001</v>
      </c>
      <c r="L776" s="77">
        <v>564.86404080000011</v>
      </c>
      <c r="M776" s="77">
        <f t="shared" si="13"/>
        <v>-3545.8105532</v>
      </c>
      <c r="N776" s="22"/>
      <c r="O776" s="22"/>
      <c r="P776" s="22"/>
      <c r="Q776" s="22"/>
    </row>
    <row r="777" spans="1:17" ht="15" x14ac:dyDescent="0.3">
      <c r="A777" s="22"/>
      <c r="B777" s="21"/>
      <c r="C777" s="21"/>
      <c r="D777" s="12"/>
      <c r="E777" s="23"/>
      <c r="F777" s="12"/>
      <c r="G777" s="12"/>
      <c r="H777" s="12"/>
      <c r="I777" s="86" t="s">
        <v>1369</v>
      </c>
      <c r="J777" s="87" t="s">
        <v>1424</v>
      </c>
      <c r="K777" s="88">
        <v>38.829402000000002</v>
      </c>
      <c r="L777" s="88">
        <v>14.81409317</v>
      </c>
      <c r="M777" s="88">
        <f t="shared" si="13"/>
        <v>-24.015308830000002</v>
      </c>
      <c r="N777" s="22"/>
      <c r="O777" s="22"/>
      <c r="P777" s="22"/>
      <c r="Q777" s="22"/>
    </row>
    <row r="778" spans="1:17" ht="15" x14ac:dyDescent="0.3">
      <c r="A778" s="22"/>
      <c r="B778" s="21"/>
      <c r="C778" s="21"/>
      <c r="D778" s="12"/>
      <c r="E778" s="23"/>
      <c r="F778" s="12"/>
      <c r="G778" s="62" t="s">
        <v>2037</v>
      </c>
      <c r="H778" s="62"/>
      <c r="I778" s="90"/>
      <c r="J778" s="91"/>
      <c r="K778" s="61">
        <v>21534.800876000001</v>
      </c>
      <c r="L778" s="61">
        <v>0</v>
      </c>
      <c r="M778" s="61">
        <f t="shared" si="13"/>
        <v>-21534.800876000001</v>
      </c>
      <c r="N778" s="22"/>
      <c r="O778" s="22"/>
      <c r="P778" s="22"/>
      <c r="Q778" s="22"/>
    </row>
    <row r="779" spans="1:17" ht="15" x14ac:dyDescent="0.3">
      <c r="A779" s="22"/>
      <c r="B779" s="21"/>
      <c r="C779" s="21"/>
      <c r="D779" s="12"/>
      <c r="E779" s="23"/>
      <c r="F779" s="12"/>
      <c r="G779" s="12"/>
      <c r="H779" s="109" t="s">
        <v>2038</v>
      </c>
      <c r="I779" s="109"/>
      <c r="J779" s="110"/>
      <c r="K779" s="111">
        <v>21534.800876000001</v>
      </c>
      <c r="L779" s="111">
        <v>0</v>
      </c>
      <c r="M779" s="111">
        <f t="shared" si="13"/>
        <v>-21534.800876000001</v>
      </c>
      <c r="N779" s="22"/>
      <c r="O779" s="22"/>
      <c r="P779" s="22"/>
      <c r="Q779" s="22"/>
    </row>
    <row r="780" spans="1:17" ht="30" x14ac:dyDescent="0.3">
      <c r="A780" s="22"/>
      <c r="B780" s="21"/>
      <c r="C780" s="21"/>
      <c r="D780" s="12"/>
      <c r="E780" s="23"/>
      <c r="F780" s="12"/>
      <c r="G780" s="12"/>
      <c r="H780" s="12"/>
      <c r="I780" s="74" t="s">
        <v>2039</v>
      </c>
      <c r="J780" s="76" t="s">
        <v>2239</v>
      </c>
      <c r="K780" s="77">
        <v>21275.652896</v>
      </c>
      <c r="L780" s="77">
        <v>0</v>
      </c>
      <c r="M780" s="77">
        <f t="shared" si="13"/>
        <v>-21275.652896</v>
      </c>
      <c r="N780" s="22"/>
      <c r="O780" s="22"/>
      <c r="P780" s="22"/>
      <c r="Q780" s="22"/>
    </row>
    <row r="781" spans="1:17" ht="30" x14ac:dyDescent="0.3">
      <c r="A781" s="22"/>
      <c r="B781" s="21"/>
      <c r="C781" s="21"/>
      <c r="D781" s="12"/>
      <c r="E781" s="23"/>
      <c r="F781" s="12"/>
      <c r="G781" s="12"/>
      <c r="H781" s="12"/>
      <c r="I781" s="86" t="s">
        <v>2041</v>
      </c>
      <c r="J781" s="87" t="s">
        <v>2240</v>
      </c>
      <c r="K781" s="88">
        <v>259.14798000000002</v>
      </c>
      <c r="L781" s="88">
        <v>0</v>
      </c>
      <c r="M781" s="88">
        <f t="shared" si="13"/>
        <v>-259.14798000000002</v>
      </c>
      <c r="N781" s="22"/>
      <c r="O781" s="22"/>
      <c r="P781" s="22"/>
      <c r="Q781" s="22"/>
    </row>
    <row r="782" spans="1:17" ht="15" x14ac:dyDescent="0.3">
      <c r="A782" s="22"/>
      <c r="B782" s="21"/>
      <c r="C782" s="21"/>
      <c r="D782" s="12"/>
      <c r="E782" s="112">
        <v>33</v>
      </c>
      <c r="F782" s="109" t="s">
        <v>1321</v>
      </c>
      <c r="G782" s="109"/>
      <c r="H782" s="109"/>
      <c r="I782" s="109"/>
      <c r="J782" s="110"/>
      <c r="K782" s="111">
        <v>924331.68238999997</v>
      </c>
      <c r="L782" s="111">
        <v>955147.86212742992</v>
      </c>
      <c r="M782" s="111">
        <f t="shared" si="13"/>
        <v>30816.179737429949</v>
      </c>
      <c r="N782" s="22"/>
      <c r="O782" s="22"/>
      <c r="P782" s="22"/>
      <c r="Q782" s="22"/>
    </row>
    <row r="783" spans="1:17" ht="15" x14ac:dyDescent="0.3">
      <c r="A783" s="22"/>
      <c r="B783" s="21"/>
      <c r="C783" s="21"/>
      <c r="D783" s="12"/>
      <c r="E783" s="23"/>
      <c r="F783" s="12"/>
      <c r="G783" s="62" t="s">
        <v>2037</v>
      </c>
      <c r="H783" s="62"/>
      <c r="I783" s="62"/>
      <c r="J783" s="89"/>
      <c r="K783" s="59">
        <v>924331.68238999997</v>
      </c>
      <c r="L783" s="59">
        <v>955147.86212742992</v>
      </c>
      <c r="M783" s="59">
        <f t="shared" si="13"/>
        <v>30816.179737429949</v>
      </c>
      <c r="N783" s="22"/>
      <c r="O783" s="22"/>
      <c r="P783" s="22"/>
      <c r="Q783" s="22"/>
    </row>
    <row r="784" spans="1:17" ht="15" x14ac:dyDescent="0.3">
      <c r="A784" s="22"/>
      <c r="B784" s="21"/>
      <c r="C784" s="21"/>
      <c r="D784" s="12"/>
      <c r="E784" s="23"/>
      <c r="F784" s="12"/>
      <c r="G784" s="12"/>
      <c r="H784" s="109" t="s">
        <v>2038</v>
      </c>
      <c r="I784" s="109"/>
      <c r="J784" s="110"/>
      <c r="K784" s="111">
        <v>924331.68238999997</v>
      </c>
      <c r="L784" s="111">
        <v>955147.86212742992</v>
      </c>
      <c r="M784" s="111">
        <f t="shared" si="13"/>
        <v>30816.179737429949</v>
      </c>
      <c r="N784" s="22"/>
      <c r="O784" s="22"/>
      <c r="P784" s="22"/>
      <c r="Q784" s="22"/>
    </row>
    <row r="785" spans="1:17" ht="15" x14ac:dyDescent="0.3">
      <c r="A785" s="22"/>
      <c r="B785" s="21"/>
      <c r="C785" s="21"/>
      <c r="D785" s="12"/>
      <c r="E785" s="23"/>
      <c r="F785" s="12"/>
      <c r="G785" s="12"/>
      <c r="H785" s="12"/>
      <c r="I785" s="74" t="s">
        <v>2039</v>
      </c>
      <c r="J785" s="76" t="s">
        <v>2040</v>
      </c>
      <c r="K785" s="77">
        <v>125564.335251</v>
      </c>
      <c r="L785" s="77">
        <v>127205.73974508002</v>
      </c>
      <c r="M785" s="77">
        <f t="shared" si="13"/>
        <v>1641.4044940800231</v>
      </c>
      <c r="N785" s="22"/>
      <c r="O785" s="22"/>
      <c r="P785" s="22"/>
      <c r="Q785" s="22"/>
    </row>
    <row r="786" spans="1:17" ht="15" x14ac:dyDescent="0.3">
      <c r="A786" s="22"/>
      <c r="B786" s="21"/>
      <c r="C786" s="21"/>
      <c r="D786" s="12"/>
      <c r="E786" s="23"/>
      <c r="F786" s="12"/>
      <c r="G786" s="12"/>
      <c r="H786" s="12"/>
      <c r="I786" s="86" t="s">
        <v>2041</v>
      </c>
      <c r="J786" s="87" t="s">
        <v>2042</v>
      </c>
      <c r="K786" s="88">
        <v>13623.058462000001</v>
      </c>
      <c r="L786" s="88">
        <v>13609.435404</v>
      </c>
      <c r="M786" s="88">
        <f t="shared" si="13"/>
        <v>-13.623058000001038</v>
      </c>
      <c r="N786" s="22"/>
      <c r="O786" s="22"/>
      <c r="P786" s="22"/>
      <c r="Q786" s="22"/>
    </row>
    <row r="787" spans="1:17" ht="15" x14ac:dyDescent="0.3">
      <c r="A787" s="22"/>
      <c r="B787" s="21"/>
      <c r="C787" s="21"/>
      <c r="D787" s="12"/>
      <c r="E787" s="23"/>
      <c r="F787" s="12"/>
      <c r="G787" s="12"/>
      <c r="H787" s="12"/>
      <c r="I787" s="86" t="s">
        <v>2043</v>
      </c>
      <c r="J787" s="87" t="s">
        <v>2044</v>
      </c>
      <c r="K787" s="88">
        <v>98764.952212999997</v>
      </c>
      <c r="L787" s="88">
        <v>98666.187260999999</v>
      </c>
      <c r="M787" s="88">
        <f t="shared" si="13"/>
        <v>-98.76495199999772</v>
      </c>
      <c r="N787" s="22"/>
      <c r="O787" s="22"/>
      <c r="P787" s="22"/>
      <c r="Q787" s="22"/>
    </row>
    <row r="788" spans="1:17" ht="15" x14ac:dyDescent="0.3">
      <c r="A788" s="22"/>
      <c r="B788" s="21"/>
      <c r="C788" s="21"/>
      <c r="D788" s="12"/>
      <c r="E788" s="23"/>
      <c r="F788" s="12"/>
      <c r="G788" s="12"/>
      <c r="H788" s="12"/>
      <c r="I788" s="86" t="s">
        <v>2045</v>
      </c>
      <c r="J788" s="87" t="s">
        <v>2046</v>
      </c>
      <c r="K788" s="88">
        <v>113849.845715</v>
      </c>
      <c r="L788" s="88">
        <v>113735.99586900001</v>
      </c>
      <c r="M788" s="88">
        <f t="shared" si="13"/>
        <v>-113.84984599999734</v>
      </c>
      <c r="N788" s="22"/>
      <c r="O788" s="22"/>
      <c r="P788" s="22"/>
      <c r="Q788" s="22"/>
    </row>
    <row r="789" spans="1:17" ht="15" x14ac:dyDescent="0.3">
      <c r="A789" s="22"/>
      <c r="B789" s="21"/>
      <c r="C789" s="21"/>
      <c r="D789" s="12"/>
      <c r="E789" s="23"/>
      <c r="F789" s="12"/>
      <c r="G789" s="12"/>
      <c r="H789" s="12"/>
      <c r="I789" s="86" t="s">
        <v>2047</v>
      </c>
      <c r="J789" s="87" t="s">
        <v>2048</v>
      </c>
      <c r="K789" s="88">
        <v>16637.371201000002</v>
      </c>
      <c r="L789" s="88">
        <v>16620.733830000001</v>
      </c>
      <c r="M789" s="88">
        <f t="shared" si="13"/>
        <v>-16.637371000000712</v>
      </c>
      <c r="N789" s="22"/>
      <c r="O789" s="22"/>
      <c r="P789" s="22"/>
      <c r="Q789" s="22"/>
    </row>
    <row r="790" spans="1:17" ht="15" x14ac:dyDescent="0.3">
      <c r="A790" s="22"/>
      <c r="B790" s="21"/>
      <c r="C790" s="21"/>
      <c r="D790" s="12"/>
      <c r="E790" s="23"/>
      <c r="F790" s="12"/>
      <c r="G790" s="12"/>
      <c r="H790" s="12"/>
      <c r="I790" s="86" t="s">
        <v>2049</v>
      </c>
      <c r="J790" s="87" t="s">
        <v>2050</v>
      </c>
      <c r="K790" s="88">
        <v>12499.729323</v>
      </c>
      <c r="L790" s="88">
        <v>12487.229594</v>
      </c>
      <c r="M790" s="88">
        <f t="shared" si="13"/>
        <v>-12.499728999999206</v>
      </c>
      <c r="N790" s="22"/>
      <c r="O790" s="22"/>
      <c r="P790" s="22"/>
      <c r="Q790" s="22"/>
    </row>
    <row r="791" spans="1:17" ht="15" x14ac:dyDescent="0.3">
      <c r="A791" s="22"/>
      <c r="B791" s="21"/>
      <c r="C791" s="21"/>
      <c r="D791" s="12"/>
      <c r="E791" s="23"/>
      <c r="F791" s="12"/>
      <c r="G791" s="12"/>
      <c r="H791" s="12"/>
      <c r="I791" s="86" t="s">
        <v>2051</v>
      </c>
      <c r="J791" s="87" t="s">
        <v>2052</v>
      </c>
      <c r="K791" s="88">
        <v>7031.0977400000002</v>
      </c>
      <c r="L791" s="88">
        <v>7024.0666419999998</v>
      </c>
      <c r="M791" s="88">
        <f t="shared" si="13"/>
        <v>-7.0310980000003838</v>
      </c>
      <c r="N791" s="22"/>
      <c r="O791" s="22"/>
      <c r="P791" s="22"/>
      <c r="Q791" s="22"/>
    </row>
    <row r="792" spans="1:17" ht="15" x14ac:dyDescent="0.3">
      <c r="A792" s="22"/>
      <c r="B792" s="21"/>
      <c r="C792" s="21"/>
      <c r="D792" s="12"/>
      <c r="E792" s="23"/>
      <c r="F792" s="12"/>
      <c r="G792" s="12"/>
      <c r="H792" s="12"/>
      <c r="I792" s="86" t="s">
        <v>2053</v>
      </c>
      <c r="J792" s="87" t="s">
        <v>2054</v>
      </c>
      <c r="K792" s="88">
        <v>5388.6606670000001</v>
      </c>
      <c r="L792" s="88">
        <v>5738.7486705199972</v>
      </c>
      <c r="M792" s="88">
        <f t="shared" si="13"/>
        <v>350.08800351999707</v>
      </c>
      <c r="N792" s="22"/>
      <c r="O792" s="22"/>
      <c r="P792" s="22"/>
      <c r="Q792" s="22"/>
    </row>
    <row r="793" spans="1:17" ht="15" x14ac:dyDescent="0.3">
      <c r="A793" s="22"/>
      <c r="B793" s="21"/>
      <c r="C793" s="21"/>
      <c r="D793" s="12"/>
      <c r="E793" s="23"/>
      <c r="F793" s="12"/>
      <c r="G793" s="12"/>
      <c r="H793" s="12"/>
      <c r="I793" s="86" t="s">
        <v>2055</v>
      </c>
      <c r="J793" s="87" t="s">
        <v>2056</v>
      </c>
      <c r="K793" s="88">
        <v>3307.3365960000001</v>
      </c>
      <c r="L793" s="88">
        <v>2870.9261232999979</v>
      </c>
      <c r="M793" s="88">
        <f t="shared" si="13"/>
        <v>-436.41047270000217</v>
      </c>
      <c r="N793" s="22"/>
      <c r="O793" s="22"/>
      <c r="P793" s="22"/>
      <c r="Q793" s="22"/>
    </row>
    <row r="794" spans="1:17" ht="15" x14ac:dyDescent="0.3">
      <c r="A794" s="22"/>
      <c r="B794" s="21"/>
      <c r="C794" s="21"/>
      <c r="D794" s="12"/>
      <c r="E794" s="23"/>
      <c r="F794" s="12"/>
      <c r="G794" s="12"/>
      <c r="H794" s="12"/>
      <c r="I794" s="86" t="s">
        <v>2057</v>
      </c>
      <c r="J794" s="87" t="s">
        <v>2058</v>
      </c>
      <c r="K794" s="88">
        <v>8786.8547240000007</v>
      </c>
      <c r="L794" s="88">
        <v>8778.0678690000004</v>
      </c>
      <c r="M794" s="88">
        <f t="shared" si="13"/>
        <v>-8.786855000000287</v>
      </c>
      <c r="N794" s="22"/>
      <c r="O794" s="22"/>
      <c r="P794" s="22"/>
      <c r="Q794" s="22"/>
    </row>
    <row r="795" spans="1:17" ht="15" x14ac:dyDescent="0.3">
      <c r="A795" s="22"/>
      <c r="B795" s="21"/>
      <c r="C795" s="21"/>
      <c r="D795" s="12"/>
      <c r="E795" s="23"/>
      <c r="F795" s="12"/>
      <c r="G795" s="12"/>
      <c r="H795" s="12"/>
      <c r="I795" s="86" t="s">
        <v>2059</v>
      </c>
      <c r="J795" s="87" t="s">
        <v>2060</v>
      </c>
      <c r="K795" s="88">
        <v>62205.746400000004</v>
      </c>
      <c r="L795" s="88">
        <v>62143.540653999997</v>
      </c>
      <c r="M795" s="88">
        <f t="shared" si="13"/>
        <v>-62.205746000006911</v>
      </c>
      <c r="N795" s="22"/>
      <c r="O795" s="22"/>
      <c r="P795" s="22"/>
      <c r="Q795" s="22"/>
    </row>
    <row r="796" spans="1:17" ht="15" x14ac:dyDescent="0.3">
      <c r="A796" s="22"/>
      <c r="B796" s="21"/>
      <c r="C796" s="21"/>
      <c r="D796" s="12"/>
      <c r="E796" s="23"/>
      <c r="F796" s="12"/>
      <c r="G796" s="12"/>
      <c r="H796" s="12"/>
      <c r="I796" s="86" t="s">
        <v>2061</v>
      </c>
      <c r="J796" s="87" t="s">
        <v>2062</v>
      </c>
      <c r="K796" s="88">
        <v>416012.83872399997</v>
      </c>
      <c r="L796" s="88">
        <v>445647.99494752992</v>
      </c>
      <c r="M796" s="88">
        <f t="shared" si="13"/>
        <v>29635.15622352995</v>
      </c>
      <c r="N796" s="22"/>
      <c r="O796" s="22"/>
      <c r="P796" s="22"/>
      <c r="Q796" s="22"/>
    </row>
    <row r="797" spans="1:17" ht="15" x14ac:dyDescent="0.3">
      <c r="A797" s="22"/>
      <c r="B797" s="21"/>
      <c r="C797" s="21"/>
      <c r="D797" s="12"/>
      <c r="E797" s="23"/>
      <c r="F797" s="12"/>
      <c r="G797" s="12"/>
      <c r="H797" s="12"/>
      <c r="I797" s="86" t="s">
        <v>2063</v>
      </c>
      <c r="J797" s="87" t="s">
        <v>2064</v>
      </c>
      <c r="K797" s="88">
        <v>11283.378835</v>
      </c>
      <c r="L797" s="88">
        <v>11272.095455999999</v>
      </c>
      <c r="M797" s="88">
        <f t="shared" si="13"/>
        <v>-11.283379000000423</v>
      </c>
      <c r="N797" s="22"/>
      <c r="O797" s="22"/>
      <c r="P797" s="22"/>
      <c r="Q797" s="22"/>
    </row>
    <row r="798" spans="1:17" ht="15" x14ac:dyDescent="0.3">
      <c r="A798" s="22"/>
      <c r="B798" s="21"/>
      <c r="C798" s="21"/>
      <c r="D798" s="12"/>
      <c r="E798" s="23"/>
      <c r="F798" s="12"/>
      <c r="G798" s="12"/>
      <c r="H798" s="12"/>
      <c r="I798" s="86" t="s">
        <v>2065</v>
      </c>
      <c r="J798" s="87" t="s">
        <v>2066</v>
      </c>
      <c r="K798" s="88">
        <v>17084.245808</v>
      </c>
      <c r="L798" s="88">
        <v>17067.161562000001</v>
      </c>
      <c r="M798" s="88">
        <f t="shared" si="13"/>
        <v>-17.084245999998529</v>
      </c>
      <c r="N798" s="22"/>
      <c r="O798" s="22"/>
      <c r="P798" s="22"/>
      <c r="Q798" s="22"/>
    </row>
    <row r="799" spans="1:17" ht="15" x14ac:dyDescent="0.3">
      <c r="A799" s="22"/>
      <c r="B799" s="21"/>
      <c r="C799" s="21"/>
      <c r="D799" s="12"/>
      <c r="E799" s="23"/>
      <c r="F799" s="12"/>
      <c r="G799" s="12"/>
      <c r="H799" s="12"/>
      <c r="I799" s="86" t="s">
        <v>2067</v>
      </c>
      <c r="J799" s="87" t="s">
        <v>2068</v>
      </c>
      <c r="K799" s="88">
        <v>12292.230731</v>
      </c>
      <c r="L799" s="88">
        <v>12279.9385</v>
      </c>
      <c r="M799" s="88">
        <f t="shared" si="13"/>
        <v>-12.292230999999447</v>
      </c>
      <c r="N799" s="22"/>
      <c r="O799" s="22"/>
      <c r="P799" s="22"/>
      <c r="Q799" s="22"/>
    </row>
    <row r="800" spans="1:17" ht="15" x14ac:dyDescent="0.3">
      <c r="A800" s="22"/>
      <c r="B800" s="21"/>
      <c r="C800" s="21"/>
      <c r="D800" s="75" t="s">
        <v>1322</v>
      </c>
      <c r="E800" s="78"/>
      <c r="F800" s="75"/>
      <c r="G800" s="75"/>
      <c r="H800" s="75"/>
      <c r="I800" s="75"/>
      <c r="J800" s="107"/>
      <c r="K800" s="108">
        <v>1604743.189121</v>
      </c>
      <c r="L800" s="108">
        <v>1647078.889711</v>
      </c>
      <c r="M800" s="108">
        <f t="shared" si="13"/>
        <v>42335.700590000022</v>
      </c>
      <c r="N800" s="22"/>
      <c r="O800" s="22"/>
      <c r="P800" s="22"/>
      <c r="Q800" s="22"/>
    </row>
    <row r="801" spans="1:17" ht="15" x14ac:dyDescent="0.3">
      <c r="A801" s="22"/>
      <c r="B801" s="21"/>
      <c r="C801" s="21"/>
      <c r="D801" s="12"/>
      <c r="E801" s="112">
        <v>50</v>
      </c>
      <c r="F801" s="109" t="s">
        <v>1315</v>
      </c>
      <c r="G801" s="109"/>
      <c r="H801" s="109"/>
      <c r="I801" s="109"/>
      <c r="J801" s="110"/>
      <c r="K801" s="111">
        <v>1165698.799075</v>
      </c>
      <c r="L801" s="111">
        <v>1201294.0065609999</v>
      </c>
      <c r="M801" s="111">
        <f t="shared" si="13"/>
        <v>35595.207485999912</v>
      </c>
      <c r="N801" s="22"/>
      <c r="O801" s="22"/>
      <c r="P801" s="22"/>
      <c r="Q801" s="22"/>
    </row>
    <row r="802" spans="1:17" ht="15" x14ac:dyDescent="0.3">
      <c r="A802" s="22"/>
      <c r="B802" s="21"/>
      <c r="C802" s="21"/>
      <c r="D802" s="12"/>
      <c r="E802" s="23"/>
      <c r="F802" s="12"/>
      <c r="G802" s="62" t="s">
        <v>16</v>
      </c>
      <c r="H802" s="62"/>
      <c r="I802" s="62"/>
      <c r="J802" s="89"/>
      <c r="K802" s="59">
        <v>1165698.799075</v>
      </c>
      <c r="L802" s="59">
        <v>1201294.0065609999</v>
      </c>
      <c r="M802" s="59">
        <f t="shared" si="13"/>
        <v>35595.207485999912</v>
      </c>
      <c r="N802" s="22"/>
      <c r="O802" s="22"/>
      <c r="P802" s="22"/>
      <c r="Q802" s="22"/>
    </row>
    <row r="803" spans="1:17" ht="15" x14ac:dyDescent="0.3">
      <c r="A803" s="22"/>
      <c r="B803" s="21"/>
      <c r="C803" s="21"/>
      <c r="D803" s="12"/>
      <c r="E803" s="23"/>
      <c r="F803" s="12"/>
      <c r="G803" s="12"/>
      <c r="H803" s="109" t="s">
        <v>17</v>
      </c>
      <c r="I803" s="109"/>
      <c r="J803" s="110"/>
      <c r="K803" s="111">
        <v>328565.57076899998</v>
      </c>
      <c r="L803" s="111">
        <v>366098.80498399999</v>
      </c>
      <c r="M803" s="111">
        <f t="shared" si="13"/>
        <v>37533.234215000004</v>
      </c>
      <c r="N803" s="22"/>
      <c r="O803" s="22"/>
      <c r="P803" s="22"/>
      <c r="Q803" s="22"/>
    </row>
    <row r="804" spans="1:17" ht="15" x14ac:dyDescent="0.3">
      <c r="A804" s="22"/>
      <c r="B804" s="21"/>
      <c r="C804" s="21"/>
      <c r="D804" s="12"/>
      <c r="E804" s="23"/>
      <c r="F804" s="12"/>
      <c r="G804" s="12"/>
      <c r="H804" s="12"/>
      <c r="I804" s="74" t="s">
        <v>1371</v>
      </c>
      <c r="J804" s="76" t="s">
        <v>1750</v>
      </c>
      <c r="K804" s="77">
        <v>7470.506316</v>
      </c>
      <c r="L804" s="77">
        <v>7353.448856</v>
      </c>
      <c r="M804" s="77">
        <f t="shared" si="13"/>
        <v>-117.05745999999999</v>
      </c>
      <c r="N804" s="22"/>
      <c r="O804" s="22"/>
      <c r="P804" s="22"/>
      <c r="Q804" s="22"/>
    </row>
    <row r="805" spans="1:17" ht="15" x14ac:dyDescent="0.3">
      <c r="A805" s="22"/>
      <c r="B805" s="21"/>
      <c r="C805" s="21"/>
      <c r="D805" s="12"/>
      <c r="E805" s="23"/>
      <c r="F805" s="12"/>
      <c r="G805" s="12"/>
      <c r="H805" s="12"/>
      <c r="I805" s="86" t="s">
        <v>1375</v>
      </c>
      <c r="J805" s="87" t="s">
        <v>2069</v>
      </c>
      <c r="K805" s="88">
        <v>1286.6261469999999</v>
      </c>
      <c r="L805" s="88">
        <v>1225.3059760000001</v>
      </c>
      <c r="M805" s="88">
        <f t="shared" si="13"/>
        <v>-61.320170999999846</v>
      </c>
      <c r="N805" s="22"/>
      <c r="O805" s="22"/>
      <c r="P805" s="22"/>
      <c r="Q805" s="22"/>
    </row>
    <row r="806" spans="1:17" ht="15" x14ac:dyDescent="0.3">
      <c r="A806" s="22"/>
      <c r="B806" s="21"/>
      <c r="C806" s="21"/>
      <c r="D806" s="12"/>
      <c r="E806" s="23"/>
      <c r="F806" s="12"/>
      <c r="G806" s="12"/>
      <c r="H806" s="12"/>
      <c r="I806" s="86" t="s">
        <v>1437</v>
      </c>
      <c r="J806" s="87" t="s">
        <v>1733</v>
      </c>
      <c r="K806" s="88">
        <v>945.70770000000005</v>
      </c>
      <c r="L806" s="88">
        <v>776.66692599999999</v>
      </c>
      <c r="M806" s="88">
        <f t="shared" si="13"/>
        <v>-169.04077400000006</v>
      </c>
      <c r="N806" s="22"/>
      <c r="O806" s="22"/>
      <c r="P806" s="22"/>
      <c r="Q806" s="22"/>
    </row>
    <row r="807" spans="1:17" ht="15" x14ac:dyDescent="0.3">
      <c r="A807" s="22"/>
      <c r="B807" s="21"/>
      <c r="C807" s="21"/>
      <c r="D807" s="12"/>
      <c r="E807" s="23"/>
      <c r="F807" s="12"/>
      <c r="G807" s="12"/>
      <c r="H807" s="12"/>
      <c r="I807" s="86" t="s">
        <v>1377</v>
      </c>
      <c r="J807" s="87" t="s">
        <v>2070</v>
      </c>
      <c r="K807" s="88">
        <v>6234.9637839999996</v>
      </c>
      <c r="L807" s="88">
        <v>5682.3370610000002</v>
      </c>
      <c r="M807" s="88">
        <f t="shared" si="13"/>
        <v>-552.6267229999994</v>
      </c>
      <c r="N807" s="22"/>
      <c r="O807" s="22"/>
      <c r="P807" s="22"/>
      <c r="Q807" s="22"/>
    </row>
    <row r="808" spans="1:17" ht="15" x14ac:dyDescent="0.3">
      <c r="A808" s="22"/>
      <c r="B808" s="21"/>
      <c r="C808" s="21"/>
      <c r="D808" s="12"/>
      <c r="E808" s="23"/>
      <c r="F808" s="12"/>
      <c r="G808" s="12"/>
      <c r="H808" s="12"/>
      <c r="I808" s="86" t="s">
        <v>1379</v>
      </c>
      <c r="J808" s="87" t="s">
        <v>2071</v>
      </c>
      <c r="K808" s="88">
        <v>14638.599366</v>
      </c>
      <c r="L808" s="88">
        <v>13765.707586</v>
      </c>
      <c r="M808" s="88">
        <f t="shared" si="13"/>
        <v>-872.89177999999993</v>
      </c>
      <c r="N808" s="22"/>
      <c r="O808" s="22"/>
      <c r="P808" s="22"/>
      <c r="Q808" s="22"/>
    </row>
    <row r="809" spans="1:17" ht="15" x14ac:dyDescent="0.3">
      <c r="A809" s="22"/>
      <c r="B809" s="21"/>
      <c r="C809" s="21"/>
      <c r="D809" s="12"/>
      <c r="E809" s="23"/>
      <c r="F809" s="12"/>
      <c r="G809" s="12"/>
      <c r="H809" s="12"/>
      <c r="I809" s="86" t="s">
        <v>1383</v>
      </c>
      <c r="J809" s="87" t="s">
        <v>1734</v>
      </c>
      <c r="K809" s="88">
        <v>281507.90340499999</v>
      </c>
      <c r="L809" s="88">
        <v>316986.21792999998</v>
      </c>
      <c r="M809" s="88">
        <f t="shared" si="13"/>
        <v>35478.314524999994</v>
      </c>
      <c r="N809" s="22"/>
      <c r="O809" s="22"/>
      <c r="P809" s="22"/>
      <c r="Q809" s="22"/>
    </row>
    <row r="810" spans="1:17" ht="15" x14ac:dyDescent="0.3">
      <c r="A810" s="22"/>
      <c r="B810" s="21"/>
      <c r="C810" s="21"/>
      <c r="D810" s="12"/>
      <c r="E810" s="23"/>
      <c r="F810" s="12"/>
      <c r="G810" s="12"/>
      <c r="H810" s="12"/>
      <c r="I810" s="86" t="s">
        <v>1385</v>
      </c>
      <c r="J810" s="87" t="s">
        <v>2072</v>
      </c>
      <c r="K810" s="88">
        <v>1911.3005920000001</v>
      </c>
      <c r="L810" s="88">
        <v>2269.145704</v>
      </c>
      <c r="M810" s="88">
        <f t="shared" si="13"/>
        <v>357.84511199999997</v>
      </c>
      <c r="N810" s="22"/>
      <c r="O810" s="22"/>
      <c r="P810" s="22"/>
      <c r="Q810" s="22"/>
    </row>
    <row r="811" spans="1:17" ht="15" x14ac:dyDescent="0.3">
      <c r="A811" s="22"/>
      <c r="B811" s="21"/>
      <c r="C811" s="21"/>
      <c r="D811" s="12"/>
      <c r="E811" s="23"/>
      <c r="F811" s="12"/>
      <c r="G811" s="12"/>
      <c r="H811" s="12"/>
      <c r="I811" s="86" t="s">
        <v>1771</v>
      </c>
      <c r="J811" s="87" t="s">
        <v>1772</v>
      </c>
      <c r="K811" s="88">
        <v>6951.2515960000001</v>
      </c>
      <c r="L811" s="88">
        <v>8080.1740380000001</v>
      </c>
      <c r="M811" s="88">
        <f t="shared" si="13"/>
        <v>1128.922442</v>
      </c>
      <c r="N811" s="22"/>
      <c r="O811" s="22"/>
      <c r="P811" s="22"/>
      <c r="Q811" s="22"/>
    </row>
    <row r="812" spans="1:17" ht="15" x14ac:dyDescent="0.3">
      <c r="A812" s="22"/>
      <c r="B812" s="21"/>
      <c r="C812" s="21"/>
      <c r="D812" s="12"/>
      <c r="E812" s="23"/>
      <c r="F812" s="12"/>
      <c r="G812" s="12"/>
      <c r="H812" s="12"/>
      <c r="I812" s="86" t="s">
        <v>28</v>
      </c>
      <c r="J812" s="87" t="s">
        <v>29</v>
      </c>
      <c r="K812" s="88">
        <v>59.218784999999997</v>
      </c>
      <c r="L812" s="88">
        <v>1.1406639999999999</v>
      </c>
      <c r="M812" s="88">
        <f t="shared" si="13"/>
        <v>-58.078120999999996</v>
      </c>
      <c r="N812" s="22"/>
      <c r="O812" s="22"/>
      <c r="P812" s="22"/>
      <c r="Q812" s="22"/>
    </row>
    <row r="813" spans="1:17" ht="15" x14ac:dyDescent="0.3">
      <c r="A813" s="22"/>
      <c r="B813" s="21"/>
      <c r="C813" s="21"/>
      <c r="D813" s="12"/>
      <c r="E813" s="23"/>
      <c r="F813" s="12"/>
      <c r="G813" s="12"/>
      <c r="H813" s="12"/>
      <c r="I813" s="86" t="s">
        <v>20</v>
      </c>
      <c r="J813" s="87" t="s">
        <v>27</v>
      </c>
      <c r="K813" s="88">
        <v>6.3305090000000002</v>
      </c>
      <c r="L813" s="88">
        <v>87.992823000000001</v>
      </c>
      <c r="M813" s="88">
        <f t="shared" si="13"/>
        <v>81.662313999999995</v>
      </c>
      <c r="N813" s="22"/>
      <c r="O813" s="22"/>
      <c r="P813" s="22"/>
      <c r="Q813" s="22"/>
    </row>
    <row r="814" spans="1:17" ht="15" x14ac:dyDescent="0.3">
      <c r="A814" s="22"/>
      <c r="B814" s="21"/>
      <c r="C814" s="21"/>
      <c r="D814" s="12"/>
      <c r="E814" s="23"/>
      <c r="F814" s="12"/>
      <c r="G814" s="12"/>
      <c r="H814" s="12"/>
      <c r="I814" s="86" t="s">
        <v>1623</v>
      </c>
      <c r="J814" s="87" t="s">
        <v>1624</v>
      </c>
      <c r="K814" s="88">
        <v>0</v>
      </c>
      <c r="L814" s="88">
        <v>154.82271299999999</v>
      </c>
      <c r="M814" s="88">
        <f t="shared" si="13"/>
        <v>154.82271299999999</v>
      </c>
      <c r="N814" s="22"/>
      <c r="O814" s="22"/>
      <c r="P814" s="22"/>
      <c r="Q814" s="22"/>
    </row>
    <row r="815" spans="1:17" ht="15" x14ac:dyDescent="0.3">
      <c r="A815" s="22"/>
      <c r="B815" s="21"/>
      <c r="C815" s="21"/>
      <c r="D815" s="12"/>
      <c r="E815" s="23"/>
      <c r="F815" s="12"/>
      <c r="G815" s="12"/>
      <c r="H815" s="12"/>
      <c r="I815" s="86" t="s">
        <v>2073</v>
      </c>
      <c r="J815" s="87" t="s">
        <v>2074</v>
      </c>
      <c r="K815" s="88">
        <v>7553.1625690000001</v>
      </c>
      <c r="L815" s="88">
        <v>9715.8447070000002</v>
      </c>
      <c r="M815" s="88">
        <f t="shared" si="13"/>
        <v>2162.6821380000001</v>
      </c>
      <c r="N815" s="22"/>
      <c r="O815" s="22"/>
      <c r="P815" s="22"/>
      <c r="Q815" s="22"/>
    </row>
    <row r="816" spans="1:17" ht="15" x14ac:dyDescent="0.3">
      <c r="A816" s="22"/>
      <c r="B816" s="21"/>
      <c r="C816" s="21"/>
      <c r="D816" s="12"/>
      <c r="E816" s="23"/>
      <c r="F816" s="12"/>
      <c r="G816" s="12"/>
      <c r="H816" s="109" t="s">
        <v>1364</v>
      </c>
      <c r="I816" s="109"/>
      <c r="J816" s="110"/>
      <c r="K816" s="111">
        <v>86862.220834000007</v>
      </c>
      <c r="L816" s="111">
        <v>84848.180445999998</v>
      </c>
      <c r="M816" s="111">
        <f t="shared" si="13"/>
        <v>-2014.0403880000085</v>
      </c>
      <c r="N816" s="22"/>
      <c r="O816" s="22"/>
      <c r="P816" s="22"/>
      <c r="Q816" s="22"/>
    </row>
    <row r="817" spans="1:17" ht="15" x14ac:dyDescent="0.3">
      <c r="A817" s="22"/>
      <c r="B817" s="21"/>
      <c r="C817" s="21"/>
      <c r="D817" s="12"/>
      <c r="E817" s="23"/>
      <c r="F817" s="12"/>
      <c r="G817" s="12"/>
      <c r="H817" s="12"/>
      <c r="I817" s="74" t="s">
        <v>1365</v>
      </c>
      <c r="J817" s="76" t="s">
        <v>1417</v>
      </c>
      <c r="K817" s="77">
        <v>95728.395503000007</v>
      </c>
      <c r="L817" s="77">
        <v>93739.294813999993</v>
      </c>
      <c r="M817" s="77">
        <f t="shared" si="13"/>
        <v>-1989.1006890000135</v>
      </c>
      <c r="N817" s="22"/>
      <c r="O817" s="22"/>
      <c r="P817" s="22"/>
      <c r="Q817" s="22"/>
    </row>
    <row r="818" spans="1:17" ht="15" x14ac:dyDescent="0.3">
      <c r="A818" s="22"/>
      <c r="B818" s="21"/>
      <c r="C818" s="21"/>
      <c r="D818" s="12"/>
      <c r="E818" s="23"/>
      <c r="F818" s="12"/>
      <c r="G818" s="12"/>
      <c r="H818" s="12"/>
      <c r="I818" s="86" t="s">
        <v>1369</v>
      </c>
      <c r="J818" s="87" t="s">
        <v>1424</v>
      </c>
      <c r="K818" s="88">
        <v>357.35227300000003</v>
      </c>
      <c r="L818" s="88">
        <v>332.41257400000001</v>
      </c>
      <c r="M818" s="88">
        <f t="shared" si="13"/>
        <v>-24.939699000000019</v>
      </c>
      <c r="N818" s="22"/>
      <c r="O818" s="22"/>
      <c r="P818" s="22"/>
      <c r="Q818" s="22"/>
    </row>
    <row r="819" spans="1:17" ht="15" x14ac:dyDescent="0.3">
      <c r="A819" s="22"/>
      <c r="B819" s="21"/>
      <c r="C819" s="21"/>
      <c r="D819" s="12"/>
      <c r="E819" s="23"/>
      <c r="F819" s="12"/>
      <c r="G819" s="12"/>
      <c r="H819" s="12"/>
      <c r="I819" s="86" t="s">
        <v>2075</v>
      </c>
      <c r="J819" s="87" t="s">
        <v>2076</v>
      </c>
      <c r="K819" s="88">
        <v>-9223.5269420000004</v>
      </c>
      <c r="L819" s="88">
        <v>-9223.5269420000004</v>
      </c>
      <c r="M819" s="88">
        <f t="shared" si="13"/>
        <v>0</v>
      </c>
      <c r="N819" s="22"/>
      <c r="O819" s="22"/>
      <c r="P819" s="22"/>
      <c r="Q819" s="22"/>
    </row>
    <row r="820" spans="1:17" ht="15" x14ac:dyDescent="0.3">
      <c r="A820" s="22"/>
      <c r="B820" s="21"/>
      <c r="C820" s="21"/>
      <c r="D820" s="12"/>
      <c r="E820" s="23"/>
      <c r="F820" s="12"/>
      <c r="G820" s="12"/>
      <c r="H820" s="109" t="s">
        <v>1976</v>
      </c>
      <c r="I820" s="109"/>
      <c r="J820" s="110"/>
      <c r="K820" s="111">
        <v>750271.00747199997</v>
      </c>
      <c r="L820" s="111">
        <v>750347.02113100002</v>
      </c>
      <c r="M820" s="111">
        <f t="shared" si="13"/>
        <v>76.013659000047483</v>
      </c>
      <c r="N820" s="22"/>
      <c r="O820" s="22"/>
      <c r="P820" s="22"/>
      <c r="Q820" s="22"/>
    </row>
    <row r="821" spans="1:17" ht="15" x14ac:dyDescent="0.3">
      <c r="A821" s="22"/>
      <c r="B821" s="21"/>
      <c r="C821" s="21"/>
      <c r="D821" s="12"/>
      <c r="E821" s="23"/>
      <c r="F821" s="12"/>
      <c r="G821" s="12"/>
      <c r="H821" s="12"/>
      <c r="I821" s="74" t="s">
        <v>2077</v>
      </c>
      <c r="J821" s="76" t="s">
        <v>2078</v>
      </c>
      <c r="K821" s="77">
        <v>558929.46787199995</v>
      </c>
      <c r="L821" s="77">
        <v>558929.46787199995</v>
      </c>
      <c r="M821" s="77">
        <f t="shared" si="13"/>
        <v>0</v>
      </c>
      <c r="N821" s="22"/>
      <c r="O821" s="22"/>
      <c r="P821" s="22"/>
      <c r="Q821" s="22"/>
    </row>
    <row r="822" spans="1:17" ht="15" x14ac:dyDescent="0.3">
      <c r="A822" s="22"/>
      <c r="B822" s="21"/>
      <c r="C822" s="21"/>
      <c r="D822" s="12"/>
      <c r="E822" s="23"/>
      <c r="F822" s="12"/>
      <c r="G822" s="12"/>
      <c r="H822" s="12"/>
      <c r="I822" s="86" t="s">
        <v>2079</v>
      </c>
      <c r="J822" s="87" t="s">
        <v>2080</v>
      </c>
      <c r="K822" s="88">
        <v>31302.697810000001</v>
      </c>
      <c r="L822" s="88">
        <v>29177.891319999999</v>
      </c>
      <c r="M822" s="88">
        <f t="shared" si="13"/>
        <v>-2124.8064900000027</v>
      </c>
      <c r="N822" s="22"/>
      <c r="O822" s="22"/>
      <c r="P822" s="22"/>
      <c r="Q822" s="22"/>
    </row>
    <row r="823" spans="1:17" ht="15" x14ac:dyDescent="0.3">
      <c r="A823" s="22"/>
      <c r="B823" s="21"/>
      <c r="C823" s="21"/>
      <c r="D823" s="12"/>
      <c r="E823" s="23"/>
      <c r="F823" s="12"/>
      <c r="G823" s="12"/>
      <c r="H823" s="12"/>
      <c r="I823" s="86" t="s">
        <v>2081</v>
      </c>
      <c r="J823" s="87" t="s">
        <v>2082</v>
      </c>
      <c r="K823" s="88">
        <v>133635.17850499999</v>
      </c>
      <c r="L823" s="88">
        <v>133749</v>
      </c>
      <c r="M823" s="88">
        <f t="shared" si="13"/>
        <v>113.82149500001105</v>
      </c>
      <c r="N823" s="22"/>
      <c r="O823" s="22"/>
      <c r="P823" s="22"/>
      <c r="Q823" s="22"/>
    </row>
    <row r="824" spans="1:17" ht="15" x14ac:dyDescent="0.3">
      <c r="A824" s="22"/>
      <c r="B824" s="21"/>
      <c r="C824" s="21"/>
      <c r="D824" s="12"/>
      <c r="E824" s="23"/>
      <c r="F824" s="12"/>
      <c r="G824" s="12"/>
      <c r="H824" s="12"/>
      <c r="I824" s="86" t="s">
        <v>2083</v>
      </c>
      <c r="J824" s="87" t="s">
        <v>2084</v>
      </c>
      <c r="K824" s="88">
        <v>26403.663284999999</v>
      </c>
      <c r="L824" s="88">
        <v>28490.661939000001</v>
      </c>
      <c r="M824" s="88">
        <f t="shared" si="13"/>
        <v>2086.9986540000027</v>
      </c>
      <c r="N824" s="22"/>
      <c r="O824" s="22"/>
      <c r="P824" s="22"/>
      <c r="Q824" s="22"/>
    </row>
    <row r="825" spans="1:17" ht="15" x14ac:dyDescent="0.3">
      <c r="A825" s="22"/>
      <c r="B825" s="21"/>
      <c r="C825" s="21"/>
      <c r="D825" s="12"/>
      <c r="E825" s="112">
        <v>51</v>
      </c>
      <c r="F825" s="109" t="s">
        <v>1313</v>
      </c>
      <c r="G825" s="109"/>
      <c r="H825" s="109"/>
      <c r="I825" s="109"/>
      <c r="J825" s="110"/>
      <c r="K825" s="111">
        <v>439044.39004600001</v>
      </c>
      <c r="L825" s="111">
        <v>445784.88315000001</v>
      </c>
      <c r="M825" s="111">
        <f t="shared" si="13"/>
        <v>6740.4931039999938</v>
      </c>
      <c r="N825" s="22"/>
      <c r="O825" s="22"/>
      <c r="P825" s="22"/>
      <c r="Q825" s="22"/>
    </row>
    <row r="826" spans="1:17" ht="15" x14ac:dyDescent="0.3">
      <c r="A826" s="22"/>
      <c r="B826" s="21"/>
      <c r="C826" s="21"/>
      <c r="D826" s="12"/>
      <c r="E826" s="23"/>
      <c r="F826" s="12"/>
      <c r="G826" s="62" t="s">
        <v>16</v>
      </c>
      <c r="H826" s="62"/>
      <c r="I826" s="62"/>
      <c r="J826" s="89"/>
      <c r="K826" s="59">
        <v>439044.39004600001</v>
      </c>
      <c r="L826" s="59">
        <v>445784.88315000001</v>
      </c>
      <c r="M826" s="59">
        <f t="shared" si="13"/>
        <v>6740.4931039999938</v>
      </c>
      <c r="N826" s="22"/>
      <c r="O826" s="22"/>
      <c r="P826" s="22"/>
      <c r="Q826" s="22"/>
    </row>
    <row r="827" spans="1:17" ht="15" x14ac:dyDescent="0.3">
      <c r="A827" s="22"/>
      <c r="B827" s="21"/>
      <c r="C827" s="21"/>
      <c r="D827" s="12"/>
      <c r="E827" s="23"/>
      <c r="F827" s="12"/>
      <c r="G827" s="12"/>
      <c r="H827" s="109" t="s">
        <v>17</v>
      </c>
      <c r="I827" s="109"/>
      <c r="J827" s="110"/>
      <c r="K827" s="111">
        <v>64357.909458000002</v>
      </c>
      <c r="L827" s="111">
        <v>71010.938173000002</v>
      </c>
      <c r="M827" s="111">
        <f t="shared" si="13"/>
        <v>6653.0287150000004</v>
      </c>
      <c r="N827" s="22"/>
      <c r="O827" s="22"/>
      <c r="P827" s="22"/>
      <c r="Q827" s="22"/>
    </row>
    <row r="828" spans="1:17" ht="15" x14ac:dyDescent="0.3">
      <c r="A828" s="22"/>
      <c r="B828" s="21"/>
      <c r="C828" s="21"/>
      <c r="D828" s="12"/>
      <c r="E828" s="23"/>
      <c r="F828" s="12"/>
      <c r="G828" s="12"/>
      <c r="H828" s="12"/>
      <c r="I828" s="74" t="s">
        <v>1391</v>
      </c>
      <c r="J828" s="76" t="s">
        <v>1733</v>
      </c>
      <c r="K828" s="77">
        <v>132.518643</v>
      </c>
      <c r="L828" s="77">
        <v>112.29347</v>
      </c>
      <c r="M828" s="77">
        <f t="shared" si="13"/>
        <v>-20.225172999999998</v>
      </c>
      <c r="N828" s="22"/>
      <c r="O828" s="22"/>
      <c r="P828" s="22"/>
      <c r="Q828" s="22"/>
    </row>
    <row r="829" spans="1:17" ht="15" x14ac:dyDescent="0.3">
      <c r="A829" s="22"/>
      <c r="B829" s="21"/>
      <c r="C829" s="21"/>
      <c r="D829" s="12"/>
      <c r="E829" s="23"/>
      <c r="F829" s="12"/>
      <c r="G829" s="12"/>
      <c r="H829" s="12"/>
      <c r="I829" s="86" t="s">
        <v>1397</v>
      </c>
      <c r="J829" s="87" t="s">
        <v>2085</v>
      </c>
      <c r="K829" s="88">
        <v>15000.577198000001</v>
      </c>
      <c r="L829" s="88">
        <v>15131.842024</v>
      </c>
      <c r="M829" s="88">
        <f t="shared" si="13"/>
        <v>131.26482599999872</v>
      </c>
      <c r="N829" s="22"/>
      <c r="O829" s="22"/>
      <c r="P829" s="22"/>
      <c r="Q829" s="22"/>
    </row>
    <row r="830" spans="1:17" ht="15" x14ac:dyDescent="0.3">
      <c r="A830" s="22"/>
      <c r="B830" s="21"/>
      <c r="C830" s="21"/>
      <c r="D830" s="12"/>
      <c r="E830" s="23"/>
      <c r="F830" s="12"/>
      <c r="G830" s="12"/>
      <c r="H830" s="12"/>
      <c r="I830" s="86" t="s">
        <v>1413</v>
      </c>
      <c r="J830" s="87" t="s">
        <v>2086</v>
      </c>
      <c r="K830" s="88">
        <v>1.501109</v>
      </c>
      <c r="L830" s="88">
        <v>1.5011110000000001</v>
      </c>
      <c r="M830" s="88">
        <f t="shared" si="13"/>
        <v>2.0000000000575113E-6</v>
      </c>
      <c r="N830" s="22"/>
      <c r="O830" s="22"/>
      <c r="P830" s="22"/>
      <c r="Q830" s="22"/>
    </row>
    <row r="831" spans="1:17" ht="15" x14ac:dyDescent="0.3">
      <c r="A831" s="22"/>
      <c r="B831" s="21"/>
      <c r="C831" s="21"/>
      <c r="D831" s="12"/>
      <c r="E831" s="23"/>
      <c r="F831" s="12"/>
      <c r="G831" s="12"/>
      <c r="H831" s="12"/>
      <c r="I831" s="86" t="s">
        <v>1960</v>
      </c>
      <c r="J831" s="87" t="s">
        <v>2087</v>
      </c>
      <c r="K831" s="88">
        <v>0.33891399999999999</v>
      </c>
      <c r="L831" s="88">
        <v>0.33891399999999999</v>
      </c>
      <c r="M831" s="88">
        <f t="shared" si="13"/>
        <v>0</v>
      </c>
      <c r="N831" s="22"/>
      <c r="O831" s="22"/>
      <c r="P831" s="22"/>
      <c r="Q831" s="22"/>
    </row>
    <row r="832" spans="1:17" ht="15" x14ac:dyDescent="0.3">
      <c r="A832" s="22"/>
      <c r="B832" s="21"/>
      <c r="C832" s="21"/>
      <c r="D832" s="12"/>
      <c r="E832" s="23"/>
      <c r="F832" s="12"/>
      <c r="G832" s="12"/>
      <c r="H832" s="12"/>
      <c r="I832" s="86" t="s">
        <v>2088</v>
      </c>
      <c r="J832" s="87" t="s">
        <v>1750</v>
      </c>
      <c r="K832" s="88">
        <v>8189.162225</v>
      </c>
      <c r="L832" s="88">
        <v>7712.0335560000003</v>
      </c>
      <c r="M832" s="88">
        <f t="shared" si="13"/>
        <v>-477.12866899999972</v>
      </c>
      <c r="N832" s="22"/>
      <c r="O832" s="22"/>
      <c r="P832" s="22"/>
      <c r="Q832" s="22"/>
    </row>
    <row r="833" spans="1:17" ht="15" x14ac:dyDescent="0.3">
      <c r="A833" s="22"/>
      <c r="B833" s="21"/>
      <c r="C833" s="21"/>
      <c r="D833" s="12"/>
      <c r="E833" s="23"/>
      <c r="F833" s="12"/>
      <c r="G833" s="12"/>
      <c r="H833" s="12"/>
      <c r="I833" s="86" t="s">
        <v>2089</v>
      </c>
      <c r="J833" s="87" t="s">
        <v>2090</v>
      </c>
      <c r="K833" s="88">
        <v>28726.137881999999</v>
      </c>
      <c r="L833" s="88">
        <v>35460.509289000001</v>
      </c>
      <c r="M833" s="88">
        <f t="shared" si="13"/>
        <v>6734.3714070000024</v>
      </c>
      <c r="N833" s="22"/>
      <c r="O833" s="22"/>
      <c r="P833" s="22"/>
      <c r="Q833" s="22"/>
    </row>
    <row r="834" spans="1:17" ht="15" x14ac:dyDescent="0.3">
      <c r="A834" s="22"/>
      <c r="B834" s="21"/>
      <c r="C834" s="21"/>
      <c r="D834" s="12"/>
      <c r="E834" s="23"/>
      <c r="F834" s="12"/>
      <c r="G834" s="12"/>
      <c r="H834" s="12"/>
      <c r="I834" s="86" t="s">
        <v>2091</v>
      </c>
      <c r="J834" s="87" t="s">
        <v>2092</v>
      </c>
      <c r="K834" s="88">
        <v>194.85594</v>
      </c>
      <c r="L834" s="88">
        <v>322.14672999999999</v>
      </c>
      <c r="M834" s="88">
        <f t="shared" si="13"/>
        <v>127.29078999999999</v>
      </c>
      <c r="N834" s="22"/>
      <c r="O834" s="22"/>
      <c r="P834" s="22"/>
      <c r="Q834" s="22"/>
    </row>
    <row r="835" spans="1:17" ht="15" x14ac:dyDescent="0.3">
      <c r="A835" s="22"/>
      <c r="B835" s="21"/>
      <c r="C835" s="21"/>
      <c r="D835" s="12"/>
      <c r="E835" s="23"/>
      <c r="F835" s="12"/>
      <c r="G835" s="12"/>
      <c r="H835" s="12"/>
      <c r="I835" s="86" t="s">
        <v>1708</v>
      </c>
      <c r="J835" s="87" t="s">
        <v>2093</v>
      </c>
      <c r="K835" s="88">
        <v>8.7517139999999998</v>
      </c>
      <c r="L835" s="88">
        <v>9.6872229999999995</v>
      </c>
      <c r="M835" s="88">
        <f t="shared" si="13"/>
        <v>0.9355089999999997</v>
      </c>
      <c r="N835" s="22"/>
      <c r="O835" s="22"/>
      <c r="P835" s="22"/>
      <c r="Q835" s="22"/>
    </row>
    <row r="836" spans="1:17" ht="15" x14ac:dyDescent="0.3">
      <c r="A836" s="22"/>
      <c r="B836" s="21"/>
      <c r="C836" s="21"/>
      <c r="D836" s="12"/>
      <c r="E836" s="23"/>
      <c r="F836" s="12"/>
      <c r="G836" s="12"/>
      <c r="H836" s="12"/>
      <c r="I836" s="86" t="s">
        <v>2094</v>
      </c>
      <c r="J836" s="87" t="s">
        <v>2095</v>
      </c>
      <c r="K836" s="88">
        <v>2626.9016700000002</v>
      </c>
      <c r="L836" s="88">
        <v>3149.2248410000002</v>
      </c>
      <c r="M836" s="88">
        <f t="shared" si="13"/>
        <v>522.323171</v>
      </c>
      <c r="N836" s="22"/>
      <c r="O836" s="22"/>
      <c r="P836" s="22"/>
      <c r="Q836" s="22"/>
    </row>
    <row r="837" spans="1:17" ht="15" x14ac:dyDescent="0.3">
      <c r="A837" s="22"/>
      <c r="B837" s="21"/>
      <c r="C837" s="21"/>
      <c r="D837" s="12"/>
      <c r="E837" s="23"/>
      <c r="F837" s="12"/>
      <c r="G837" s="12"/>
      <c r="H837" s="12"/>
      <c r="I837" s="86" t="s">
        <v>2096</v>
      </c>
      <c r="J837" s="87" t="s">
        <v>2097</v>
      </c>
      <c r="K837" s="88">
        <v>477.16416299999997</v>
      </c>
      <c r="L837" s="88">
        <v>136.209912</v>
      </c>
      <c r="M837" s="88">
        <f t="shared" si="13"/>
        <v>-340.954251</v>
      </c>
      <c r="N837" s="22"/>
      <c r="O837" s="22"/>
      <c r="P837" s="22"/>
      <c r="Q837" s="22"/>
    </row>
    <row r="838" spans="1:17" ht="15" x14ac:dyDescent="0.3">
      <c r="A838" s="22"/>
      <c r="B838" s="21"/>
      <c r="C838" s="21"/>
      <c r="D838" s="12"/>
      <c r="E838" s="23"/>
      <c r="F838" s="12"/>
      <c r="G838" s="12"/>
      <c r="H838" s="12"/>
      <c r="I838" s="86" t="s">
        <v>1743</v>
      </c>
      <c r="J838" s="87" t="s">
        <v>2098</v>
      </c>
      <c r="K838" s="88">
        <v>0</v>
      </c>
      <c r="L838" s="88">
        <v>5514.5566200000003</v>
      </c>
      <c r="M838" s="88">
        <f t="shared" si="13"/>
        <v>5514.5566200000003</v>
      </c>
      <c r="N838" s="22"/>
      <c r="O838" s="22"/>
      <c r="P838" s="22"/>
      <c r="Q838" s="22"/>
    </row>
    <row r="839" spans="1:17" ht="15" x14ac:dyDescent="0.3">
      <c r="A839" s="22"/>
      <c r="B839" s="21"/>
      <c r="C839" s="21"/>
      <c r="D839" s="12"/>
      <c r="E839" s="23"/>
      <c r="F839" s="12"/>
      <c r="G839" s="12"/>
      <c r="H839" s="12"/>
      <c r="I839" s="86" t="s">
        <v>1623</v>
      </c>
      <c r="J839" s="87" t="s">
        <v>1624</v>
      </c>
      <c r="K839" s="88">
        <v>0</v>
      </c>
      <c r="L839" s="88">
        <v>5.3650000000000002</v>
      </c>
      <c r="M839" s="88">
        <f t="shared" ref="M839:M902" si="14">L839-K839</f>
        <v>5.3650000000000002</v>
      </c>
      <c r="N839" s="22"/>
      <c r="O839" s="22"/>
      <c r="P839" s="22"/>
      <c r="Q839" s="22"/>
    </row>
    <row r="840" spans="1:17" ht="15" x14ac:dyDescent="0.3">
      <c r="A840" s="22"/>
      <c r="B840" s="21"/>
      <c r="C840" s="21"/>
      <c r="D840" s="12"/>
      <c r="E840" s="23"/>
      <c r="F840" s="12"/>
      <c r="G840" s="12"/>
      <c r="H840" s="12"/>
      <c r="I840" s="86" t="s">
        <v>2073</v>
      </c>
      <c r="J840" s="87" t="s">
        <v>2099</v>
      </c>
      <c r="K840" s="88">
        <v>1000</v>
      </c>
      <c r="L840" s="88">
        <v>3455.2294830000001</v>
      </c>
      <c r="M840" s="88">
        <f t="shared" si="14"/>
        <v>2455.2294830000001</v>
      </c>
      <c r="N840" s="22"/>
      <c r="O840" s="22"/>
      <c r="P840" s="22"/>
      <c r="Q840" s="22"/>
    </row>
    <row r="841" spans="1:17" ht="15" x14ac:dyDescent="0.3">
      <c r="A841" s="22"/>
      <c r="B841" s="21"/>
      <c r="C841" s="21"/>
      <c r="D841" s="12"/>
      <c r="E841" s="23"/>
      <c r="F841" s="12"/>
      <c r="G841" s="12"/>
      <c r="H841" s="12"/>
      <c r="I841" s="86" t="s">
        <v>21</v>
      </c>
      <c r="J841" s="87" t="s">
        <v>2100</v>
      </c>
      <c r="K841" s="88">
        <v>8000</v>
      </c>
      <c r="L841" s="88">
        <v>0</v>
      </c>
      <c r="M841" s="88">
        <f t="shared" si="14"/>
        <v>-8000</v>
      </c>
      <c r="N841" s="22"/>
      <c r="O841" s="22"/>
      <c r="P841" s="22"/>
      <c r="Q841" s="22"/>
    </row>
    <row r="842" spans="1:17" ht="15" x14ac:dyDescent="0.3">
      <c r="A842" s="22"/>
      <c r="B842" s="21"/>
      <c r="C842" s="21"/>
      <c r="D842" s="12"/>
      <c r="E842" s="23"/>
      <c r="F842" s="12"/>
      <c r="G842" s="12"/>
      <c r="H842" s="109" t="s">
        <v>1364</v>
      </c>
      <c r="I842" s="109"/>
      <c r="J842" s="110"/>
      <c r="K842" s="111">
        <v>64640.437594000003</v>
      </c>
      <c r="L842" s="111">
        <v>58614.786968</v>
      </c>
      <c r="M842" s="111">
        <f t="shared" si="14"/>
        <v>-6025.6506260000024</v>
      </c>
      <c r="N842" s="22"/>
      <c r="O842" s="22"/>
      <c r="P842" s="22"/>
      <c r="Q842" s="22"/>
    </row>
    <row r="843" spans="1:17" ht="15" x14ac:dyDescent="0.3">
      <c r="A843" s="22"/>
      <c r="B843" s="21"/>
      <c r="C843" s="21"/>
      <c r="D843" s="12"/>
      <c r="E843" s="23"/>
      <c r="F843" s="12"/>
      <c r="G843" s="12"/>
      <c r="H843" s="12"/>
      <c r="I843" s="74" t="s">
        <v>1365</v>
      </c>
      <c r="J843" s="76" t="s">
        <v>1417</v>
      </c>
      <c r="K843" s="77">
        <v>41957.873012999997</v>
      </c>
      <c r="L843" s="77">
        <v>41478.419629000004</v>
      </c>
      <c r="M843" s="77">
        <f t="shared" si="14"/>
        <v>-479.45338399999309</v>
      </c>
      <c r="N843" s="22"/>
      <c r="O843" s="22"/>
      <c r="P843" s="22"/>
      <c r="Q843" s="22"/>
    </row>
    <row r="844" spans="1:17" ht="15" x14ac:dyDescent="0.3">
      <c r="A844" s="22"/>
      <c r="B844" s="21"/>
      <c r="C844" s="21"/>
      <c r="D844" s="12"/>
      <c r="E844" s="23"/>
      <c r="F844" s="12"/>
      <c r="G844" s="12"/>
      <c r="H844" s="12"/>
      <c r="I844" s="86" t="s">
        <v>1367</v>
      </c>
      <c r="J844" s="87" t="s">
        <v>2101</v>
      </c>
      <c r="K844" s="88">
        <v>22334.375033</v>
      </c>
      <c r="L844" s="88">
        <v>16767.650084000001</v>
      </c>
      <c r="M844" s="88">
        <f t="shared" si="14"/>
        <v>-5566.7249489999995</v>
      </c>
      <c r="N844" s="22"/>
      <c r="O844" s="22"/>
      <c r="P844" s="22"/>
      <c r="Q844" s="22"/>
    </row>
    <row r="845" spans="1:17" ht="15" x14ac:dyDescent="0.3">
      <c r="A845" s="22"/>
      <c r="B845" s="21"/>
      <c r="C845" s="21"/>
      <c r="D845" s="12"/>
      <c r="E845" s="23"/>
      <c r="F845" s="12"/>
      <c r="G845" s="12"/>
      <c r="H845" s="12"/>
      <c r="I845" s="86" t="s">
        <v>1369</v>
      </c>
      <c r="J845" s="87" t="s">
        <v>1424</v>
      </c>
      <c r="K845" s="88">
        <v>348.189548</v>
      </c>
      <c r="L845" s="88">
        <v>368.71725500000002</v>
      </c>
      <c r="M845" s="88">
        <f t="shared" si="14"/>
        <v>20.527707000000021</v>
      </c>
      <c r="N845" s="22"/>
      <c r="O845" s="22"/>
      <c r="P845" s="22"/>
      <c r="Q845" s="22"/>
    </row>
    <row r="846" spans="1:17" ht="15" x14ac:dyDescent="0.3">
      <c r="A846" s="22"/>
      <c r="B846" s="21"/>
      <c r="C846" s="21"/>
      <c r="D846" s="12"/>
      <c r="E846" s="23"/>
      <c r="F846" s="12"/>
      <c r="G846" s="12"/>
      <c r="H846" s="109" t="s">
        <v>1976</v>
      </c>
      <c r="I846" s="109"/>
      <c r="J846" s="110"/>
      <c r="K846" s="111">
        <v>310046.04299400002</v>
      </c>
      <c r="L846" s="111">
        <v>316159.15800900001</v>
      </c>
      <c r="M846" s="111">
        <f t="shared" si="14"/>
        <v>6113.1150149999885</v>
      </c>
      <c r="N846" s="22"/>
      <c r="O846" s="22"/>
      <c r="P846" s="22"/>
      <c r="Q846" s="22"/>
    </row>
    <row r="847" spans="1:17" ht="15" x14ac:dyDescent="0.3">
      <c r="A847" s="22"/>
      <c r="B847" s="21"/>
      <c r="C847" s="21"/>
      <c r="D847" s="12"/>
      <c r="E847" s="23"/>
      <c r="F847" s="12"/>
      <c r="G847" s="12"/>
      <c r="H847" s="12"/>
      <c r="I847" s="74" t="s">
        <v>2102</v>
      </c>
      <c r="J847" s="76" t="s">
        <v>2103</v>
      </c>
      <c r="K847" s="77">
        <v>3867.1648209999998</v>
      </c>
      <c r="L847" s="77">
        <v>2602.4499259999998</v>
      </c>
      <c r="M847" s="77">
        <f t="shared" si="14"/>
        <v>-1264.7148950000001</v>
      </c>
      <c r="N847" s="22"/>
      <c r="O847" s="22"/>
      <c r="P847" s="22"/>
      <c r="Q847" s="22"/>
    </row>
    <row r="848" spans="1:17" ht="15" x14ac:dyDescent="0.3">
      <c r="A848" s="22"/>
      <c r="B848" s="21"/>
      <c r="C848" s="21"/>
      <c r="D848" s="12"/>
      <c r="E848" s="23"/>
      <c r="F848" s="12"/>
      <c r="G848" s="12"/>
      <c r="H848" s="12"/>
      <c r="I848" s="86" t="s">
        <v>2104</v>
      </c>
      <c r="J848" s="87" t="s">
        <v>2105</v>
      </c>
      <c r="K848" s="88">
        <v>185.742504</v>
      </c>
      <c r="L848" s="88">
        <v>16.955103000000001</v>
      </c>
      <c r="M848" s="88">
        <f t="shared" si="14"/>
        <v>-168.78740099999999</v>
      </c>
      <c r="N848" s="22"/>
      <c r="O848" s="22"/>
      <c r="P848" s="22"/>
      <c r="Q848" s="22"/>
    </row>
    <row r="849" spans="1:17" ht="15" x14ac:dyDescent="0.3">
      <c r="A849" s="22"/>
      <c r="B849" s="21"/>
      <c r="C849" s="21"/>
      <c r="D849" s="12"/>
      <c r="E849" s="23"/>
      <c r="F849" s="12"/>
      <c r="G849" s="12"/>
      <c r="H849" s="12"/>
      <c r="I849" s="86" t="s">
        <v>1989</v>
      </c>
      <c r="J849" s="87" t="s">
        <v>2106</v>
      </c>
      <c r="K849" s="88">
        <v>561</v>
      </c>
      <c r="L849" s="88">
        <v>567.24385199999995</v>
      </c>
      <c r="M849" s="88">
        <f t="shared" si="14"/>
        <v>6.2438519999999471</v>
      </c>
      <c r="N849" s="22"/>
      <c r="O849" s="22"/>
      <c r="P849" s="22"/>
      <c r="Q849" s="22"/>
    </row>
    <row r="850" spans="1:17" ht="15" x14ac:dyDescent="0.3">
      <c r="A850" s="22"/>
      <c r="B850" s="21"/>
      <c r="C850" s="21"/>
      <c r="D850" s="12"/>
      <c r="E850" s="23"/>
      <c r="F850" s="12"/>
      <c r="G850" s="12"/>
      <c r="H850" s="12"/>
      <c r="I850" s="86" t="s">
        <v>1991</v>
      </c>
      <c r="J850" s="87" t="s">
        <v>2107</v>
      </c>
      <c r="K850" s="88">
        <v>2364.7383589999999</v>
      </c>
      <c r="L850" s="88">
        <v>2593.1604379999999</v>
      </c>
      <c r="M850" s="88">
        <f t="shared" si="14"/>
        <v>228.42207899999994</v>
      </c>
      <c r="N850" s="22"/>
      <c r="O850" s="22"/>
      <c r="P850" s="22"/>
      <c r="Q850" s="22"/>
    </row>
    <row r="851" spans="1:17" ht="15" x14ac:dyDescent="0.3">
      <c r="A851" s="22"/>
      <c r="B851" s="21"/>
      <c r="C851" s="21"/>
      <c r="D851" s="12"/>
      <c r="E851" s="23"/>
      <c r="F851" s="12"/>
      <c r="G851" s="12"/>
      <c r="H851" s="12"/>
      <c r="I851" s="86" t="s">
        <v>2108</v>
      </c>
      <c r="J851" s="87" t="s">
        <v>2109</v>
      </c>
      <c r="K851" s="88">
        <v>457.68605400000001</v>
      </c>
      <c r="L851" s="88">
        <v>407.02031399999998</v>
      </c>
      <c r="M851" s="88">
        <f t="shared" si="14"/>
        <v>-50.665740000000028</v>
      </c>
      <c r="N851" s="22"/>
      <c r="O851" s="22"/>
      <c r="P851" s="22"/>
      <c r="Q851" s="22"/>
    </row>
    <row r="852" spans="1:17" ht="15" x14ac:dyDescent="0.3">
      <c r="A852" s="22"/>
      <c r="B852" s="21"/>
      <c r="C852" s="21"/>
      <c r="D852" s="12"/>
      <c r="E852" s="23"/>
      <c r="F852" s="12"/>
      <c r="G852" s="12"/>
      <c r="H852" s="12"/>
      <c r="I852" s="86" t="s">
        <v>1993</v>
      </c>
      <c r="J852" s="87" t="s">
        <v>2110</v>
      </c>
      <c r="K852" s="88">
        <v>20223.458439999999</v>
      </c>
      <c r="L852" s="88">
        <v>21539.261553</v>
      </c>
      <c r="M852" s="88">
        <f t="shared" si="14"/>
        <v>1315.8031130000018</v>
      </c>
      <c r="N852" s="22"/>
      <c r="O852" s="22"/>
      <c r="P852" s="22"/>
      <c r="Q852" s="22"/>
    </row>
    <row r="853" spans="1:17" ht="15" x14ac:dyDescent="0.3">
      <c r="A853" s="22"/>
      <c r="B853" s="21"/>
      <c r="C853" s="21"/>
      <c r="D853" s="12"/>
      <c r="E853" s="23"/>
      <c r="F853" s="12"/>
      <c r="G853" s="12"/>
      <c r="H853" s="12"/>
      <c r="I853" s="86" t="s">
        <v>1995</v>
      </c>
      <c r="J853" s="87" t="s">
        <v>2111</v>
      </c>
      <c r="K853" s="88">
        <v>279972.590516</v>
      </c>
      <c r="L853" s="88">
        <v>286914.09301800001</v>
      </c>
      <c r="M853" s="88">
        <f t="shared" si="14"/>
        <v>6941.5025020000176</v>
      </c>
      <c r="N853" s="22"/>
      <c r="O853" s="22"/>
      <c r="P853" s="22"/>
      <c r="Q853" s="22"/>
    </row>
    <row r="854" spans="1:17" ht="15" x14ac:dyDescent="0.3">
      <c r="A854" s="22"/>
      <c r="B854" s="21"/>
      <c r="C854" s="21"/>
      <c r="D854" s="12"/>
      <c r="E854" s="23"/>
      <c r="F854" s="12"/>
      <c r="G854" s="12"/>
      <c r="H854" s="12"/>
      <c r="I854" s="86" t="s">
        <v>2112</v>
      </c>
      <c r="J854" s="87" t="s">
        <v>2113</v>
      </c>
      <c r="K854" s="88">
        <v>20.831802</v>
      </c>
      <c r="L854" s="88">
        <v>17.097795999999999</v>
      </c>
      <c r="M854" s="88">
        <f t="shared" si="14"/>
        <v>-3.7340060000000008</v>
      </c>
      <c r="N854" s="22"/>
      <c r="O854" s="22"/>
      <c r="P854" s="22"/>
      <c r="Q854" s="22"/>
    </row>
    <row r="855" spans="1:17" ht="15" x14ac:dyDescent="0.3">
      <c r="A855" s="22"/>
      <c r="B855" s="21"/>
      <c r="C855" s="21"/>
      <c r="D855" s="12"/>
      <c r="E855" s="23"/>
      <c r="F855" s="12"/>
      <c r="G855" s="12"/>
      <c r="H855" s="12"/>
      <c r="I855" s="86" t="s">
        <v>2114</v>
      </c>
      <c r="J855" s="87" t="s">
        <v>2115</v>
      </c>
      <c r="K855" s="88">
        <v>2392.8304979999998</v>
      </c>
      <c r="L855" s="88">
        <v>1501.8760090000001</v>
      </c>
      <c r="M855" s="88">
        <f t="shared" si="14"/>
        <v>-890.95448899999974</v>
      </c>
      <c r="N855" s="22"/>
      <c r="O855" s="22"/>
      <c r="P855" s="22"/>
      <c r="Q855" s="22"/>
    </row>
    <row r="856" spans="1:17" ht="15" x14ac:dyDescent="0.3">
      <c r="A856" s="22"/>
      <c r="B856" s="21"/>
      <c r="C856" s="21"/>
      <c r="D856" s="75" t="s">
        <v>1323</v>
      </c>
      <c r="E856" s="78"/>
      <c r="F856" s="75"/>
      <c r="G856" s="75"/>
      <c r="H856" s="75"/>
      <c r="I856" s="75"/>
      <c r="J856" s="107"/>
      <c r="K856" s="108">
        <v>1118179.2113930001</v>
      </c>
      <c r="L856" s="108">
        <v>1169582.4193869999</v>
      </c>
      <c r="M856" s="108">
        <f t="shared" si="14"/>
        <v>51403.207993999822</v>
      </c>
      <c r="N856" s="22"/>
      <c r="O856" s="22"/>
      <c r="P856" s="22"/>
      <c r="Q856" s="22"/>
    </row>
    <row r="857" spans="1:17" ht="15" x14ac:dyDescent="0.3">
      <c r="A857" s="22"/>
      <c r="B857" s="21"/>
      <c r="C857" s="21"/>
      <c r="D857" s="12"/>
      <c r="E857" s="112">
        <v>52</v>
      </c>
      <c r="F857" s="109" t="s">
        <v>1324</v>
      </c>
      <c r="G857" s="109"/>
      <c r="H857" s="109"/>
      <c r="I857" s="109"/>
      <c r="J857" s="110"/>
      <c r="K857" s="111">
        <v>678406.76725499996</v>
      </c>
      <c r="L857" s="111">
        <v>729809.97524900001</v>
      </c>
      <c r="M857" s="111">
        <f t="shared" si="14"/>
        <v>51403.207994000055</v>
      </c>
      <c r="N857" s="22"/>
      <c r="O857" s="22"/>
      <c r="P857" s="22"/>
      <c r="Q857" s="22"/>
    </row>
    <row r="858" spans="1:17" ht="15" x14ac:dyDescent="0.3">
      <c r="A858" s="22"/>
      <c r="B858" s="21"/>
      <c r="C858" s="21"/>
      <c r="D858" s="12"/>
      <c r="E858" s="23"/>
      <c r="F858" s="12"/>
      <c r="G858" s="62" t="s">
        <v>16</v>
      </c>
      <c r="H858" s="62"/>
      <c r="I858" s="62"/>
      <c r="J858" s="89"/>
      <c r="K858" s="59">
        <v>678406.76725499996</v>
      </c>
      <c r="L858" s="59">
        <v>729809.97524900001</v>
      </c>
      <c r="M858" s="59">
        <f t="shared" si="14"/>
        <v>51403.207994000055</v>
      </c>
      <c r="N858" s="22"/>
      <c r="O858" s="22"/>
      <c r="P858" s="22"/>
      <c r="Q858" s="22"/>
    </row>
    <row r="859" spans="1:17" ht="15" x14ac:dyDescent="0.3">
      <c r="A859" s="22"/>
      <c r="B859" s="21"/>
      <c r="C859" s="21"/>
      <c r="D859" s="12"/>
      <c r="E859" s="23"/>
      <c r="F859" s="12"/>
      <c r="G859" s="12"/>
      <c r="H859" s="109" t="s">
        <v>17</v>
      </c>
      <c r="I859" s="109"/>
      <c r="J859" s="110"/>
      <c r="K859" s="111">
        <v>579773.81581099995</v>
      </c>
      <c r="L859" s="111">
        <v>632216.43029599998</v>
      </c>
      <c r="M859" s="111">
        <f t="shared" si="14"/>
        <v>52442.614485000027</v>
      </c>
      <c r="N859" s="22"/>
      <c r="O859" s="22"/>
      <c r="P859" s="22"/>
      <c r="Q859" s="22"/>
    </row>
    <row r="860" spans="1:17" ht="15" x14ac:dyDescent="0.3">
      <c r="A860" s="22"/>
      <c r="B860" s="21"/>
      <c r="C860" s="21"/>
      <c r="D860" s="12"/>
      <c r="E860" s="23"/>
      <c r="F860" s="12"/>
      <c r="G860" s="12"/>
      <c r="H860" s="12"/>
      <c r="I860" s="74" t="s">
        <v>1509</v>
      </c>
      <c r="J860" s="76" t="s">
        <v>2116</v>
      </c>
      <c r="K860" s="77">
        <v>75734.494025000007</v>
      </c>
      <c r="L860" s="77">
        <v>73467.700498999999</v>
      </c>
      <c r="M860" s="77">
        <f t="shared" si="14"/>
        <v>-2266.7935260000086</v>
      </c>
      <c r="N860" s="22"/>
      <c r="O860" s="22"/>
      <c r="P860" s="22"/>
      <c r="Q860" s="22"/>
    </row>
    <row r="861" spans="1:17" ht="15" x14ac:dyDescent="0.3">
      <c r="A861" s="22"/>
      <c r="B861" s="21"/>
      <c r="C861" s="21"/>
      <c r="D861" s="12"/>
      <c r="E861" s="23"/>
      <c r="F861" s="12"/>
      <c r="G861" s="12"/>
      <c r="H861" s="12"/>
      <c r="I861" s="86" t="s">
        <v>1446</v>
      </c>
      <c r="J861" s="87" t="s">
        <v>2117</v>
      </c>
      <c r="K861" s="88">
        <v>31569.32935</v>
      </c>
      <c r="L861" s="88">
        <v>32113.293226000002</v>
      </c>
      <c r="M861" s="88">
        <f t="shared" si="14"/>
        <v>543.96387600000162</v>
      </c>
      <c r="N861" s="22"/>
      <c r="O861" s="22"/>
      <c r="P861" s="22"/>
      <c r="Q861" s="22"/>
    </row>
    <row r="862" spans="1:17" ht="15" x14ac:dyDescent="0.3">
      <c r="A862" s="22"/>
      <c r="B862" s="21"/>
      <c r="C862" s="21"/>
      <c r="D862" s="12"/>
      <c r="E862" s="23"/>
      <c r="F862" s="12"/>
      <c r="G862" s="12"/>
      <c r="H862" s="12"/>
      <c r="I862" s="86" t="s">
        <v>1383</v>
      </c>
      <c r="J862" s="87" t="s">
        <v>2118</v>
      </c>
      <c r="K862" s="88">
        <v>3210.0400370000002</v>
      </c>
      <c r="L862" s="88">
        <v>3342.079526</v>
      </c>
      <c r="M862" s="88">
        <f t="shared" si="14"/>
        <v>132.03948899999978</v>
      </c>
      <c r="N862" s="22"/>
      <c r="O862" s="22"/>
      <c r="P862" s="22"/>
      <c r="Q862" s="22"/>
    </row>
    <row r="863" spans="1:17" ht="15" x14ac:dyDescent="0.3">
      <c r="A863" s="22"/>
      <c r="B863" s="21"/>
      <c r="C863" s="21"/>
      <c r="D863" s="12"/>
      <c r="E863" s="23"/>
      <c r="F863" s="12"/>
      <c r="G863" s="12"/>
      <c r="H863" s="12"/>
      <c r="I863" s="86" t="s">
        <v>1385</v>
      </c>
      <c r="J863" s="87" t="s">
        <v>2119</v>
      </c>
      <c r="K863" s="88">
        <v>1817.931045</v>
      </c>
      <c r="L863" s="88">
        <v>1495.5234700000001</v>
      </c>
      <c r="M863" s="88">
        <f t="shared" si="14"/>
        <v>-322.40757499999995</v>
      </c>
      <c r="N863" s="22"/>
      <c r="O863" s="22"/>
      <c r="P863" s="22"/>
      <c r="Q863" s="22"/>
    </row>
    <row r="864" spans="1:17" ht="15" x14ac:dyDescent="0.3">
      <c r="A864" s="22"/>
      <c r="B864" s="21"/>
      <c r="C864" s="21"/>
      <c r="D864" s="12"/>
      <c r="E864" s="23"/>
      <c r="F864" s="12"/>
      <c r="G864" s="12"/>
      <c r="H864" s="12"/>
      <c r="I864" s="86" t="s">
        <v>1387</v>
      </c>
      <c r="J864" s="87" t="s">
        <v>2120</v>
      </c>
      <c r="K864" s="88">
        <v>18426.39502</v>
      </c>
      <c r="L864" s="88">
        <v>20669.948693999999</v>
      </c>
      <c r="M864" s="88">
        <f t="shared" si="14"/>
        <v>2243.5536739999989</v>
      </c>
      <c r="N864" s="22"/>
      <c r="O864" s="22"/>
      <c r="P864" s="22"/>
      <c r="Q864" s="22"/>
    </row>
    <row r="865" spans="1:17" ht="15" x14ac:dyDescent="0.3">
      <c r="A865" s="22"/>
      <c r="B865" s="21"/>
      <c r="C865" s="21"/>
      <c r="D865" s="12"/>
      <c r="E865" s="23"/>
      <c r="F865" s="12"/>
      <c r="G865" s="12"/>
      <c r="H865" s="12"/>
      <c r="I865" s="86" t="s">
        <v>1389</v>
      </c>
      <c r="J865" s="87" t="s">
        <v>2121</v>
      </c>
      <c r="K865" s="88">
        <v>862.17965800000002</v>
      </c>
      <c r="L865" s="88">
        <v>889.30208400000004</v>
      </c>
      <c r="M865" s="88">
        <f t="shared" si="14"/>
        <v>27.122426000000019</v>
      </c>
      <c r="N865" s="22"/>
      <c r="O865" s="22"/>
      <c r="P865" s="22"/>
      <c r="Q865" s="22"/>
    </row>
    <row r="866" spans="1:17" ht="15" x14ac:dyDescent="0.3">
      <c r="A866" s="22"/>
      <c r="B866" s="21"/>
      <c r="C866" s="21"/>
      <c r="D866" s="12"/>
      <c r="E866" s="23"/>
      <c r="F866" s="12"/>
      <c r="G866" s="12"/>
      <c r="H866" s="12"/>
      <c r="I866" s="86" t="s">
        <v>1391</v>
      </c>
      <c r="J866" s="87" t="s">
        <v>2122</v>
      </c>
      <c r="K866" s="88">
        <v>7255.5466759999999</v>
      </c>
      <c r="L866" s="88">
        <v>6114.5397370000001</v>
      </c>
      <c r="M866" s="88">
        <f t="shared" si="14"/>
        <v>-1141.0069389999999</v>
      </c>
      <c r="N866" s="22"/>
      <c r="O866" s="22"/>
      <c r="P866" s="22"/>
      <c r="Q866" s="22"/>
    </row>
    <row r="867" spans="1:17" ht="30" x14ac:dyDescent="0.3">
      <c r="A867" s="22"/>
      <c r="B867" s="21"/>
      <c r="C867" s="21"/>
      <c r="D867" s="12"/>
      <c r="E867" s="23"/>
      <c r="F867" s="12"/>
      <c r="G867" s="12"/>
      <c r="H867" s="12"/>
      <c r="I867" s="86" t="s">
        <v>1393</v>
      </c>
      <c r="J867" s="87" t="s">
        <v>2123</v>
      </c>
      <c r="K867" s="88">
        <v>19.899999999999999</v>
      </c>
      <c r="L867" s="88">
        <v>1.824052</v>
      </c>
      <c r="M867" s="88">
        <f t="shared" si="14"/>
        <v>-18.075947999999997</v>
      </c>
      <c r="N867" s="22"/>
      <c r="O867" s="22"/>
      <c r="P867" s="22"/>
      <c r="Q867" s="22"/>
    </row>
    <row r="868" spans="1:17" ht="15" x14ac:dyDescent="0.3">
      <c r="A868" s="22"/>
      <c r="B868" s="21"/>
      <c r="C868" s="21"/>
      <c r="D868" s="12"/>
      <c r="E868" s="23"/>
      <c r="F868" s="12"/>
      <c r="G868" s="12"/>
      <c r="H868" s="12"/>
      <c r="I868" s="86" t="s">
        <v>2124</v>
      </c>
      <c r="J868" s="87" t="s">
        <v>2125</v>
      </c>
      <c r="K868" s="88">
        <v>402198.67962299997</v>
      </c>
      <c r="L868" s="88">
        <v>390068.85621100001</v>
      </c>
      <c r="M868" s="88">
        <f t="shared" si="14"/>
        <v>-12129.823411999969</v>
      </c>
      <c r="N868" s="22"/>
      <c r="O868" s="22"/>
      <c r="P868" s="22"/>
      <c r="Q868" s="22"/>
    </row>
    <row r="869" spans="1:17" ht="15" x14ac:dyDescent="0.3">
      <c r="A869" s="22"/>
      <c r="B869" s="21"/>
      <c r="C869" s="21"/>
      <c r="D869" s="12"/>
      <c r="E869" s="23"/>
      <c r="F869" s="12"/>
      <c r="G869" s="12"/>
      <c r="H869" s="12"/>
      <c r="I869" s="86" t="s">
        <v>1771</v>
      </c>
      <c r="J869" s="87" t="s">
        <v>1772</v>
      </c>
      <c r="K869" s="88">
        <v>0</v>
      </c>
      <c r="L869" s="88">
        <v>133.71556100000001</v>
      </c>
      <c r="M869" s="88">
        <f t="shared" si="14"/>
        <v>133.71556100000001</v>
      </c>
      <c r="N869" s="22"/>
      <c r="O869" s="22"/>
      <c r="P869" s="22"/>
      <c r="Q869" s="22"/>
    </row>
    <row r="870" spans="1:17" ht="15" x14ac:dyDescent="0.3">
      <c r="A870" s="22"/>
      <c r="B870" s="21"/>
      <c r="C870" s="21"/>
      <c r="D870" s="12"/>
      <c r="E870" s="23"/>
      <c r="F870" s="12"/>
      <c r="G870" s="12"/>
      <c r="H870" s="12"/>
      <c r="I870" s="86" t="s">
        <v>20</v>
      </c>
      <c r="J870" s="87" t="s">
        <v>27</v>
      </c>
      <c r="K870" s="88">
        <v>30493.789584999999</v>
      </c>
      <c r="L870" s="88">
        <v>45474.912790000002</v>
      </c>
      <c r="M870" s="88">
        <f t="shared" si="14"/>
        <v>14981.123205000004</v>
      </c>
      <c r="N870" s="22"/>
      <c r="O870" s="22"/>
      <c r="P870" s="22"/>
      <c r="Q870" s="22"/>
    </row>
    <row r="871" spans="1:17" ht="15" x14ac:dyDescent="0.3">
      <c r="A871" s="22"/>
      <c r="B871" s="21"/>
      <c r="C871" s="21"/>
      <c r="D871" s="12"/>
      <c r="E871" s="23"/>
      <c r="F871" s="12"/>
      <c r="G871" s="12"/>
      <c r="H871" s="12"/>
      <c r="I871" s="86" t="s">
        <v>1623</v>
      </c>
      <c r="J871" s="87" t="s">
        <v>1624</v>
      </c>
      <c r="K871" s="88">
        <v>543.307816</v>
      </c>
      <c r="L871" s="88">
        <v>253.847678</v>
      </c>
      <c r="M871" s="88">
        <f t="shared" si="14"/>
        <v>-289.46013800000003</v>
      </c>
      <c r="N871" s="22"/>
      <c r="O871" s="22"/>
      <c r="P871" s="22"/>
      <c r="Q871" s="22"/>
    </row>
    <row r="872" spans="1:17" ht="15" x14ac:dyDescent="0.3">
      <c r="A872" s="22"/>
      <c r="B872" s="21"/>
      <c r="C872" s="21"/>
      <c r="D872" s="12"/>
      <c r="E872" s="23"/>
      <c r="F872" s="12"/>
      <c r="G872" s="12"/>
      <c r="H872" s="12"/>
      <c r="I872" s="86" t="s">
        <v>2073</v>
      </c>
      <c r="J872" s="87" t="s">
        <v>2074</v>
      </c>
      <c r="K872" s="88">
        <v>2961.433736</v>
      </c>
      <c r="L872" s="88">
        <v>2854.4199779999999</v>
      </c>
      <c r="M872" s="88">
        <f t="shared" si="14"/>
        <v>-107.01375800000005</v>
      </c>
      <c r="N872" s="22"/>
      <c r="O872" s="22"/>
      <c r="P872" s="22"/>
      <c r="Q872" s="22"/>
    </row>
    <row r="873" spans="1:17" ht="15" x14ac:dyDescent="0.3">
      <c r="A873" s="22"/>
      <c r="B873" s="21"/>
      <c r="C873" s="21"/>
      <c r="D873" s="12"/>
      <c r="E873" s="23"/>
      <c r="F873" s="12"/>
      <c r="G873" s="12"/>
      <c r="H873" s="12"/>
      <c r="I873" s="86" t="s">
        <v>2126</v>
      </c>
      <c r="J873" s="87" t="s">
        <v>2127</v>
      </c>
      <c r="K873" s="88">
        <v>1442.6783190000001</v>
      </c>
      <c r="L873" s="88">
        <v>1441.5230389999999</v>
      </c>
      <c r="M873" s="88">
        <f t="shared" si="14"/>
        <v>-1.1552800000001753</v>
      </c>
      <c r="N873" s="22"/>
      <c r="O873" s="22"/>
      <c r="P873" s="22"/>
      <c r="Q873" s="22"/>
    </row>
    <row r="874" spans="1:17" ht="15" x14ac:dyDescent="0.3">
      <c r="A874" s="22"/>
      <c r="B874" s="21"/>
      <c r="C874" s="21"/>
      <c r="D874" s="12"/>
      <c r="E874" s="23"/>
      <c r="F874" s="12"/>
      <c r="G874" s="12"/>
      <c r="H874" s="12"/>
      <c r="I874" s="86" t="s">
        <v>2128</v>
      </c>
      <c r="J874" s="87" t="s">
        <v>2129</v>
      </c>
      <c r="K874" s="88">
        <v>486.11092100000002</v>
      </c>
      <c r="L874" s="88">
        <v>528.37584700000002</v>
      </c>
      <c r="M874" s="88">
        <f t="shared" si="14"/>
        <v>42.264926000000003</v>
      </c>
      <c r="N874" s="22"/>
      <c r="O874" s="22"/>
      <c r="P874" s="22"/>
      <c r="Q874" s="22"/>
    </row>
    <row r="875" spans="1:17" ht="15" x14ac:dyDescent="0.3">
      <c r="A875" s="22"/>
      <c r="B875" s="21"/>
      <c r="C875" s="21"/>
      <c r="D875" s="12"/>
      <c r="E875" s="23"/>
      <c r="F875" s="12"/>
      <c r="G875" s="12"/>
      <c r="H875" s="12"/>
      <c r="I875" s="86" t="s">
        <v>1354</v>
      </c>
      <c r="J875" s="87" t="s">
        <v>2130</v>
      </c>
      <c r="K875" s="88">
        <v>2752</v>
      </c>
      <c r="L875" s="88">
        <v>53366.567904000003</v>
      </c>
      <c r="M875" s="88">
        <f t="shared" si="14"/>
        <v>50614.567904000003</v>
      </c>
      <c r="N875" s="22"/>
      <c r="O875" s="22"/>
      <c r="P875" s="22"/>
      <c r="Q875" s="22"/>
    </row>
    <row r="876" spans="1:17" ht="15" x14ac:dyDescent="0.3">
      <c r="A876" s="22"/>
      <c r="B876" s="21"/>
      <c r="C876" s="21"/>
      <c r="D876" s="12"/>
      <c r="E876" s="23"/>
      <c r="F876" s="12"/>
      <c r="G876" s="12"/>
      <c r="H876" s="109" t="s">
        <v>1364</v>
      </c>
      <c r="I876" s="109"/>
      <c r="J876" s="110"/>
      <c r="K876" s="111">
        <v>24724.083631000001</v>
      </c>
      <c r="L876" s="111">
        <v>23731.452485999998</v>
      </c>
      <c r="M876" s="111">
        <f t="shared" si="14"/>
        <v>-992.63114500000302</v>
      </c>
      <c r="N876" s="22"/>
      <c r="O876" s="22"/>
      <c r="P876" s="22"/>
      <c r="Q876" s="22"/>
    </row>
    <row r="877" spans="1:17" ht="15" x14ac:dyDescent="0.3">
      <c r="A877" s="22"/>
      <c r="B877" s="21"/>
      <c r="C877" s="21"/>
      <c r="D877" s="12"/>
      <c r="E877" s="23"/>
      <c r="F877" s="12"/>
      <c r="G877" s="12"/>
      <c r="H877" s="12"/>
      <c r="I877" s="74" t="s">
        <v>1365</v>
      </c>
      <c r="J877" s="76" t="s">
        <v>1417</v>
      </c>
      <c r="K877" s="77">
        <v>23934.753821999999</v>
      </c>
      <c r="L877" s="77">
        <v>22898.953748</v>
      </c>
      <c r="M877" s="77">
        <f t="shared" si="14"/>
        <v>-1035.8000739999989</v>
      </c>
      <c r="N877" s="22"/>
      <c r="O877" s="22"/>
      <c r="P877" s="22"/>
      <c r="Q877" s="22"/>
    </row>
    <row r="878" spans="1:17" ht="15" x14ac:dyDescent="0.3">
      <c r="A878" s="22"/>
      <c r="B878" s="21"/>
      <c r="C878" s="21"/>
      <c r="D878" s="12"/>
      <c r="E878" s="23"/>
      <c r="F878" s="12"/>
      <c r="G878" s="12"/>
      <c r="H878" s="12"/>
      <c r="I878" s="86" t="s">
        <v>1369</v>
      </c>
      <c r="J878" s="87" t="s">
        <v>1424</v>
      </c>
      <c r="K878" s="88">
        <v>789.32980899999995</v>
      </c>
      <c r="L878" s="88">
        <v>832.498738</v>
      </c>
      <c r="M878" s="88">
        <f t="shared" si="14"/>
        <v>43.168929000000048</v>
      </c>
      <c r="N878" s="22"/>
      <c r="O878" s="22"/>
      <c r="P878" s="22"/>
      <c r="Q878" s="22"/>
    </row>
    <row r="879" spans="1:17" ht="15" x14ac:dyDescent="0.3">
      <c r="A879" s="22"/>
      <c r="B879" s="21"/>
      <c r="C879" s="21"/>
      <c r="D879" s="12"/>
      <c r="E879" s="23"/>
      <c r="F879" s="12"/>
      <c r="G879" s="12"/>
      <c r="H879" s="109" t="s">
        <v>1976</v>
      </c>
      <c r="I879" s="109"/>
      <c r="J879" s="110"/>
      <c r="K879" s="111">
        <v>73908.867813000004</v>
      </c>
      <c r="L879" s="111">
        <v>73862.092466999995</v>
      </c>
      <c r="M879" s="111">
        <f t="shared" si="14"/>
        <v>-46.775346000009449</v>
      </c>
      <c r="N879" s="22"/>
      <c r="O879" s="22"/>
      <c r="P879" s="22"/>
      <c r="Q879" s="22"/>
    </row>
    <row r="880" spans="1:17" ht="15" x14ac:dyDescent="0.3">
      <c r="A880" s="22"/>
      <c r="B880" s="21"/>
      <c r="C880" s="21"/>
      <c r="D880" s="12"/>
      <c r="E880" s="23"/>
      <c r="F880" s="12"/>
      <c r="G880" s="12"/>
      <c r="H880" s="12"/>
      <c r="I880" s="74" t="s">
        <v>2079</v>
      </c>
      <c r="J880" s="76" t="s">
        <v>2131</v>
      </c>
      <c r="K880" s="77">
        <v>73908.867813000004</v>
      </c>
      <c r="L880" s="77">
        <v>73862.092466999995</v>
      </c>
      <c r="M880" s="77">
        <f t="shared" si="14"/>
        <v>-46.775346000009449</v>
      </c>
      <c r="N880" s="22"/>
      <c r="O880" s="22"/>
      <c r="P880" s="22"/>
      <c r="Q880" s="22"/>
    </row>
    <row r="881" spans="1:17" ht="15" x14ac:dyDescent="0.3">
      <c r="A881" s="22"/>
      <c r="B881" s="21"/>
      <c r="C881" s="21"/>
      <c r="D881" s="12"/>
      <c r="E881" s="112">
        <v>53</v>
      </c>
      <c r="F881" s="109" t="s">
        <v>1327</v>
      </c>
      <c r="G881" s="109"/>
      <c r="H881" s="109"/>
      <c r="I881" s="109"/>
      <c r="J881" s="110"/>
      <c r="K881" s="111">
        <v>439772.44413800002</v>
      </c>
      <c r="L881" s="111">
        <v>439772.44413800002</v>
      </c>
      <c r="M881" s="111">
        <f t="shared" si="14"/>
        <v>0</v>
      </c>
      <c r="N881" s="22"/>
      <c r="O881" s="22"/>
      <c r="P881" s="22"/>
      <c r="Q881" s="22"/>
    </row>
    <row r="882" spans="1:17" ht="15" x14ac:dyDescent="0.3">
      <c r="A882" s="22"/>
      <c r="B882" s="21"/>
      <c r="C882" s="21"/>
      <c r="D882" s="12"/>
      <c r="E882" s="23"/>
      <c r="F882" s="12"/>
      <c r="G882" s="62" t="s">
        <v>16</v>
      </c>
      <c r="H882" s="62"/>
      <c r="I882" s="62"/>
      <c r="J882" s="89"/>
      <c r="K882" s="59">
        <v>439772.44413800002</v>
      </c>
      <c r="L882" s="59">
        <v>439772.44413800002</v>
      </c>
      <c r="M882" s="59">
        <f t="shared" si="14"/>
        <v>0</v>
      </c>
      <c r="N882" s="22"/>
      <c r="O882" s="22"/>
      <c r="P882" s="22"/>
      <c r="Q882" s="22"/>
    </row>
    <row r="883" spans="1:17" ht="15" x14ac:dyDescent="0.3">
      <c r="A883" s="22"/>
      <c r="B883" s="21"/>
      <c r="C883" s="21"/>
      <c r="D883" s="12"/>
      <c r="E883" s="23"/>
      <c r="F883" s="12"/>
      <c r="G883" s="12"/>
      <c r="H883" s="109" t="s">
        <v>17</v>
      </c>
      <c r="I883" s="109"/>
      <c r="J883" s="110"/>
      <c r="K883" s="111">
        <v>360100.24256599997</v>
      </c>
      <c r="L883" s="111">
        <v>360100.24256599997</v>
      </c>
      <c r="M883" s="111">
        <f t="shared" si="14"/>
        <v>0</v>
      </c>
      <c r="N883" s="22"/>
      <c r="O883" s="22"/>
      <c r="P883" s="22"/>
      <c r="Q883" s="22"/>
    </row>
    <row r="884" spans="1:17" ht="30" x14ac:dyDescent="0.3">
      <c r="A884" s="22"/>
      <c r="B884" s="21"/>
      <c r="C884" s="21"/>
      <c r="D884" s="12"/>
      <c r="E884" s="23"/>
      <c r="F884" s="12"/>
      <c r="G884" s="12"/>
      <c r="H884" s="12"/>
      <c r="I884" s="74" t="s">
        <v>2132</v>
      </c>
      <c r="J884" s="76" t="s">
        <v>2133</v>
      </c>
      <c r="K884" s="77">
        <v>72548.392089999994</v>
      </c>
      <c r="L884" s="77">
        <v>72548.392089999994</v>
      </c>
      <c r="M884" s="77">
        <f t="shared" si="14"/>
        <v>0</v>
      </c>
      <c r="N884" s="22"/>
      <c r="O884" s="22"/>
      <c r="P884" s="22"/>
      <c r="Q884" s="22"/>
    </row>
    <row r="885" spans="1:17" ht="30" x14ac:dyDescent="0.3">
      <c r="A885" s="22"/>
      <c r="B885" s="21"/>
      <c r="C885" s="21"/>
      <c r="D885" s="12"/>
      <c r="E885" s="23"/>
      <c r="F885" s="12"/>
      <c r="G885" s="12"/>
      <c r="H885" s="12"/>
      <c r="I885" s="86" t="s">
        <v>2134</v>
      </c>
      <c r="J885" s="87" t="s">
        <v>2135</v>
      </c>
      <c r="K885" s="88">
        <v>9983.5572759999995</v>
      </c>
      <c r="L885" s="88">
        <v>9983.5572759999995</v>
      </c>
      <c r="M885" s="88">
        <f t="shared" si="14"/>
        <v>0</v>
      </c>
      <c r="N885" s="22"/>
      <c r="O885" s="22"/>
      <c r="P885" s="22"/>
      <c r="Q885" s="22"/>
    </row>
    <row r="886" spans="1:17" ht="30" x14ac:dyDescent="0.3">
      <c r="A886" s="22"/>
      <c r="B886" s="21"/>
      <c r="C886" s="21"/>
      <c r="D886" s="12"/>
      <c r="E886" s="23"/>
      <c r="F886" s="12"/>
      <c r="G886" s="12"/>
      <c r="H886" s="12"/>
      <c r="I886" s="86" t="s">
        <v>2136</v>
      </c>
      <c r="J886" s="87" t="s">
        <v>2137</v>
      </c>
      <c r="K886" s="88">
        <v>80</v>
      </c>
      <c r="L886" s="88">
        <v>80</v>
      </c>
      <c r="M886" s="88">
        <f t="shared" si="14"/>
        <v>0</v>
      </c>
      <c r="N886" s="22"/>
      <c r="O886" s="22"/>
      <c r="P886" s="22"/>
      <c r="Q886" s="22"/>
    </row>
    <row r="887" spans="1:17" ht="15" x14ac:dyDescent="0.3">
      <c r="A887" s="22"/>
      <c r="B887" s="21"/>
      <c r="C887" s="21"/>
      <c r="D887" s="12"/>
      <c r="E887" s="23"/>
      <c r="F887" s="12"/>
      <c r="G887" s="12"/>
      <c r="H887" s="12"/>
      <c r="I887" s="86" t="s">
        <v>2138</v>
      </c>
      <c r="J887" s="87" t="s">
        <v>2139</v>
      </c>
      <c r="K887" s="88">
        <v>12673.968772</v>
      </c>
      <c r="L887" s="88">
        <v>12673.968772</v>
      </c>
      <c r="M887" s="88">
        <f t="shared" si="14"/>
        <v>0</v>
      </c>
      <c r="N887" s="22"/>
      <c r="O887" s="22"/>
      <c r="P887" s="22"/>
      <c r="Q887" s="22"/>
    </row>
    <row r="888" spans="1:17" ht="30" x14ac:dyDescent="0.3">
      <c r="A888" s="22"/>
      <c r="B888" s="21"/>
      <c r="C888" s="21"/>
      <c r="D888" s="12"/>
      <c r="E888" s="23"/>
      <c r="F888" s="12"/>
      <c r="G888" s="12"/>
      <c r="H888" s="12"/>
      <c r="I888" s="86" t="s">
        <v>2140</v>
      </c>
      <c r="J888" s="87" t="s">
        <v>2141</v>
      </c>
      <c r="K888" s="88">
        <v>45488.686470000001</v>
      </c>
      <c r="L888" s="88">
        <v>45488.686470000001</v>
      </c>
      <c r="M888" s="88">
        <f t="shared" si="14"/>
        <v>0</v>
      </c>
      <c r="N888" s="22"/>
      <c r="O888" s="22"/>
      <c r="P888" s="22"/>
      <c r="Q888" s="22"/>
    </row>
    <row r="889" spans="1:17" ht="15" x14ac:dyDescent="0.3">
      <c r="A889" s="22"/>
      <c r="B889" s="21"/>
      <c r="C889" s="21"/>
      <c r="D889" s="12"/>
      <c r="E889" s="23"/>
      <c r="F889" s="12"/>
      <c r="G889" s="12"/>
      <c r="H889" s="12"/>
      <c r="I889" s="86" t="s">
        <v>2142</v>
      </c>
      <c r="J889" s="87" t="s">
        <v>2143</v>
      </c>
      <c r="K889" s="88">
        <v>47720.621185999997</v>
      </c>
      <c r="L889" s="88">
        <v>47720.621185999997</v>
      </c>
      <c r="M889" s="88">
        <f t="shared" si="14"/>
        <v>0</v>
      </c>
      <c r="N889" s="22"/>
      <c r="O889" s="22"/>
      <c r="P889" s="22"/>
      <c r="Q889" s="22"/>
    </row>
    <row r="890" spans="1:17" ht="15" x14ac:dyDescent="0.3">
      <c r="A890" s="22"/>
      <c r="B890" s="21"/>
      <c r="C890" s="21"/>
      <c r="D890" s="12"/>
      <c r="E890" s="23"/>
      <c r="F890" s="12"/>
      <c r="G890" s="12"/>
      <c r="H890" s="12"/>
      <c r="I890" s="86" t="s">
        <v>2144</v>
      </c>
      <c r="J890" s="87" t="s">
        <v>2122</v>
      </c>
      <c r="K890" s="88">
        <v>10537.921388999999</v>
      </c>
      <c r="L890" s="88">
        <v>10537.921388999999</v>
      </c>
      <c r="M890" s="88">
        <f t="shared" si="14"/>
        <v>0</v>
      </c>
      <c r="N890" s="22"/>
      <c r="O890" s="22"/>
      <c r="P890" s="22"/>
      <c r="Q890" s="22"/>
    </row>
    <row r="891" spans="1:17" ht="15" x14ac:dyDescent="0.3">
      <c r="A891" s="22"/>
      <c r="B891" s="21"/>
      <c r="C891" s="21"/>
      <c r="D891" s="12"/>
      <c r="E891" s="23"/>
      <c r="F891" s="12"/>
      <c r="G891" s="12"/>
      <c r="H891" s="12"/>
      <c r="I891" s="86" t="s">
        <v>2145</v>
      </c>
      <c r="J891" s="87" t="s">
        <v>2146</v>
      </c>
      <c r="K891" s="88">
        <v>707.17028500000004</v>
      </c>
      <c r="L891" s="88">
        <v>707.17028500000004</v>
      </c>
      <c r="M891" s="88">
        <f t="shared" si="14"/>
        <v>0</v>
      </c>
      <c r="N891" s="22"/>
      <c r="O891" s="22"/>
      <c r="P891" s="22"/>
      <c r="Q891" s="22"/>
    </row>
    <row r="892" spans="1:17" ht="15" x14ac:dyDescent="0.3">
      <c r="A892" s="22"/>
      <c r="B892" s="21"/>
      <c r="C892" s="21"/>
      <c r="D892" s="12"/>
      <c r="E892" s="23"/>
      <c r="F892" s="12"/>
      <c r="G892" s="12"/>
      <c r="H892" s="12"/>
      <c r="I892" s="86" t="s">
        <v>2147</v>
      </c>
      <c r="J892" s="87" t="s">
        <v>2148</v>
      </c>
      <c r="K892" s="88">
        <v>20786.919388999999</v>
      </c>
      <c r="L892" s="88">
        <v>20786.919388999999</v>
      </c>
      <c r="M892" s="88">
        <f t="shared" si="14"/>
        <v>0</v>
      </c>
      <c r="N892" s="22"/>
      <c r="O892" s="22"/>
      <c r="P892" s="22"/>
      <c r="Q892" s="22"/>
    </row>
    <row r="893" spans="1:17" ht="30" x14ac:dyDescent="0.3">
      <c r="A893" s="22"/>
      <c r="B893" s="21"/>
      <c r="C893" s="21"/>
      <c r="D893" s="12"/>
      <c r="E893" s="23"/>
      <c r="F893" s="12"/>
      <c r="G893" s="12"/>
      <c r="H893" s="12"/>
      <c r="I893" s="86" t="s">
        <v>2149</v>
      </c>
      <c r="J893" s="87" t="s">
        <v>2150</v>
      </c>
      <c r="K893" s="88">
        <v>41.738539000000003</v>
      </c>
      <c r="L893" s="88">
        <v>41.738539000000003</v>
      </c>
      <c r="M893" s="88">
        <f t="shared" si="14"/>
        <v>0</v>
      </c>
      <c r="N893" s="22"/>
      <c r="O893" s="22"/>
      <c r="P893" s="22"/>
      <c r="Q893" s="22"/>
    </row>
    <row r="894" spans="1:17" ht="30" x14ac:dyDescent="0.3">
      <c r="A894" s="22"/>
      <c r="B894" s="21"/>
      <c r="C894" s="21"/>
      <c r="D894" s="12"/>
      <c r="E894" s="23"/>
      <c r="F894" s="12"/>
      <c r="G894" s="12"/>
      <c r="H894" s="12"/>
      <c r="I894" s="86" t="s">
        <v>2151</v>
      </c>
      <c r="J894" s="87" t="s">
        <v>2152</v>
      </c>
      <c r="K894" s="88">
        <v>674.35724300000004</v>
      </c>
      <c r="L894" s="88">
        <v>674.35724300000004</v>
      </c>
      <c r="M894" s="88">
        <f t="shared" si="14"/>
        <v>0</v>
      </c>
      <c r="N894" s="22"/>
      <c r="O894" s="22"/>
      <c r="P894" s="22"/>
      <c r="Q894" s="22"/>
    </row>
    <row r="895" spans="1:17" ht="30" x14ac:dyDescent="0.3">
      <c r="A895" s="22"/>
      <c r="B895" s="21"/>
      <c r="C895" s="21"/>
      <c r="D895" s="12"/>
      <c r="E895" s="23"/>
      <c r="F895" s="12"/>
      <c r="G895" s="12"/>
      <c r="H895" s="12"/>
      <c r="I895" s="86" t="s">
        <v>2153</v>
      </c>
      <c r="J895" s="87" t="s">
        <v>2154</v>
      </c>
      <c r="K895" s="88">
        <v>69.001829000000001</v>
      </c>
      <c r="L895" s="88">
        <v>69.001829000000001</v>
      </c>
      <c r="M895" s="88">
        <f t="shared" si="14"/>
        <v>0</v>
      </c>
      <c r="N895" s="22"/>
      <c r="O895" s="22"/>
      <c r="P895" s="22"/>
      <c r="Q895" s="22"/>
    </row>
    <row r="896" spans="1:17" ht="15" x14ac:dyDescent="0.3">
      <c r="A896" s="22"/>
      <c r="B896" s="21"/>
      <c r="C896" s="21"/>
      <c r="D896" s="12"/>
      <c r="E896" s="23"/>
      <c r="F896" s="12"/>
      <c r="G896" s="12"/>
      <c r="H896" s="12"/>
      <c r="I896" s="86" t="s">
        <v>2155</v>
      </c>
      <c r="J896" s="87" t="s">
        <v>2156</v>
      </c>
      <c r="K896" s="88">
        <v>8258.2224719999995</v>
      </c>
      <c r="L896" s="88">
        <v>8357.3629199999996</v>
      </c>
      <c r="M896" s="88">
        <f t="shared" si="14"/>
        <v>99.140448000000106</v>
      </c>
      <c r="N896" s="22"/>
      <c r="O896" s="22"/>
      <c r="P896" s="22"/>
      <c r="Q896" s="22"/>
    </row>
    <row r="897" spans="1:17" ht="15" x14ac:dyDescent="0.3">
      <c r="A897" s="22"/>
      <c r="B897" s="21"/>
      <c r="C897" s="21"/>
      <c r="D897" s="12"/>
      <c r="E897" s="23"/>
      <c r="F897" s="12"/>
      <c r="G897" s="12"/>
      <c r="H897" s="12"/>
      <c r="I897" s="86" t="s">
        <v>1598</v>
      </c>
      <c r="J897" s="87" t="s">
        <v>1599</v>
      </c>
      <c r="K897" s="88">
        <v>984</v>
      </c>
      <c r="L897" s="88">
        <v>984</v>
      </c>
      <c r="M897" s="88">
        <f t="shared" si="14"/>
        <v>0</v>
      </c>
      <c r="N897" s="22"/>
      <c r="O897" s="22"/>
      <c r="P897" s="22"/>
      <c r="Q897" s="22"/>
    </row>
    <row r="898" spans="1:17" ht="15" x14ac:dyDescent="0.3">
      <c r="A898" s="22"/>
      <c r="B898" s="21"/>
      <c r="C898" s="21"/>
      <c r="D898" s="12"/>
      <c r="E898" s="23"/>
      <c r="F898" s="12"/>
      <c r="G898" s="12"/>
      <c r="H898" s="12"/>
      <c r="I898" s="86" t="s">
        <v>28</v>
      </c>
      <c r="J898" s="87" t="s">
        <v>29</v>
      </c>
      <c r="K898" s="88">
        <v>2</v>
      </c>
      <c r="L898" s="88">
        <v>2</v>
      </c>
      <c r="M898" s="88">
        <f t="shared" si="14"/>
        <v>0</v>
      </c>
      <c r="N898" s="22"/>
      <c r="O898" s="22"/>
      <c r="P898" s="22"/>
      <c r="Q898" s="22"/>
    </row>
    <row r="899" spans="1:17" ht="15" x14ac:dyDescent="0.3">
      <c r="A899" s="22"/>
      <c r="B899" s="21"/>
      <c r="C899" s="21"/>
      <c r="D899" s="12"/>
      <c r="E899" s="23"/>
      <c r="F899" s="12"/>
      <c r="G899" s="12"/>
      <c r="H899" s="12"/>
      <c r="I899" s="86" t="s">
        <v>20</v>
      </c>
      <c r="J899" s="87" t="s">
        <v>27</v>
      </c>
      <c r="K899" s="88">
        <v>20412.180338999999</v>
      </c>
      <c r="L899" s="88">
        <v>20174.151661</v>
      </c>
      <c r="M899" s="88">
        <f t="shared" si="14"/>
        <v>-238.02867799999876</v>
      </c>
      <c r="N899" s="22"/>
      <c r="O899" s="22"/>
      <c r="P899" s="22"/>
      <c r="Q899" s="22"/>
    </row>
    <row r="900" spans="1:17" ht="15" x14ac:dyDescent="0.3">
      <c r="A900" s="22"/>
      <c r="B900" s="21"/>
      <c r="C900" s="21"/>
      <c r="D900" s="12"/>
      <c r="E900" s="23"/>
      <c r="F900" s="12"/>
      <c r="G900" s="12"/>
      <c r="H900" s="12"/>
      <c r="I900" s="86" t="s">
        <v>1623</v>
      </c>
      <c r="J900" s="87" t="s">
        <v>1624</v>
      </c>
      <c r="K900" s="88">
        <v>262.50025699999998</v>
      </c>
      <c r="L900" s="88">
        <v>262.50025699999998</v>
      </c>
      <c r="M900" s="88">
        <f t="shared" si="14"/>
        <v>0</v>
      </c>
      <c r="N900" s="22"/>
      <c r="O900" s="22"/>
      <c r="P900" s="22"/>
      <c r="Q900" s="22"/>
    </row>
    <row r="901" spans="1:17" ht="15" x14ac:dyDescent="0.3">
      <c r="A901" s="22"/>
      <c r="B901" s="21"/>
      <c r="C901" s="21"/>
      <c r="D901" s="12"/>
      <c r="E901" s="23"/>
      <c r="F901" s="12"/>
      <c r="G901" s="12"/>
      <c r="H901" s="12"/>
      <c r="I901" s="86" t="s">
        <v>2073</v>
      </c>
      <c r="J901" s="87" t="s">
        <v>2074</v>
      </c>
      <c r="K901" s="88">
        <v>8648.9891239999997</v>
      </c>
      <c r="L901" s="88">
        <v>8793.5444599999992</v>
      </c>
      <c r="M901" s="88">
        <f t="shared" si="14"/>
        <v>144.55533599999944</v>
      </c>
      <c r="N901" s="22"/>
      <c r="O901" s="22"/>
      <c r="P901" s="22"/>
      <c r="Q901" s="22"/>
    </row>
    <row r="902" spans="1:17" ht="15" x14ac:dyDescent="0.3">
      <c r="A902" s="22"/>
      <c r="B902" s="21"/>
      <c r="C902" s="21"/>
      <c r="D902" s="12"/>
      <c r="E902" s="23"/>
      <c r="F902" s="12"/>
      <c r="G902" s="12"/>
      <c r="H902" s="12"/>
      <c r="I902" s="86" t="s">
        <v>2157</v>
      </c>
      <c r="J902" s="87" t="s">
        <v>2158</v>
      </c>
      <c r="K902" s="88">
        <v>12075.991448999999</v>
      </c>
      <c r="L902" s="88">
        <v>12070.324343</v>
      </c>
      <c r="M902" s="88">
        <f t="shared" si="14"/>
        <v>-5.6671059999989666</v>
      </c>
      <c r="N902" s="22"/>
      <c r="O902" s="22"/>
      <c r="P902" s="22"/>
      <c r="Q902" s="22"/>
    </row>
    <row r="903" spans="1:17" ht="15" x14ac:dyDescent="0.3">
      <c r="A903" s="22"/>
      <c r="B903" s="21"/>
      <c r="C903" s="21"/>
      <c r="D903" s="12"/>
      <c r="E903" s="23"/>
      <c r="F903" s="12"/>
      <c r="G903" s="12"/>
      <c r="H903" s="12"/>
      <c r="I903" s="86" t="s">
        <v>2159</v>
      </c>
      <c r="J903" s="87" t="s">
        <v>2160</v>
      </c>
      <c r="K903" s="88">
        <v>325.55971699999998</v>
      </c>
      <c r="L903" s="88">
        <v>325.55971699999998</v>
      </c>
      <c r="M903" s="88">
        <f t="shared" ref="M903:M960" si="15">L903-K903</f>
        <v>0</v>
      </c>
      <c r="N903" s="22"/>
      <c r="O903" s="22"/>
      <c r="P903" s="22"/>
      <c r="Q903" s="22"/>
    </row>
    <row r="904" spans="1:17" ht="15" x14ac:dyDescent="0.3">
      <c r="A904" s="22"/>
      <c r="B904" s="21"/>
      <c r="C904" s="21"/>
      <c r="D904" s="12"/>
      <c r="E904" s="23"/>
      <c r="F904" s="12"/>
      <c r="G904" s="12"/>
      <c r="H904" s="12"/>
      <c r="I904" s="86" t="s">
        <v>2161</v>
      </c>
      <c r="J904" s="87" t="s">
        <v>2162</v>
      </c>
      <c r="K904" s="88">
        <v>1555.870559</v>
      </c>
      <c r="L904" s="88">
        <v>1555.870559</v>
      </c>
      <c r="M904" s="88">
        <f t="shared" si="15"/>
        <v>0</v>
      </c>
      <c r="N904" s="22"/>
      <c r="O904" s="22"/>
      <c r="P904" s="22"/>
      <c r="Q904" s="22"/>
    </row>
    <row r="905" spans="1:17" ht="30" x14ac:dyDescent="0.3">
      <c r="A905" s="22"/>
      <c r="B905" s="21"/>
      <c r="C905" s="21"/>
      <c r="D905" s="12"/>
      <c r="E905" s="23"/>
      <c r="F905" s="12"/>
      <c r="G905" s="12"/>
      <c r="H905" s="12"/>
      <c r="I905" s="86" t="s">
        <v>2163</v>
      </c>
      <c r="J905" s="87" t="s">
        <v>2164</v>
      </c>
      <c r="K905" s="88">
        <v>86262.594180999993</v>
      </c>
      <c r="L905" s="88">
        <v>86262.594180999993</v>
      </c>
      <c r="M905" s="88">
        <f t="shared" si="15"/>
        <v>0</v>
      </c>
      <c r="N905" s="22"/>
      <c r="O905" s="22"/>
      <c r="P905" s="22"/>
      <c r="Q905" s="22"/>
    </row>
    <row r="906" spans="1:17" ht="15" x14ac:dyDescent="0.3">
      <c r="A906" s="22"/>
      <c r="B906" s="21"/>
      <c r="C906" s="21"/>
      <c r="D906" s="12"/>
      <c r="E906" s="23"/>
      <c r="F906" s="12"/>
      <c r="G906" s="12"/>
      <c r="H906" s="109" t="s">
        <v>1364</v>
      </c>
      <c r="I906" s="109"/>
      <c r="J906" s="110"/>
      <c r="K906" s="111">
        <v>28066.968235</v>
      </c>
      <c r="L906" s="111">
        <v>28066.968235</v>
      </c>
      <c r="M906" s="111">
        <f t="shared" si="15"/>
        <v>0</v>
      </c>
      <c r="N906" s="22"/>
      <c r="O906" s="22"/>
      <c r="P906" s="22"/>
      <c r="Q906" s="22"/>
    </row>
    <row r="907" spans="1:17" ht="15" x14ac:dyDescent="0.3">
      <c r="A907" s="22"/>
      <c r="B907" s="21"/>
      <c r="C907" s="21"/>
      <c r="D907" s="12"/>
      <c r="E907" s="23"/>
      <c r="F907" s="12"/>
      <c r="G907" s="12"/>
      <c r="H907" s="12"/>
      <c r="I907" s="74" t="s">
        <v>1365</v>
      </c>
      <c r="J907" s="76" t="s">
        <v>1417</v>
      </c>
      <c r="K907" s="77">
        <v>20169.214429</v>
      </c>
      <c r="L907" s="77">
        <v>20169.214429</v>
      </c>
      <c r="M907" s="77">
        <f t="shared" si="15"/>
        <v>0</v>
      </c>
      <c r="N907" s="22"/>
      <c r="O907" s="22"/>
      <c r="P907" s="22"/>
      <c r="Q907" s="22"/>
    </row>
    <row r="908" spans="1:17" ht="15" x14ac:dyDescent="0.3">
      <c r="A908" s="22"/>
      <c r="B908" s="21"/>
      <c r="C908" s="21"/>
      <c r="D908" s="12"/>
      <c r="E908" s="23"/>
      <c r="F908" s="12"/>
      <c r="G908" s="12"/>
      <c r="H908" s="12"/>
      <c r="I908" s="86" t="s">
        <v>1369</v>
      </c>
      <c r="J908" s="87" t="s">
        <v>1424</v>
      </c>
      <c r="K908" s="88">
        <v>91.142518999999993</v>
      </c>
      <c r="L908" s="88">
        <v>91.142518999999993</v>
      </c>
      <c r="M908" s="88">
        <f t="shared" si="15"/>
        <v>0</v>
      </c>
      <c r="N908" s="22"/>
      <c r="O908" s="22"/>
      <c r="P908" s="22"/>
      <c r="Q908" s="22"/>
    </row>
    <row r="909" spans="1:17" ht="15" x14ac:dyDescent="0.3">
      <c r="A909" s="22"/>
      <c r="B909" s="21"/>
      <c r="C909" s="21"/>
      <c r="D909" s="12"/>
      <c r="E909" s="23"/>
      <c r="F909" s="12"/>
      <c r="G909" s="12"/>
      <c r="H909" s="12"/>
      <c r="I909" s="86" t="s">
        <v>2075</v>
      </c>
      <c r="J909" s="87" t="s">
        <v>2076</v>
      </c>
      <c r="K909" s="88">
        <v>7806.6112869999997</v>
      </c>
      <c r="L909" s="88">
        <v>7806.6112869999997</v>
      </c>
      <c r="M909" s="88">
        <f t="shared" si="15"/>
        <v>0</v>
      </c>
      <c r="N909" s="22"/>
      <c r="O909" s="22"/>
      <c r="P909" s="22"/>
      <c r="Q909" s="22"/>
    </row>
    <row r="910" spans="1:17" ht="15" x14ac:dyDescent="0.3">
      <c r="A910" s="22"/>
      <c r="B910" s="21"/>
      <c r="C910" s="21"/>
      <c r="D910" s="12"/>
      <c r="E910" s="23"/>
      <c r="F910" s="12"/>
      <c r="G910" s="12"/>
      <c r="H910" s="109" t="s">
        <v>1976</v>
      </c>
      <c r="I910" s="109"/>
      <c r="J910" s="110"/>
      <c r="K910" s="111">
        <v>51605.233336999998</v>
      </c>
      <c r="L910" s="111">
        <v>51605.233336999998</v>
      </c>
      <c r="M910" s="111">
        <f t="shared" si="15"/>
        <v>0</v>
      </c>
      <c r="N910" s="22"/>
      <c r="O910" s="22"/>
      <c r="P910" s="22"/>
      <c r="Q910" s="22"/>
    </row>
    <row r="911" spans="1:17" ht="15" x14ac:dyDescent="0.3">
      <c r="A911" s="22"/>
      <c r="B911" s="21"/>
      <c r="C911" s="21"/>
      <c r="D911" s="12"/>
      <c r="E911" s="23"/>
      <c r="F911" s="12"/>
      <c r="G911" s="12"/>
      <c r="H911" s="12"/>
      <c r="I911" s="74" t="s">
        <v>2077</v>
      </c>
      <c r="J911" s="76" t="s">
        <v>2165</v>
      </c>
      <c r="K911" s="77">
        <v>51605.233336999998</v>
      </c>
      <c r="L911" s="77">
        <v>51605.233336999998</v>
      </c>
      <c r="M911" s="77">
        <f t="shared" si="15"/>
        <v>0</v>
      </c>
      <c r="N911" s="22"/>
      <c r="O911" s="22"/>
      <c r="P911" s="22"/>
      <c r="Q911" s="22"/>
    </row>
    <row r="912" spans="1:17" s="1" customFormat="1" ht="20.100000000000001" customHeight="1" x14ac:dyDescent="0.25">
      <c r="A912" s="21"/>
      <c r="B912" s="64" t="s">
        <v>2217</v>
      </c>
      <c r="C912" s="64"/>
      <c r="D912" s="64"/>
      <c r="E912" s="64"/>
      <c r="F912" s="64"/>
      <c r="G912" s="64"/>
      <c r="H912" s="64"/>
      <c r="I912" s="64"/>
      <c r="J912" s="63"/>
      <c r="K912" s="63">
        <v>2341391.206789</v>
      </c>
      <c r="L912" s="63">
        <v>2362591.206789</v>
      </c>
      <c r="M912" s="63">
        <f t="shared" si="15"/>
        <v>21200</v>
      </c>
      <c r="N912" s="14"/>
      <c r="O912" s="14"/>
      <c r="P912" s="14"/>
      <c r="Q912" s="14"/>
    </row>
    <row r="913" spans="1:17" ht="15" x14ac:dyDescent="0.3">
      <c r="A913" s="22"/>
      <c r="B913" s="21"/>
      <c r="C913" s="21"/>
      <c r="D913" s="75" t="s">
        <v>1330</v>
      </c>
      <c r="E913" s="78"/>
      <c r="F913" s="75"/>
      <c r="G913" s="75"/>
      <c r="H913" s="75"/>
      <c r="I913" s="75"/>
      <c r="J913" s="107"/>
      <c r="K913" s="108">
        <v>2157464.0019629998</v>
      </c>
      <c r="L913" s="108">
        <v>2178664.0019629998</v>
      </c>
      <c r="M913" s="108">
        <f t="shared" si="15"/>
        <v>21200</v>
      </c>
      <c r="N913" s="22"/>
      <c r="O913" s="22"/>
      <c r="P913" s="22"/>
      <c r="Q913" s="22"/>
    </row>
    <row r="914" spans="1:17" ht="15" x14ac:dyDescent="0.3">
      <c r="A914" s="22"/>
      <c r="B914" s="21"/>
      <c r="C914" s="21"/>
      <c r="D914" s="12"/>
      <c r="E914" s="112">
        <v>24</v>
      </c>
      <c r="F914" s="109" t="s">
        <v>1331</v>
      </c>
      <c r="G914" s="109"/>
      <c r="H914" s="109"/>
      <c r="I914" s="109"/>
      <c r="J914" s="110"/>
      <c r="K914" s="111">
        <v>840943.34892999998</v>
      </c>
      <c r="L914" s="111">
        <v>862143.34892999998</v>
      </c>
      <c r="M914" s="111">
        <f t="shared" si="15"/>
        <v>21200</v>
      </c>
      <c r="N914" s="22"/>
      <c r="O914" s="22"/>
      <c r="P914" s="22"/>
      <c r="Q914" s="22"/>
    </row>
    <row r="915" spans="1:17" ht="15" x14ac:dyDescent="0.3">
      <c r="A915" s="22"/>
      <c r="B915" s="21"/>
      <c r="C915" s="21"/>
      <c r="D915" s="12"/>
      <c r="E915" s="23"/>
      <c r="F915" s="12"/>
      <c r="G915" s="62" t="s">
        <v>1335</v>
      </c>
      <c r="H915" s="62"/>
      <c r="I915" s="62"/>
      <c r="J915" s="89"/>
      <c r="K915" s="59">
        <v>840943.34892999998</v>
      </c>
      <c r="L915" s="59">
        <v>862143.34892999998</v>
      </c>
      <c r="M915" s="59">
        <f t="shared" si="15"/>
        <v>21200</v>
      </c>
      <c r="N915" s="22"/>
      <c r="O915" s="22"/>
      <c r="P915" s="22"/>
      <c r="Q915" s="22"/>
    </row>
    <row r="916" spans="1:17" ht="15" x14ac:dyDescent="0.3">
      <c r="A916" s="22"/>
      <c r="B916" s="21"/>
      <c r="C916" s="21"/>
      <c r="D916" s="12"/>
      <c r="E916" s="23"/>
      <c r="F916" s="12"/>
      <c r="G916" s="12"/>
      <c r="H916" s="109" t="s">
        <v>1335</v>
      </c>
      <c r="I916" s="109"/>
      <c r="J916" s="110"/>
      <c r="K916" s="111">
        <v>840943.34892999998</v>
      </c>
      <c r="L916" s="111">
        <v>862143.34892999998</v>
      </c>
      <c r="M916" s="111">
        <f t="shared" si="15"/>
        <v>21200</v>
      </c>
      <c r="N916" s="22"/>
      <c r="O916" s="22"/>
      <c r="P916" s="22"/>
      <c r="Q916" s="22"/>
    </row>
    <row r="917" spans="1:17" ht="15" x14ac:dyDescent="0.3">
      <c r="A917" s="22"/>
      <c r="B917" s="21"/>
      <c r="C917" s="21"/>
      <c r="D917" s="12"/>
      <c r="E917" s="23"/>
      <c r="F917" s="12"/>
      <c r="G917" s="12"/>
      <c r="H917" s="12"/>
      <c r="I917" s="74" t="s">
        <v>2166</v>
      </c>
      <c r="J917" s="76" t="s">
        <v>2167</v>
      </c>
      <c r="K917" s="77">
        <v>705359.97312500002</v>
      </c>
      <c r="L917" s="77">
        <v>743734.99082815007</v>
      </c>
      <c r="M917" s="77">
        <f t="shared" si="15"/>
        <v>38375.01770315005</v>
      </c>
      <c r="N917" s="22"/>
      <c r="O917" s="22"/>
      <c r="P917" s="22"/>
      <c r="Q917" s="22"/>
    </row>
    <row r="918" spans="1:17" ht="15" x14ac:dyDescent="0.3">
      <c r="A918" s="22"/>
      <c r="B918" s="21"/>
      <c r="C918" s="21"/>
      <c r="D918" s="12"/>
      <c r="E918" s="23"/>
      <c r="F918" s="12"/>
      <c r="G918" s="12"/>
      <c r="H918" s="12"/>
      <c r="I918" s="86" t="s">
        <v>2168</v>
      </c>
      <c r="J918" s="87" t="s">
        <v>2169</v>
      </c>
      <c r="K918" s="88">
        <v>4841.611234</v>
      </c>
      <c r="L918" s="88">
        <v>4841.611234</v>
      </c>
      <c r="M918" s="88">
        <f t="shared" si="15"/>
        <v>0</v>
      </c>
      <c r="N918" s="22"/>
      <c r="O918" s="22"/>
      <c r="P918" s="22"/>
      <c r="Q918" s="22"/>
    </row>
    <row r="919" spans="1:17" ht="15" x14ac:dyDescent="0.3">
      <c r="A919" s="22"/>
      <c r="B919" s="21"/>
      <c r="C919" s="21"/>
      <c r="D919" s="12"/>
      <c r="E919" s="23"/>
      <c r="F919" s="12"/>
      <c r="G919" s="12"/>
      <c r="H919" s="12"/>
      <c r="I919" s="86" t="s">
        <v>2170</v>
      </c>
      <c r="J919" s="87" t="s">
        <v>2171</v>
      </c>
      <c r="K919" s="88">
        <v>44.365118000000002</v>
      </c>
      <c r="L919" s="88">
        <v>53.565117999999998</v>
      </c>
      <c r="M919" s="88">
        <f t="shared" si="15"/>
        <v>9.1999999999999957</v>
      </c>
      <c r="N919" s="22"/>
      <c r="O919" s="22"/>
      <c r="P919" s="22"/>
      <c r="Q919" s="22"/>
    </row>
    <row r="920" spans="1:17" ht="15" x14ac:dyDescent="0.3">
      <c r="A920" s="22"/>
      <c r="B920" s="21"/>
      <c r="C920" s="21"/>
      <c r="D920" s="12"/>
      <c r="E920" s="23"/>
      <c r="F920" s="12"/>
      <c r="G920" s="12"/>
      <c r="H920" s="12"/>
      <c r="I920" s="86" t="s">
        <v>2172</v>
      </c>
      <c r="J920" s="87" t="s">
        <v>2173</v>
      </c>
      <c r="K920" s="88">
        <v>3501.2955270000002</v>
      </c>
      <c r="L920" s="88">
        <v>3501.6455270000001</v>
      </c>
      <c r="M920" s="88">
        <f t="shared" si="15"/>
        <v>0.34999999999990905</v>
      </c>
      <c r="N920" s="22"/>
      <c r="O920" s="22"/>
      <c r="P920" s="22"/>
      <c r="Q920" s="22"/>
    </row>
    <row r="921" spans="1:17" ht="15" x14ac:dyDescent="0.3">
      <c r="A921" s="22"/>
      <c r="B921" s="21"/>
      <c r="C921" s="21"/>
      <c r="D921" s="12"/>
      <c r="E921" s="23"/>
      <c r="F921" s="12"/>
      <c r="G921" s="12"/>
      <c r="H921" s="12"/>
      <c r="I921" s="86" t="s">
        <v>2174</v>
      </c>
      <c r="J921" s="87" t="s">
        <v>2175</v>
      </c>
      <c r="K921" s="88">
        <v>73690.303578999999</v>
      </c>
      <c r="L921" s="88">
        <v>73953.503578999997</v>
      </c>
      <c r="M921" s="88">
        <f t="shared" si="15"/>
        <v>263.19999999999709</v>
      </c>
      <c r="N921" s="22"/>
      <c r="O921" s="22"/>
      <c r="P921" s="22"/>
      <c r="Q921" s="22"/>
    </row>
    <row r="922" spans="1:17" ht="15" x14ac:dyDescent="0.3">
      <c r="A922" s="22"/>
      <c r="B922" s="21"/>
      <c r="C922" s="21"/>
      <c r="D922" s="12"/>
      <c r="E922" s="23"/>
      <c r="F922" s="12"/>
      <c r="G922" s="12"/>
      <c r="H922" s="12"/>
      <c r="I922" s="86" t="s">
        <v>2292</v>
      </c>
      <c r="J922" s="87" t="s">
        <v>2293</v>
      </c>
      <c r="K922" s="88">
        <v>6.1799999999999995E-4</v>
      </c>
      <c r="L922" s="88">
        <v>6.1799999999999995E-4</v>
      </c>
      <c r="M922" s="88">
        <f t="shared" si="15"/>
        <v>0</v>
      </c>
      <c r="N922" s="22"/>
      <c r="O922" s="22"/>
      <c r="P922" s="22"/>
      <c r="Q922" s="22"/>
    </row>
    <row r="923" spans="1:17" ht="15" x14ac:dyDescent="0.3">
      <c r="A923" s="22"/>
      <c r="B923" s="21"/>
      <c r="C923" s="21"/>
      <c r="D923" s="12"/>
      <c r="E923" s="23"/>
      <c r="F923" s="12"/>
      <c r="G923" s="12"/>
      <c r="H923" s="12"/>
      <c r="I923" s="86" t="s">
        <v>2176</v>
      </c>
      <c r="J923" s="87" t="s">
        <v>2177</v>
      </c>
      <c r="K923" s="88">
        <v>31048.67</v>
      </c>
      <c r="L923" s="88">
        <v>13663.802296849999</v>
      </c>
      <c r="M923" s="88">
        <f t="shared" si="15"/>
        <v>-17384.867703149997</v>
      </c>
      <c r="N923" s="22"/>
      <c r="O923" s="22"/>
      <c r="P923" s="22"/>
      <c r="Q923" s="22"/>
    </row>
    <row r="924" spans="1:17" ht="15" x14ac:dyDescent="0.3">
      <c r="A924" s="22"/>
      <c r="B924" s="21"/>
      <c r="C924" s="21"/>
      <c r="D924" s="12"/>
      <c r="E924" s="23"/>
      <c r="F924" s="12"/>
      <c r="G924" s="12"/>
      <c r="H924" s="12"/>
      <c r="I924" s="86" t="s">
        <v>2178</v>
      </c>
      <c r="J924" s="87" t="s">
        <v>2179</v>
      </c>
      <c r="K924" s="88">
        <v>1492.2730979999999</v>
      </c>
      <c r="L924" s="88">
        <v>2323.86247478</v>
      </c>
      <c r="M924" s="88">
        <f t="shared" si="15"/>
        <v>831.58937678000007</v>
      </c>
      <c r="N924" s="22"/>
      <c r="O924" s="22"/>
      <c r="P924" s="22"/>
      <c r="Q924" s="22"/>
    </row>
    <row r="925" spans="1:17" ht="15" x14ac:dyDescent="0.3">
      <c r="A925" s="22"/>
      <c r="B925" s="21"/>
      <c r="C925" s="21"/>
      <c r="D925" s="12"/>
      <c r="E925" s="23"/>
      <c r="F925" s="12"/>
      <c r="G925" s="12"/>
      <c r="H925" s="12"/>
      <c r="I925" s="86" t="s">
        <v>2180</v>
      </c>
      <c r="J925" s="87" t="s">
        <v>2181</v>
      </c>
      <c r="K925" s="88">
        <v>20964.856630999999</v>
      </c>
      <c r="L925" s="88">
        <v>20070.36725422</v>
      </c>
      <c r="M925" s="88">
        <f t="shared" si="15"/>
        <v>-894.48937677999857</v>
      </c>
      <c r="N925" s="22"/>
      <c r="O925" s="22"/>
      <c r="P925" s="22"/>
      <c r="Q925" s="22"/>
    </row>
    <row r="926" spans="1:17" ht="15" x14ac:dyDescent="0.3">
      <c r="A926" s="22"/>
      <c r="B926" s="21"/>
      <c r="C926" s="21"/>
      <c r="D926" s="12"/>
      <c r="E926" s="112">
        <v>28</v>
      </c>
      <c r="F926" s="109" t="s">
        <v>1332</v>
      </c>
      <c r="G926" s="109"/>
      <c r="H926" s="109"/>
      <c r="I926" s="109"/>
      <c r="J926" s="110"/>
      <c r="K926" s="111">
        <v>1220271.052133</v>
      </c>
      <c r="L926" s="111">
        <v>1220271.052133</v>
      </c>
      <c r="M926" s="111">
        <f t="shared" si="15"/>
        <v>0</v>
      </c>
      <c r="N926" s="22"/>
      <c r="O926" s="22"/>
      <c r="P926" s="22"/>
      <c r="Q926" s="22"/>
    </row>
    <row r="927" spans="1:17" ht="15" x14ac:dyDescent="0.3">
      <c r="A927" s="22"/>
      <c r="B927" s="21"/>
      <c r="C927" s="21"/>
      <c r="D927" s="12"/>
      <c r="E927" s="23"/>
      <c r="F927" s="12"/>
      <c r="G927" s="62" t="s">
        <v>1335</v>
      </c>
      <c r="H927" s="62"/>
      <c r="I927" s="62"/>
      <c r="J927" s="89"/>
      <c r="K927" s="59">
        <v>1220271.052133</v>
      </c>
      <c r="L927" s="59">
        <v>1220271.052133</v>
      </c>
      <c r="M927" s="59">
        <f t="shared" si="15"/>
        <v>0</v>
      </c>
      <c r="N927" s="22"/>
      <c r="O927" s="22"/>
      <c r="P927" s="22"/>
      <c r="Q927" s="22"/>
    </row>
    <row r="928" spans="1:17" ht="15" x14ac:dyDescent="0.3">
      <c r="A928" s="22"/>
      <c r="B928" s="21"/>
      <c r="C928" s="21"/>
      <c r="D928" s="12"/>
      <c r="E928" s="23"/>
      <c r="F928" s="12"/>
      <c r="G928" s="12"/>
      <c r="H928" s="109" t="s">
        <v>1335</v>
      </c>
      <c r="I928" s="109"/>
      <c r="J928" s="110"/>
      <c r="K928" s="111">
        <v>1220271.052133</v>
      </c>
      <c r="L928" s="111">
        <v>1220271.052133</v>
      </c>
      <c r="M928" s="111">
        <f t="shared" si="15"/>
        <v>0</v>
      </c>
      <c r="N928" s="22"/>
      <c r="O928" s="22"/>
      <c r="P928" s="22"/>
      <c r="Q928" s="22"/>
    </row>
    <row r="929" spans="1:17" ht="15" x14ac:dyDescent="0.3">
      <c r="A929" s="22"/>
      <c r="B929" s="21"/>
      <c r="C929" s="21"/>
      <c r="D929" s="12"/>
      <c r="E929" s="23"/>
      <c r="F929" s="12"/>
      <c r="G929" s="12"/>
      <c r="H929" s="12"/>
      <c r="I929" s="74" t="s">
        <v>2182</v>
      </c>
      <c r="J929" s="76" t="s">
        <v>2183</v>
      </c>
      <c r="K929" s="77">
        <v>890293.22008799994</v>
      </c>
      <c r="L929" s="77">
        <v>890293.22008799994</v>
      </c>
      <c r="M929" s="77">
        <f t="shared" si="15"/>
        <v>0</v>
      </c>
      <c r="N929" s="22"/>
      <c r="O929" s="22"/>
      <c r="P929" s="22"/>
      <c r="Q929" s="22"/>
    </row>
    <row r="930" spans="1:17" ht="15" x14ac:dyDescent="0.3">
      <c r="A930" s="22"/>
      <c r="B930" s="21"/>
      <c r="C930" s="21"/>
      <c r="D930" s="12"/>
      <c r="E930" s="23"/>
      <c r="F930" s="12"/>
      <c r="G930" s="12"/>
      <c r="H930" s="12"/>
      <c r="I930" s="86" t="s">
        <v>2184</v>
      </c>
      <c r="J930" s="87" t="s">
        <v>2185</v>
      </c>
      <c r="K930" s="88">
        <v>44432.676416000002</v>
      </c>
      <c r="L930" s="88">
        <v>44432.676416000002</v>
      </c>
      <c r="M930" s="88">
        <f t="shared" si="15"/>
        <v>0</v>
      </c>
      <c r="N930" s="22"/>
      <c r="O930" s="22"/>
      <c r="P930" s="22"/>
      <c r="Q930" s="22"/>
    </row>
    <row r="931" spans="1:17" ht="15" x14ac:dyDescent="0.3">
      <c r="A931" s="22"/>
      <c r="B931" s="21"/>
      <c r="C931" s="21"/>
      <c r="D931" s="12"/>
      <c r="E931" s="23"/>
      <c r="F931" s="12"/>
      <c r="G931" s="12"/>
      <c r="H931" s="12"/>
      <c r="I931" s="86" t="s">
        <v>2186</v>
      </c>
      <c r="J931" s="87" t="s">
        <v>2187</v>
      </c>
      <c r="K931" s="88">
        <v>282346.71822899999</v>
      </c>
      <c r="L931" s="88">
        <v>282346.71822899999</v>
      </c>
      <c r="M931" s="88">
        <f t="shared" si="15"/>
        <v>0</v>
      </c>
      <c r="N931" s="22"/>
      <c r="O931" s="22"/>
      <c r="P931" s="22"/>
      <c r="Q931" s="22"/>
    </row>
    <row r="932" spans="1:17" ht="15" x14ac:dyDescent="0.3">
      <c r="A932" s="22"/>
      <c r="B932" s="21"/>
      <c r="C932" s="21"/>
      <c r="D932" s="12"/>
      <c r="E932" s="23"/>
      <c r="F932" s="12"/>
      <c r="G932" s="12"/>
      <c r="H932" s="12"/>
      <c r="I932" s="86" t="s">
        <v>2188</v>
      </c>
      <c r="J932" s="87" t="s">
        <v>2189</v>
      </c>
      <c r="K932" s="88">
        <v>3198.4373999999998</v>
      </c>
      <c r="L932" s="88">
        <v>3198.4373999999998</v>
      </c>
      <c r="M932" s="88">
        <f t="shared" si="15"/>
        <v>0</v>
      </c>
      <c r="N932" s="22"/>
      <c r="O932" s="22"/>
      <c r="P932" s="22"/>
      <c r="Q932" s="22"/>
    </row>
    <row r="933" spans="1:17" ht="15" x14ac:dyDescent="0.3">
      <c r="A933" s="22"/>
      <c r="B933" s="21"/>
      <c r="C933" s="21"/>
      <c r="D933" s="12"/>
      <c r="E933" s="112">
        <v>30</v>
      </c>
      <c r="F933" s="109" t="s">
        <v>1333</v>
      </c>
      <c r="G933" s="109"/>
      <c r="H933" s="109"/>
      <c r="I933" s="109"/>
      <c r="J933" s="110"/>
      <c r="K933" s="111">
        <v>42033.1</v>
      </c>
      <c r="L933" s="111">
        <v>42033.1</v>
      </c>
      <c r="M933" s="111">
        <f t="shared" si="15"/>
        <v>0</v>
      </c>
      <c r="N933" s="22"/>
      <c r="O933" s="22"/>
      <c r="P933" s="22"/>
      <c r="Q933" s="22"/>
    </row>
    <row r="934" spans="1:17" ht="15" x14ac:dyDescent="0.3">
      <c r="A934" s="22"/>
      <c r="B934" s="21"/>
      <c r="C934" s="21"/>
      <c r="D934" s="12"/>
      <c r="E934" s="23"/>
      <c r="F934" s="12"/>
      <c r="G934" s="62" t="s">
        <v>1335</v>
      </c>
      <c r="H934" s="62"/>
      <c r="I934" s="62"/>
      <c r="J934" s="89"/>
      <c r="K934" s="59">
        <v>42033.1</v>
      </c>
      <c r="L934" s="59">
        <v>42033.1</v>
      </c>
      <c r="M934" s="59">
        <f t="shared" si="15"/>
        <v>0</v>
      </c>
      <c r="N934" s="22"/>
      <c r="O934" s="22"/>
      <c r="P934" s="22"/>
      <c r="Q934" s="22"/>
    </row>
    <row r="935" spans="1:17" ht="15" x14ac:dyDescent="0.3">
      <c r="A935" s="22"/>
      <c r="B935" s="21"/>
      <c r="C935" s="21"/>
      <c r="D935" s="12"/>
      <c r="E935" s="23"/>
      <c r="F935" s="12"/>
      <c r="G935" s="12"/>
      <c r="H935" s="109" t="s">
        <v>1335</v>
      </c>
      <c r="I935" s="109"/>
      <c r="J935" s="110"/>
      <c r="K935" s="111">
        <v>42033.1</v>
      </c>
      <c r="L935" s="111">
        <v>42033.1</v>
      </c>
      <c r="M935" s="111">
        <f t="shared" si="15"/>
        <v>0</v>
      </c>
      <c r="N935" s="22"/>
      <c r="O935" s="22"/>
      <c r="P935" s="22"/>
      <c r="Q935" s="22"/>
    </row>
    <row r="936" spans="1:17" ht="15" x14ac:dyDescent="0.3">
      <c r="A936" s="22"/>
      <c r="B936" s="21"/>
      <c r="C936" s="21"/>
      <c r="D936" s="12"/>
      <c r="E936" s="23"/>
      <c r="F936" s="12"/>
      <c r="G936" s="12"/>
      <c r="H936" s="12"/>
      <c r="I936" s="74" t="s">
        <v>2190</v>
      </c>
      <c r="J936" s="76" t="s">
        <v>2191</v>
      </c>
      <c r="K936" s="77">
        <v>42033.1</v>
      </c>
      <c r="L936" s="77">
        <v>42033.1</v>
      </c>
      <c r="M936" s="77">
        <f t="shared" si="15"/>
        <v>0</v>
      </c>
      <c r="N936" s="22"/>
      <c r="O936" s="22"/>
      <c r="P936" s="22"/>
      <c r="Q936" s="22"/>
    </row>
    <row r="937" spans="1:17" ht="15" x14ac:dyDescent="0.3">
      <c r="A937" s="22"/>
      <c r="B937" s="21"/>
      <c r="C937" s="21"/>
      <c r="D937" s="12"/>
      <c r="E937" s="112">
        <v>34</v>
      </c>
      <c r="F937" s="109" t="s">
        <v>1334</v>
      </c>
      <c r="G937" s="109"/>
      <c r="H937" s="109"/>
      <c r="I937" s="109"/>
      <c r="J937" s="110"/>
      <c r="K937" s="111">
        <v>54216.500899999999</v>
      </c>
      <c r="L937" s="111">
        <v>54216.500899999999</v>
      </c>
      <c r="M937" s="111">
        <f t="shared" si="15"/>
        <v>0</v>
      </c>
      <c r="N937" s="22"/>
      <c r="O937" s="22"/>
      <c r="P937" s="22"/>
      <c r="Q937" s="22"/>
    </row>
    <row r="938" spans="1:17" ht="15" x14ac:dyDescent="0.3">
      <c r="A938" s="22"/>
      <c r="B938" s="21"/>
      <c r="C938" s="21"/>
      <c r="D938" s="12"/>
      <c r="E938" s="23"/>
      <c r="F938" s="12"/>
      <c r="G938" s="62" t="s">
        <v>1335</v>
      </c>
      <c r="H938" s="62"/>
      <c r="I938" s="62"/>
      <c r="J938" s="89"/>
      <c r="K938" s="59">
        <v>54216.500899999999</v>
      </c>
      <c r="L938" s="59">
        <v>54216.500899999999</v>
      </c>
      <c r="M938" s="59">
        <f t="shared" si="15"/>
        <v>0</v>
      </c>
      <c r="N938" s="22"/>
      <c r="O938" s="22"/>
      <c r="P938" s="22"/>
      <c r="Q938" s="22"/>
    </row>
    <row r="939" spans="1:17" ht="15" x14ac:dyDescent="0.3">
      <c r="A939" s="22"/>
      <c r="B939" s="21"/>
      <c r="C939" s="21"/>
      <c r="D939" s="12"/>
      <c r="E939" s="23"/>
      <c r="F939" s="12"/>
      <c r="G939" s="12"/>
      <c r="H939" s="109" t="s">
        <v>1335</v>
      </c>
      <c r="I939" s="109"/>
      <c r="J939" s="110"/>
      <c r="K939" s="111">
        <v>54216.500899999999</v>
      </c>
      <c r="L939" s="111">
        <v>54216.500899999999</v>
      </c>
      <c r="M939" s="111">
        <f t="shared" si="15"/>
        <v>0</v>
      </c>
      <c r="N939" s="22"/>
      <c r="O939" s="22"/>
      <c r="P939" s="22"/>
      <c r="Q939" s="22"/>
    </row>
    <row r="940" spans="1:17" ht="15" x14ac:dyDescent="0.3">
      <c r="A940" s="22"/>
      <c r="B940" s="21"/>
      <c r="C940" s="21"/>
      <c r="D940" s="12"/>
      <c r="E940" s="23"/>
      <c r="F940" s="12"/>
      <c r="G940" s="12"/>
      <c r="H940" s="12"/>
      <c r="I940" s="74" t="s">
        <v>2166</v>
      </c>
      <c r="J940" s="76" t="s">
        <v>2294</v>
      </c>
      <c r="K940" s="77">
        <v>1E-4</v>
      </c>
      <c r="L940" s="77">
        <v>1E-4</v>
      </c>
      <c r="M940" s="77">
        <f t="shared" si="15"/>
        <v>0</v>
      </c>
      <c r="N940" s="22"/>
      <c r="O940" s="22"/>
      <c r="P940" s="22"/>
      <c r="Q940" s="22"/>
    </row>
    <row r="941" spans="1:17" ht="15" x14ac:dyDescent="0.3">
      <c r="A941" s="22"/>
      <c r="B941" s="21"/>
      <c r="C941" s="21"/>
      <c r="D941" s="12"/>
      <c r="E941" s="23"/>
      <c r="F941" s="12"/>
      <c r="G941" s="12"/>
      <c r="H941" s="12"/>
      <c r="I941" s="86" t="s">
        <v>2168</v>
      </c>
      <c r="J941" s="87" t="s">
        <v>2295</v>
      </c>
      <c r="K941" s="88">
        <v>1E-4</v>
      </c>
      <c r="L941" s="88">
        <v>1E-4</v>
      </c>
      <c r="M941" s="88">
        <f t="shared" si="15"/>
        <v>0</v>
      </c>
      <c r="N941" s="22"/>
      <c r="O941" s="22"/>
      <c r="P941" s="22"/>
      <c r="Q941" s="22"/>
    </row>
    <row r="942" spans="1:17" ht="15" x14ac:dyDescent="0.3">
      <c r="A942" s="22"/>
      <c r="B942" s="21"/>
      <c r="C942" s="21"/>
      <c r="D942" s="12"/>
      <c r="E942" s="23"/>
      <c r="F942" s="12"/>
      <c r="G942" s="12"/>
      <c r="H942" s="12"/>
      <c r="I942" s="86" t="s">
        <v>2170</v>
      </c>
      <c r="J942" s="87" t="s">
        <v>2296</v>
      </c>
      <c r="K942" s="88">
        <v>1E-4</v>
      </c>
      <c r="L942" s="88">
        <v>1E-4</v>
      </c>
      <c r="M942" s="88">
        <f t="shared" si="15"/>
        <v>0</v>
      </c>
      <c r="N942" s="22"/>
      <c r="O942" s="22"/>
      <c r="P942" s="22"/>
      <c r="Q942" s="22"/>
    </row>
    <row r="943" spans="1:17" ht="15" x14ac:dyDescent="0.3">
      <c r="A943" s="22"/>
      <c r="B943" s="21"/>
      <c r="C943" s="21"/>
      <c r="D943" s="12"/>
      <c r="E943" s="23"/>
      <c r="F943" s="12"/>
      <c r="G943" s="12"/>
      <c r="H943" s="12"/>
      <c r="I943" s="86" t="s">
        <v>2172</v>
      </c>
      <c r="J943" s="87" t="s">
        <v>2297</v>
      </c>
      <c r="K943" s="88">
        <v>1E-4</v>
      </c>
      <c r="L943" s="88">
        <v>1E-4</v>
      </c>
      <c r="M943" s="88">
        <f t="shared" si="15"/>
        <v>0</v>
      </c>
      <c r="N943" s="22"/>
      <c r="O943" s="22"/>
      <c r="P943" s="22"/>
      <c r="Q943" s="22"/>
    </row>
    <row r="944" spans="1:17" ht="15" x14ac:dyDescent="0.3">
      <c r="A944" s="22"/>
      <c r="B944" s="21"/>
      <c r="C944" s="21"/>
      <c r="D944" s="12"/>
      <c r="E944" s="23"/>
      <c r="F944" s="12"/>
      <c r="G944" s="12"/>
      <c r="H944" s="12"/>
      <c r="I944" s="86" t="s">
        <v>2174</v>
      </c>
      <c r="J944" s="87" t="s">
        <v>2298</v>
      </c>
      <c r="K944" s="88">
        <v>1E-4</v>
      </c>
      <c r="L944" s="88">
        <v>1E-4</v>
      </c>
      <c r="M944" s="88">
        <f t="shared" si="15"/>
        <v>0</v>
      </c>
      <c r="N944" s="22"/>
      <c r="O944" s="22"/>
      <c r="P944" s="22"/>
      <c r="Q944" s="22"/>
    </row>
    <row r="945" spans="1:17" ht="15" x14ac:dyDescent="0.3">
      <c r="A945" s="22"/>
      <c r="B945" s="21"/>
      <c r="C945" s="21"/>
      <c r="D945" s="12"/>
      <c r="E945" s="23"/>
      <c r="F945" s="12"/>
      <c r="G945" s="12"/>
      <c r="H945" s="12"/>
      <c r="I945" s="86" t="s">
        <v>2292</v>
      </c>
      <c r="J945" s="87" t="s">
        <v>2299</v>
      </c>
      <c r="K945" s="88">
        <v>1E-4</v>
      </c>
      <c r="L945" s="88">
        <v>1E-4</v>
      </c>
      <c r="M945" s="88">
        <f t="shared" si="15"/>
        <v>0</v>
      </c>
      <c r="N945" s="22"/>
      <c r="O945" s="22"/>
      <c r="P945" s="22"/>
      <c r="Q945" s="22"/>
    </row>
    <row r="946" spans="1:17" ht="15" x14ac:dyDescent="0.3">
      <c r="A946" s="22"/>
      <c r="B946" s="21"/>
      <c r="C946" s="21"/>
      <c r="D946" s="12"/>
      <c r="E946" s="23"/>
      <c r="F946" s="12"/>
      <c r="G946" s="12"/>
      <c r="H946" s="12"/>
      <c r="I946" s="86" t="s">
        <v>2176</v>
      </c>
      <c r="J946" s="87" t="s">
        <v>2300</v>
      </c>
      <c r="K946" s="88">
        <v>1E-4</v>
      </c>
      <c r="L946" s="88">
        <v>1E-4</v>
      </c>
      <c r="M946" s="88">
        <f t="shared" si="15"/>
        <v>0</v>
      </c>
      <c r="N946" s="22"/>
      <c r="O946" s="22"/>
      <c r="P946" s="22"/>
      <c r="Q946" s="22"/>
    </row>
    <row r="947" spans="1:17" ht="15" x14ac:dyDescent="0.3">
      <c r="A947" s="22"/>
      <c r="B947" s="21"/>
      <c r="C947" s="21"/>
      <c r="D947" s="12"/>
      <c r="E947" s="23"/>
      <c r="F947" s="12"/>
      <c r="G947" s="12"/>
      <c r="H947" s="12"/>
      <c r="I947" s="86" t="s">
        <v>2178</v>
      </c>
      <c r="J947" s="87" t="s">
        <v>2301</v>
      </c>
      <c r="K947" s="88">
        <v>1E-4</v>
      </c>
      <c r="L947" s="88">
        <v>1E-4</v>
      </c>
      <c r="M947" s="88">
        <f t="shared" si="15"/>
        <v>0</v>
      </c>
      <c r="N947" s="22"/>
      <c r="O947" s="22"/>
      <c r="P947" s="22"/>
      <c r="Q947" s="22"/>
    </row>
    <row r="948" spans="1:17" ht="15" x14ac:dyDescent="0.3">
      <c r="A948" s="22"/>
      <c r="B948" s="21"/>
      <c r="C948" s="21"/>
      <c r="D948" s="12"/>
      <c r="E948" s="23"/>
      <c r="F948" s="12"/>
      <c r="G948" s="12"/>
      <c r="H948" s="12"/>
      <c r="I948" s="86" t="s">
        <v>2180</v>
      </c>
      <c r="J948" s="87" t="s">
        <v>2302</v>
      </c>
      <c r="K948" s="88">
        <v>1E-4</v>
      </c>
      <c r="L948" s="88">
        <v>1E-4</v>
      </c>
      <c r="M948" s="88">
        <f t="shared" si="15"/>
        <v>0</v>
      </c>
      <c r="N948" s="22"/>
      <c r="O948" s="22"/>
      <c r="P948" s="22"/>
      <c r="Q948" s="22"/>
    </row>
    <row r="949" spans="1:17" ht="15" x14ac:dyDescent="0.3">
      <c r="A949" s="22"/>
      <c r="B949" s="21"/>
      <c r="C949" s="21"/>
      <c r="D949" s="12"/>
      <c r="E949" s="23"/>
      <c r="F949" s="12"/>
      <c r="G949" s="12"/>
      <c r="H949" s="12"/>
      <c r="I949" s="86" t="s">
        <v>2192</v>
      </c>
      <c r="J949" s="87" t="s">
        <v>2193</v>
      </c>
      <c r="K949" s="88">
        <v>54216.5</v>
      </c>
      <c r="L949" s="88">
        <v>54216.5</v>
      </c>
      <c r="M949" s="88">
        <f t="shared" si="15"/>
        <v>0</v>
      </c>
      <c r="N949" s="22"/>
      <c r="O949" s="22"/>
      <c r="P949" s="22"/>
      <c r="Q949" s="22"/>
    </row>
    <row r="950" spans="1:17" ht="15" x14ac:dyDescent="0.3">
      <c r="A950" s="22"/>
      <c r="B950" s="21"/>
      <c r="C950" s="21"/>
      <c r="D950" s="75" t="s">
        <v>1323</v>
      </c>
      <c r="E950" s="78"/>
      <c r="F950" s="75"/>
      <c r="G950" s="75"/>
      <c r="H950" s="75"/>
      <c r="I950" s="75"/>
      <c r="J950" s="107"/>
      <c r="K950" s="108">
        <v>183927.204826</v>
      </c>
      <c r="L950" s="108">
        <v>183927.204826</v>
      </c>
      <c r="M950" s="108">
        <f t="shared" si="15"/>
        <v>0</v>
      </c>
      <c r="N950" s="22"/>
      <c r="O950" s="22"/>
      <c r="P950" s="22"/>
      <c r="Q950" s="22"/>
    </row>
    <row r="951" spans="1:17" ht="15" x14ac:dyDescent="0.3">
      <c r="A951" s="22"/>
      <c r="B951" s="21"/>
      <c r="C951" s="21"/>
      <c r="D951" s="12"/>
      <c r="E951" s="112">
        <v>52</v>
      </c>
      <c r="F951" s="109" t="s">
        <v>1324</v>
      </c>
      <c r="G951" s="109"/>
      <c r="H951" s="109"/>
      <c r="I951" s="109"/>
      <c r="J951" s="110"/>
      <c r="K951" s="111">
        <v>148086.036895</v>
      </c>
      <c r="L951" s="111">
        <v>148086.036895</v>
      </c>
      <c r="M951" s="111">
        <f t="shared" si="15"/>
        <v>0</v>
      </c>
      <c r="N951" s="22"/>
      <c r="O951" s="22"/>
      <c r="P951" s="22"/>
      <c r="Q951" s="22"/>
    </row>
    <row r="952" spans="1:17" ht="15" x14ac:dyDescent="0.3">
      <c r="A952" s="22"/>
      <c r="B952" s="21"/>
      <c r="C952" s="21"/>
      <c r="D952" s="12"/>
      <c r="E952" s="23"/>
      <c r="F952" s="12"/>
      <c r="G952" s="62" t="s">
        <v>16</v>
      </c>
      <c r="H952" s="62"/>
      <c r="I952" s="62"/>
      <c r="J952" s="89"/>
      <c r="K952" s="59">
        <v>148086.036895</v>
      </c>
      <c r="L952" s="59">
        <v>148086.036895</v>
      </c>
      <c r="M952" s="59">
        <f t="shared" si="15"/>
        <v>0</v>
      </c>
      <c r="N952" s="22"/>
      <c r="O952" s="22"/>
      <c r="P952" s="22"/>
      <c r="Q952" s="22"/>
    </row>
    <row r="953" spans="1:17" ht="15" x14ac:dyDescent="0.3">
      <c r="A953" s="22"/>
      <c r="B953" s="21"/>
      <c r="C953" s="21"/>
      <c r="D953" s="12"/>
      <c r="E953" s="23"/>
      <c r="F953" s="12"/>
      <c r="G953" s="12"/>
      <c r="H953" s="109" t="s">
        <v>17</v>
      </c>
      <c r="I953" s="109"/>
      <c r="J953" s="110"/>
      <c r="K953" s="111">
        <v>148086.036895</v>
      </c>
      <c r="L953" s="111">
        <v>148086.036895</v>
      </c>
      <c r="M953" s="111">
        <f t="shared" si="15"/>
        <v>0</v>
      </c>
      <c r="N953" s="22"/>
      <c r="O953" s="22"/>
      <c r="P953" s="22"/>
      <c r="Q953" s="22"/>
    </row>
    <row r="954" spans="1:17" ht="15" x14ac:dyDescent="0.3">
      <c r="A954" s="22"/>
      <c r="B954" s="21"/>
      <c r="C954" s="21"/>
      <c r="D954" s="12"/>
      <c r="E954" s="23"/>
      <c r="F954" s="12"/>
      <c r="G954" s="12"/>
      <c r="H954" s="12"/>
      <c r="I954" s="74" t="s">
        <v>1391</v>
      </c>
      <c r="J954" s="76" t="s">
        <v>2122</v>
      </c>
      <c r="K954" s="77">
        <v>148086.036895</v>
      </c>
      <c r="L954" s="77">
        <v>148086.036895</v>
      </c>
      <c r="M954" s="77">
        <f t="shared" si="15"/>
        <v>0</v>
      </c>
      <c r="N954" s="22"/>
      <c r="O954" s="22"/>
      <c r="P954" s="22"/>
      <c r="Q954" s="22"/>
    </row>
    <row r="955" spans="1:17" ht="15" x14ac:dyDescent="0.3">
      <c r="A955" s="22"/>
      <c r="B955" s="21"/>
      <c r="C955" s="21"/>
      <c r="D955" s="12"/>
      <c r="E955" s="112">
        <v>53</v>
      </c>
      <c r="F955" s="109" t="s">
        <v>1327</v>
      </c>
      <c r="G955" s="109"/>
      <c r="H955" s="109"/>
      <c r="I955" s="109"/>
      <c r="J955" s="110"/>
      <c r="K955" s="111">
        <v>35841.167931000004</v>
      </c>
      <c r="L955" s="111">
        <v>35841.167931000004</v>
      </c>
      <c r="M955" s="111">
        <f t="shared" si="15"/>
        <v>0</v>
      </c>
      <c r="N955" s="22"/>
      <c r="O955" s="22"/>
      <c r="P955" s="22"/>
      <c r="Q955" s="22"/>
    </row>
    <row r="956" spans="1:17" ht="15" x14ac:dyDescent="0.3">
      <c r="A956" s="22"/>
      <c r="B956" s="21"/>
      <c r="C956" s="21"/>
      <c r="D956" s="12"/>
      <c r="E956" s="23"/>
      <c r="F956" s="12"/>
      <c r="G956" s="62" t="s">
        <v>16</v>
      </c>
      <c r="H956" s="62"/>
      <c r="I956" s="62"/>
      <c r="J956" s="89"/>
      <c r="K956" s="59">
        <v>35841.167931000004</v>
      </c>
      <c r="L956" s="59">
        <v>35841.167931000004</v>
      </c>
      <c r="M956" s="59">
        <f t="shared" si="15"/>
        <v>0</v>
      </c>
      <c r="N956" s="22"/>
      <c r="O956" s="22"/>
      <c r="P956" s="22"/>
      <c r="Q956" s="22"/>
    </row>
    <row r="957" spans="1:17" ht="15" x14ac:dyDescent="0.3">
      <c r="A957" s="22"/>
      <c r="B957" s="21"/>
      <c r="C957" s="21"/>
      <c r="D957" s="12"/>
      <c r="E957" s="23"/>
      <c r="F957" s="12"/>
      <c r="G957" s="12"/>
      <c r="H957" s="109" t="s">
        <v>17</v>
      </c>
      <c r="I957" s="109"/>
      <c r="J957" s="110"/>
      <c r="K957" s="111">
        <v>98.079307999999997</v>
      </c>
      <c r="L957" s="111">
        <v>98.079307999999997</v>
      </c>
      <c r="M957" s="111">
        <f t="shared" si="15"/>
        <v>0</v>
      </c>
      <c r="N957" s="22"/>
      <c r="O957" s="22"/>
      <c r="P957" s="22"/>
      <c r="Q957" s="22"/>
    </row>
    <row r="958" spans="1:17" ht="30" x14ac:dyDescent="0.3">
      <c r="A958" s="22"/>
      <c r="B958" s="21"/>
      <c r="C958" s="21"/>
      <c r="D958" s="12"/>
      <c r="E958" s="23"/>
      <c r="F958" s="12"/>
      <c r="G958" s="12"/>
      <c r="H958" s="12"/>
      <c r="I958" s="74" t="s">
        <v>2132</v>
      </c>
      <c r="J958" s="76" t="s">
        <v>2133</v>
      </c>
      <c r="K958" s="77">
        <v>98.079307999999997</v>
      </c>
      <c r="L958" s="77">
        <v>98.079307999999997</v>
      </c>
      <c r="M958" s="77">
        <f t="shared" si="15"/>
        <v>0</v>
      </c>
      <c r="N958" s="22"/>
      <c r="O958" s="22"/>
      <c r="P958" s="22"/>
      <c r="Q958" s="22"/>
    </row>
    <row r="959" spans="1:17" ht="15" x14ac:dyDescent="0.3">
      <c r="A959" s="22"/>
      <c r="B959" s="21"/>
      <c r="C959" s="21"/>
      <c r="D959" s="12"/>
      <c r="E959" s="23"/>
      <c r="F959" s="12"/>
      <c r="G959" s="12"/>
      <c r="H959" s="109" t="s">
        <v>1364</v>
      </c>
      <c r="I959" s="109"/>
      <c r="J959" s="110"/>
      <c r="K959" s="111">
        <v>35743.088623000003</v>
      </c>
      <c r="L959" s="111">
        <v>35743.088623000003</v>
      </c>
      <c r="M959" s="111">
        <f t="shared" si="15"/>
        <v>0</v>
      </c>
      <c r="N959" s="22"/>
      <c r="O959" s="22"/>
      <c r="P959" s="22"/>
      <c r="Q959" s="22"/>
    </row>
    <row r="960" spans="1:17" ht="15" x14ac:dyDescent="0.3">
      <c r="A960" s="22"/>
      <c r="B960" s="21"/>
      <c r="C960" s="21"/>
      <c r="D960" s="12"/>
      <c r="E960" s="23"/>
      <c r="F960" s="12"/>
      <c r="G960" s="12"/>
      <c r="H960" s="12"/>
      <c r="I960" s="62" t="s">
        <v>1365</v>
      </c>
      <c r="J960" s="89" t="s">
        <v>1417</v>
      </c>
      <c r="K960" s="59">
        <v>35743.088623000003</v>
      </c>
      <c r="L960" s="59">
        <v>35743.088623000003</v>
      </c>
      <c r="M960" s="59">
        <f t="shared" si="15"/>
        <v>0</v>
      </c>
      <c r="N960" s="22"/>
      <c r="O960" s="22"/>
      <c r="P960" s="22"/>
      <c r="Q960" s="22"/>
    </row>
    <row r="961" spans="1:17" ht="7.5" customHeight="1" x14ac:dyDescent="0.3">
      <c r="A961" s="22"/>
      <c r="B961" s="21"/>
      <c r="C961" s="21"/>
      <c r="D961" s="12"/>
      <c r="E961" s="23"/>
      <c r="F961" s="12"/>
      <c r="G961" s="12"/>
      <c r="H961" s="12"/>
      <c r="I961" s="12"/>
      <c r="J961" s="13"/>
      <c r="K961" s="14"/>
      <c r="L961" s="14"/>
      <c r="M961" s="14"/>
      <c r="N961" s="22"/>
      <c r="O961" s="22"/>
      <c r="P961" s="22"/>
      <c r="Q961" s="22"/>
    </row>
    <row r="962" spans="1:17" s="1" customFormat="1" ht="20.100000000000001" customHeight="1" x14ac:dyDescent="0.25">
      <c r="A962" s="21"/>
      <c r="B962" s="64" t="s">
        <v>11</v>
      </c>
      <c r="C962" s="64"/>
      <c r="D962" s="64"/>
      <c r="E962" s="64"/>
      <c r="F962" s="64"/>
      <c r="G962" s="64"/>
      <c r="H962" s="64"/>
      <c r="I962" s="64"/>
      <c r="J962" s="63"/>
      <c r="K962" s="63">
        <v>1166199.928455</v>
      </c>
      <c r="L962" s="63">
        <v>1164299.9646196798</v>
      </c>
      <c r="M962" s="63">
        <f>+L962-K962</f>
        <v>-1899.9638353202026</v>
      </c>
      <c r="N962" s="14"/>
      <c r="O962" s="14"/>
      <c r="P962" s="14"/>
      <c r="Q962" s="14"/>
    </row>
    <row r="963" spans="1:17" ht="15" x14ac:dyDescent="0.3">
      <c r="A963" s="22"/>
      <c r="B963" s="22"/>
      <c r="C963" s="22"/>
      <c r="D963" s="30"/>
      <c r="E963" s="30"/>
      <c r="F963" s="30"/>
      <c r="G963" s="30"/>
      <c r="H963" s="62" t="s">
        <v>12</v>
      </c>
      <c r="I963" s="62"/>
      <c r="J963" s="62"/>
      <c r="K963" s="59">
        <v>53377.846777999999</v>
      </c>
      <c r="L963" s="59">
        <v>48029.279577229914</v>
      </c>
      <c r="M963" s="59">
        <f>+L963-K963</f>
        <v>-5348.567200770085</v>
      </c>
      <c r="N963" s="22"/>
      <c r="O963" s="22"/>
      <c r="P963" s="22"/>
      <c r="Q963" s="22"/>
    </row>
    <row r="964" spans="1:17" ht="15" x14ac:dyDescent="0.3">
      <c r="A964" s="22"/>
      <c r="B964" s="22"/>
      <c r="C964" s="22"/>
      <c r="D964" s="30"/>
      <c r="E964" s="30"/>
      <c r="F964" s="30"/>
      <c r="G964" s="30"/>
      <c r="H964" s="62" t="s">
        <v>13</v>
      </c>
      <c r="I964" s="62"/>
      <c r="J964" s="62"/>
      <c r="K964" s="61">
        <v>1112822.081677</v>
      </c>
      <c r="L964" s="61">
        <v>1116270.68504245</v>
      </c>
      <c r="M964" s="61">
        <f>+L964-K964</f>
        <v>3448.6033654499333</v>
      </c>
      <c r="N964" s="22"/>
      <c r="O964" s="22"/>
      <c r="P964" s="22"/>
      <c r="Q964" s="22"/>
    </row>
    <row r="965" spans="1:17" ht="7.5" customHeight="1" thickBot="1" x14ac:dyDescent="0.35">
      <c r="A965" s="11"/>
      <c r="B965" s="15"/>
      <c r="C965" s="15"/>
      <c r="D965" s="15"/>
      <c r="E965" s="15"/>
      <c r="F965" s="16"/>
      <c r="G965" s="16"/>
      <c r="H965" s="16"/>
      <c r="I965" s="16"/>
      <c r="J965" s="16"/>
      <c r="K965" s="17"/>
      <c r="L965" s="17"/>
      <c r="M965" s="17"/>
      <c r="N965" s="11"/>
      <c r="O965" s="11"/>
      <c r="P965" s="11"/>
      <c r="Q965" s="11"/>
    </row>
    <row r="966" spans="1:17" ht="15" x14ac:dyDescent="0.3">
      <c r="A966" s="11"/>
      <c r="B966" s="7" t="s">
        <v>14</v>
      </c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11"/>
      <c r="O966" s="11"/>
      <c r="P966" s="11"/>
      <c r="Q966" s="11"/>
    </row>
    <row r="967" spans="1:17" ht="15" x14ac:dyDescent="0.3">
      <c r="A967" s="11"/>
      <c r="B967" s="7" t="s">
        <v>15</v>
      </c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11"/>
      <c r="O967" s="11"/>
      <c r="P967" s="11"/>
      <c r="Q967" s="11"/>
    </row>
    <row r="968" spans="1:17" ht="15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18"/>
      <c r="K968" s="7"/>
      <c r="L968" s="7"/>
      <c r="M968" s="7"/>
      <c r="N968" s="11"/>
      <c r="O968" s="11"/>
      <c r="P968" s="11"/>
      <c r="Q968" s="11"/>
    </row>
    <row r="969" spans="1:17" ht="15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18"/>
      <c r="K969" s="7"/>
      <c r="L969" s="7"/>
      <c r="M969" s="7"/>
      <c r="N969" s="11"/>
      <c r="O969" s="11"/>
      <c r="P969" s="11"/>
      <c r="Q969" s="11"/>
    </row>
    <row r="970" spans="1:17" ht="15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18"/>
      <c r="K970" s="7"/>
      <c r="L970" s="7"/>
      <c r="M970" s="7"/>
      <c r="N970" s="11"/>
      <c r="O970" s="11"/>
      <c r="P970" s="11"/>
      <c r="Q970" s="11"/>
    </row>
    <row r="971" spans="1:17" ht="15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18"/>
      <c r="K971" s="7"/>
      <c r="L971" s="7"/>
      <c r="M971" s="7"/>
      <c r="N971" s="11"/>
      <c r="O971" s="11"/>
      <c r="P971" s="11"/>
      <c r="Q971" s="11"/>
    </row>
    <row r="972" spans="1:17" ht="15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18"/>
      <c r="K972" s="7"/>
      <c r="L972" s="7"/>
      <c r="M972" s="7"/>
      <c r="N972" s="11"/>
      <c r="O972" s="11"/>
      <c r="P972" s="11"/>
      <c r="Q972" s="11"/>
    </row>
    <row r="973" spans="1:17" ht="15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18"/>
      <c r="K973" s="7"/>
      <c r="L973" s="7"/>
      <c r="M973" s="7"/>
      <c r="N973" s="11"/>
      <c r="O973" s="11"/>
      <c r="P973" s="11"/>
      <c r="Q973" s="11"/>
    </row>
    <row r="974" spans="1:17" ht="15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18"/>
      <c r="K974" s="7"/>
      <c r="L974" s="7"/>
      <c r="M974" s="7"/>
      <c r="N974" s="11"/>
      <c r="O974" s="11"/>
      <c r="P974" s="11"/>
      <c r="Q974" s="11"/>
    </row>
  </sheetData>
  <mergeCells count="7">
    <mergeCell ref="F763:J763"/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2024-01-26T01:07:25Z</dcterms:modified>
</cp:coreProperties>
</file>