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E:\mis documentos\Información 2023\Informes Trimestrales 2023\Cuarto Trimestre (Ene-dic)\Prestaciones\"/>
    </mc:Choice>
  </mc:AlternateContent>
  <bookViews>
    <workbookView xWindow="0" yWindow="0" windowWidth="28800" windowHeight="13695"/>
  </bookViews>
  <sheets>
    <sheet name="Resumen por Ramo" sheetId="30" r:id="rId1"/>
    <sheet name="Por Tipo de Prestación" sheetId="31" r:id="rId2"/>
  </sheets>
  <definedNames>
    <definedName name="_xlnm._FilterDatabase" localSheetId="1" hidden="1">'Por Tipo de Prestación'!$C$11:$D$148</definedName>
    <definedName name="_xlnm.Print_Area" localSheetId="1">'Por Tipo de Prestación'!$A$1:$D$147</definedName>
    <definedName name="_xlnm.Print_Area" localSheetId="0">'Resumen por Ramo'!$A$1:$C$39</definedName>
    <definedName name="_xlnm.Print_Titles" localSheetId="1">'Por Tipo de Prestación'!$1:$7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31" l="1"/>
  <c r="D118" i="31"/>
  <c r="D20" i="31"/>
  <c r="D138" i="31"/>
  <c r="D10" i="31"/>
  <c r="D99" i="31"/>
  <c r="D28" i="31"/>
  <c r="D131" i="31"/>
  <c r="D98" i="31" l="1"/>
  <c r="D9" i="31"/>
  <c r="C8" i="30"/>
  <c r="D8" i="31" l="1"/>
</calcChain>
</file>

<file path=xl/sharedStrings.xml><?xml version="1.0" encoding="utf-8"?>
<sst xmlns="http://schemas.openxmlformats.org/spreadsheetml/2006/main" count="218" uniqueCount="212">
  <si>
    <t>Oficina de la Presidencia de la República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</si>
  <si>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</si>
  <si>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</si>
  <si>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</si>
  <si>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</si>
  <si>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</si>
  <si>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</si>
  <si>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</si>
  <si>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</si>
  <si>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</si>
  <si>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Prima quinquenal por años de servicios efectivos prestados</t>
  </si>
  <si>
    <t>1.3 Prestaciones de retiro y de seguros a favor de las personas</t>
  </si>
  <si>
    <t>Seguro colectivo de retiro</t>
  </si>
  <si>
    <t>Seguro de gastos médicos mayores</t>
  </si>
  <si>
    <t>Seguro de vida institucional</t>
  </si>
  <si>
    <t>1.4 Prestaciones de Condiciones Generales, Contratos Colectivos y Otras</t>
  </si>
  <si>
    <t>Asignaciones para el apoyo a la economía familiar</t>
  </si>
  <si>
    <t>Desarrollo y capacitación de los servidores públicos</t>
  </si>
  <si>
    <t>2. Remuneraciones extraordinarias</t>
  </si>
  <si>
    <t>2.3 Pago por riesgo laboral</t>
  </si>
  <si>
    <t>Pago por riesgo</t>
  </si>
  <si>
    <t>Otros seguros</t>
  </si>
  <si>
    <t>Ayuda económica por uso de vehículo</t>
  </si>
  <si>
    <t>2.4 Pagos por antigüedad, finiquitos y liquidaciones</t>
  </si>
  <si>
    <t>Prestaciones de retiro</t>
  </si>
  <si>
    <t>Compensaciones de servicios</t>
  </si>
  <si>
    <t>2.1 Estímulos</t>
  </si>
  <si>
    <t>Desempeño y productividad</t>
  </si>
  <si>
    <t>Gobernación</t>
  </si>
  <si>
    <t>Actividades culturales, sociales y deportivas</t>
  </si>
  <si>
    <t>Anteojos, lentes, aparatos ortopédicos, auditivos, silla de ruedas y prótesis</t>
  </si>
  <si>
    <t>Premio anual</t>
  </si>
  <si>
    <t>Premios, estímulos y recompensas</t>
  </si>
  <si>
    <t>2.2 Pago de horas extras y días de descanso</t>
  </si>
  <si>
    <t>Días económicos</t>
  </si>
  <si>
    <t>Apoyo para gastos funerarios</t>
  </si>
  <si>
    <t>Seguro de responsabilidad civil</t>
  </si>
  <si>
    <t>Prima de vacaciones y dominical</t>
  </si>
  <si>
    <t>Ayuda por titulación</t>
  </si>
  <si>
    <t>Medidas de fin de año</t>
  </si>
  <si>
    <t>Pagos por otras prestaciones sociales y económicas</t>
  </si>
  <si>
    <t>Puntualidad</t>
  </si>
  <si>
    <t>Horas extras</t>
  </si>
  <si>
    <t>Aportaciones al IMSS</t>
  </si>
  <si>
    <t>Aportaciones al INFONAVIT</t>
  </si>
  <si>
    <t>Relaciones Exteriores</t>
  </si>
  <si>
    <t>Becas a los hijos de trabajadores</t>
  </si>
  <si>
    <t>Ropa, útiles, instrumentos y material de trabajo</t>
  </si>
  <si>
    <t>Empleado del mes</t>
  </si>
  <si>
    <t>Guardería o estancia infantil</t>
  </si>
  <si>
    <t>Asignaciones por radicación en el extranjero</t>
  </si>
  <si>
    <t>Hacienda y Crédito Público</t>
  </si>
  <si>
    <t>Nota buena</t>
  </si>
  <si>
    <t>Ayuda para uniformes y útiles escolares</t>
  </si>
  <si>
    <t>Día de reyes</t>
  </si>
  <si>
    <t>Días de descanso obligatorio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</si>
  <si>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</si>
  <si>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</si>
  <si>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</si>
  <si>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</si>
  <si>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</si>
  <si>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</si>
  <si>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</si>
  <si>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Licencia de manejo</t>
  </si>
  <si>
    <t>Notas de mérito</t>
  </si>
  <si>
    <t>Días festivos</t>
  </si>
  <si>
    <t>Compensación por zona marginada</t>
  </si>
  <si>
    <t>Finiquito</t>
  </si>
  <si>
    <t>Productividad y eficiencia</t>
  </si>
  <si>
    <t>Ayuda por lactancia</t>
  </si>
  <si>
    <t>Día de la madre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</si>
  <si>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</si>
  <si>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</si>
  <si>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</si>
  <si>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</si>
  <si>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vida cara</t>
  </si>
  <si>
    <t>Por años de servicio</t>
  </si>
  <si>
    <t>Por metas</t>
  </si>
  <si>
    <t>Día del niño</t>
  </si>
  <si>
    <t>Defensa Nacional</t>
  </si>
  <si>
    <t>Aportaciones de seguridad social militar</t>
  </si>
  <si>
    <t>Cuotas para el fondo de trabajo del personal militar</t>
  </si>
  <si>
    <t>Prima de perseverancia</t>
  </si>
  <si>
    <t>Compensación por riesgos profesionales</t>
  </si>
  <si>
    <t>Desempeño docente</t>
  </si>
  <si>
    <t>Asiduidad</t>
  </si>
  <si>
    <t>Acreditacion por años de servicio en la docencia</t>
  </si>
  <si>
    <t>Material didáctico</t>
  </si>
  <si>
    <t>Día del maestro</t>
  </si>
  <si>
    <t>Gratificación por jubilación</t>
  </si>
  <si>
    <t>Jornada discontínua, horario compactado o rotatorio</t>
  </si>
  <si>
    <t>Investigadores y especialistas</t>
  </si>
  <si>
    <t>Ayuda gastos de educación</t>
  </si>
  <si>
    <t>Día del trabajador institucional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</si>
  <si>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</si>
  <si>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</si>
  <si>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</si>
  <si>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</si>
  <si>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</si>
  <si>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</si>
  <si>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Apoyo a la docencia</t>
  </si>
  <si>
    <t>Compensación provisional compactable</t>
  </si>
  <si>
    <t>Asignación pedagógica específica y/o docente genérica</t>
  </si>
  <si>
    <t>Compensación docente de fin de año</t>
  </si>
  <si>
    <t>Acreditación por titulación en la docencia</t>
  </si>
  <si>
    <t>Acreditación al personal docente por años de estudio de licenciatura</t>
  </si>
  <si>
    <t>Ajuste de calendario</t>
  </si>
  <si>
    <t>Ayuda para libros</t>
  </si>
  <si>
    <t>Gratificación por renuncia</t>
  </si>
  <si>
    <t>Coordinación docente y/o académica</t>
  </si>
  <si>
    <t>Pago por renuncia</t>
  </si>
  <si>
    <t>Bienestar social</t>
  </si>
  <si>
    <t>Asistencia</t>
  </si>
  <si>
    <t>Turno opcional</t>
  </si>
  <si>
    <t>Pensión vitalicia de retiro</t>
  </si>
  <si>
    <t>Salud</t>
  </si>
  <si>
    <t>Ayuda para juguetes</t>
  </si>
  <si>
    <t>Día del cumpleaños del trabajador</t>
  </si>
  <si>
    <t>Pago incapacidad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</si>
  <si>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</si>
  <si>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</si>
  <si>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</si>
  <si>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</si>
  <si>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</si>
  <si>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</si>
  <si>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</si>
  <si>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</si>
  <si>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Energía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</si>
  <si>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</si>
  <si>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</si>
  <si>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</si>
  <si>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</si>
  <si>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</si>
  <si>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</si>
  <si>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Turismo</t>
  </si>
  <si>
    <t>Previsiones y Aportaciones para los Sistemas de Educación Básica, Normal, Tecnológica y de Adultos</t>
  </si>
  <si>
    <t>Organización escolar</t>
  </si>
  <si>
    <t>Función Pública</t>
  </si>
  <si>
    <t>Tribunales Agrarios</t>
  </si>
  <si>
    <t>Consejería Jurídica del Ejecutivo Federal</t>
  </si>
  <si>
    <t>Por proyecto</t>
  </si>
  <si>
    <t>Comisión Reguladora de Energía</t>
  </si>
  <si>
    <t>Comisión Nacional de Hidrocarburos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</si>
  <si>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</si>
  <si>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</si>
  <si>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</si>
  <si>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</si>
  <si>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</si>
  <si>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Eventos a favor de los hijos de trabajadores</t>
  </si>
  <si>
    <t>Día de la secretaria</t>
  </si>
  <si>
    <t>Día del padre</t>
  </si>
  <si>
    <t>Pago de pensión</t>
  </si>
  <si>
    <t>Entrega de gestoría laboral</t>
  </si>
  <si>
    <t>Perseverancia y lealtad</t>
  </si>
  <si>
    <t>Entidades no Sectorizadas</t>
  </si>
  <si>
    <t>Petróleos Mexicanos (Consolidado)</t>
  </si>
  <si>
    <t>Cultura</t>
  </si>
  <si>
    <t>Agricultura y Desarrollo Rural</t>
  </si>
  <si>
    <t>Bienestar</t>
  </si>
  <si>
    <t>Seguridad y Protección Ciudadana</t>
  </si>
  <si>
    <t>Fortalecimiento de la Compensación Temporal Compactable (RZ).</t>
  </si>
  <si>
    <t>Ayuda Reforzamiento Económico</t>
  </si>
  <si>
    <t>Ramo / Entidad</t>
  </si>
  <si>
    <t>Monto</t>
  </si>
  <si>
    <t>TOTAL</t>
  </si>
  <si>
    <t>Concepto</t>
  </si>
  <si>
    <t>Infraestructura, Comunicaciones y Transportes</t>
  </si>
  <si>
    <t>02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</si>
  <si>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</si>
  <si>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</si>
  <si>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</si>
  <si>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</si>
  <si>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</si>
  <si>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</si>
  <si>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</si>
  <si>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</si>
  <si>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</si>
  <si>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</si>
  <si>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</si>
  <si>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</si>
  <si>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</si>
  <si>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</si>
  <si>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</si>
  <si>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</si>
  <si>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25</t>
  </si>
  <si>
    <t>27</t>
  </si>
  <si>
    <t>31</t>
  </si>
  <si>
    <t>36</t>
  </si>
  <si>
    <t>37</t>
  </si>
  <si>
    <t>38</t>
  </si>
  <si>
    <t>45</t>
  </si>
  <si>
    <t>46</t>
  </si>
  <si>
    <t>47</t>
  </si>
  <si>
    <t>48</t>
  </si>
  <si>
    <t>50</t>
  </si>
  <si>
    <t>51</t>
  </si>
  <si>
    <t>52</t>
  </si>
  <si>
    <t>53</t>
  </si>
  <si>
    <t>Uniformes deportivos</t>
  </si>
  <si>
    <t>Aportaciones FONAC</t>
  </si>
  <si>
    <t>Compensación por celebración de sorteos</t>
  </si>
  <si>
    <t>Incapacidad permanente</t>
  </si>
  <si>
    <t>Compensación por laborar domingos o días de descanso</t>
  </si>
  <si>
    <t>Gratificación</t>
  </si>
  <si>
    <t>Consejo Nacional de Humanidades, Ciencias y Tecnologías</t>
  </si>
  <si>
    <t>Cuarto Trimestre de 2023</t>
  </si>
  <si>
    <t>Informes sobre la Situación Económica,
las Finanzas Públicas y la Deuda Pública</t>
  </si>
  <si>
    <t>XV. PRESTACIONES QUE PERCIBEN LOS SERVIDORES PÚBLICOS</t>
  </si>
  <si>
    <r>
      <t xml:space="preserve">Resumen por Ramo Administrativo
Octubre - diciembre de 2023
</t>
    </r>
    <r>
      <rPr>
        <sz val="11"/>
        <rFont val="Montserrat"/>
      </rPr>
      <t>(pesos)</t>
    </r>
  </si>
  <si>
    <t>CuartoTrimestre de 2023</t>
  </si>
  <si>
    <r>
      <t xml:space="preserve">Resumen por Tipo de Prestación
Octubre - diciembre de 2023
</t>
    </r>
    <r>
      <rPr>
        <sz val="11"/>
        <rFont val="Montserrat"/>
      </rPr>
      <t>(pesos)</t>
    </r>
  </si>
  <si>
    <t>Fuente: Secretaría de Hacienda y Crédito Público, con información proporcionada por las dependencias y entidades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</si>
</sst>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Montserrat"/>
    </font>
    <font>
      <sz val="10"/>
      <name val="Montserrat"/>
    </font>
    <font>
      <sz val="10"/>
      <color rgb="FFFF0000"/>
      <name val="Montserrat"/>
    </font>
    <font>
      <b/>
      <sz val="10"/>
      <color theme="0"/>
      <name val="Montserrat"/>
    </font>
    <font>
      <sz val="10"/>
      <color theme="1"/>
      <name val="Montserrat"/>
    </font>
    <font>
      <sz val="10"/>
      <name val="Arial"/>
      <family val="2"/>
    </font>
    <font>
      <b/>
      <sz val="13"/>
      <color theme="0"/>
      <name val="Montserrat"/>
    </font>
    <font>
      <b/>
      <sz val="13"/>
      <color indexed="23"/>
      <name val="Montserrat"/>
    </font>
    <font>
      <b/>
      <sz val="13"/>
      <color theme="1"/>
      <name val="Montserrat"/>
    </font>
    <font>
      <b/>
      <sz val="11"/>
      <name val="Montserrat"/>
    </font>
    <font>
      <sz val="11"/>
      <name val="Montserra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808080"/>
      </bottom>
      <diagonal/>
    </border>
    <border>
      <left/>
      <right/>
      <top/>
      <bottom style="thick">
        <color theme="2" tint="-0.499984740745262"/>
      </bottom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thick">
        <color theme="2" tint="-0.499984740745262"/>
      </top>
      <bottom/>
      <diagonal/>
    </border>
    <border>
      <left/>
      <right style="thin">
        <color theme="2" tint="-0.499984740745262"/>
      </right>
      <top/>
      <bottom style="thick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45">
    <xf numFmtId="0" fontId="0" fillId="0" borderId="0" xfId="0"/>
    <xf numFmtId="0" fontId="21" fillId="0" borderId="0" xfId="0" applyFont="1" applyFill="1" applyProtection="1"/>
    <xf numFmtId="43" fontId="20" fillId="0" borderId="0" xfId="1" applyFont="1" applyFill="1"/>
    <xf numFmtId="0" fontId="21" fillId="0" borderId="0" xfId="0" applyFont="1" applyFill="1"/>
    <xf numFmtId="0" fontId="23" fillId="33" borderId="0" xfId="0" applyFont="1" applyFill="1" applyBorder="1" applyAlignment="1" applyProtection="1">
      <alignment vertical="center" wrapText="1"/>
    </xf>
    <xf numFmtId="0" fontId="20" fillId="34" borderId="0" xfId="0" applyFont="1" applyFill="1" applyBorder="1" applyAlignment="1" applyProtection="1">
      <alignment horizontal="left" vertical="center"/>
    </xf>
    <xf numFmtId="0" fontId="20" fillId="0" borderId="0" xfId="0" applyFont="1" applyFill="1"/>
    <xf numFmtId="4" fontId="21" fillId="34" borderId="0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Alignment="1"/>
    <xf numFmtId="164" fontId="21" fillId="0" borderId="0" xfId="0" applyNumberFormat="1" applyFont="1" applyFill="1" applyAlignment="1"/>
    <xf numFmtId="0" fontId="21" fillId="34" borderId="10" xfId="0" applyFont="1" applyFill="1" applyBorder="1" applyAlignment="1" applyProtection="1">
      <alignment horizontal="left" vertical="center"/>
    </xf>
    <xf numFmtId="0" fontId="24" fillId="0" borderId="0" xfId="0" applyFont="1"/>
    <xf numFmtId="0" fontId="20" fillId="34" borderId="0" xfId="0" applyFont="1" applyFill="1" applyBorder="1" applyAlignment="1">
      <alignment horizontal="left" vertical="center"/>
    </xf>
    <xf numFmtId="0" fontId="20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vertical="center"/>
    </xf>
    <xf numFmtId="0" fontId="22" fillId="34" borderId="0" xfId="0" applyFont="1" applyFill="1" applyBorder="1" applyAlignment="1">
      <alignment vertical="center"/>
    </xf>
    <xf numFmtId="0" fontId="21" fillId="34" borderId="11" xfId="0" applyFont="1" applyFill="1" applyBorder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/>
    <xf numFmtId="3" fontId="21" fillId="34" borderId="0" xfId="0" quotePrefix="1" applyNumberFormat="1" applyFont="1" applyFill="1" applyBorder="1" applyAlignment="1" applyProtection="1">
      <alignment horizontal="center" vertical="center"/>
    </xf>
    <xf numFmtId="3" fontId="21" fillId="34" borderId="10" xfId="0" applyNumberFormat="1" applyFont="1" applyFill="1" applyBorder="1" applyAlignment="1" applyProtection="1">
      <alignment horizontal="center" vertical="center"/>
    </xf>
    <xf numFmtId="3" fontId="20" fillId="34" borderId="0" xfId="1" applyNumberFormat="1" applyFont="1" applyFill="1" applyBorder="1" applyAlignment="1" applyProtection="1">
      <alignment vertical="center"/>
    </xf>
    <xf numFmtId="3" fontId="20" fillId="34" borderId="0" xfId="1" applyNumberFormat="1" applyFont="1" applyFill="1" applyBorder="1" applyAlignment="1">
      <alignment horizontal="right" vertical="center"/>
    </xf>
    <xf numFmtId="3" fontId="21" fillId="34" borderId="0" xfId="1" applyNumberFormat="1" applyFont="1" applyFill="1" applyBorder="1" applyAlignment="1">
      <alignment horizontal="right" vertical="center"/>
    </xf>
    <xf numFmtId="164" fontId="21" fillId="34" borderId="0" xfId="1" applyNumberFormat="1" applyFont="1" applyFill="1" applyBorder="1" applyAlignment="1" applyProtection="1">
      <alignment horizontal="right" vertical="center" wrapText="1"/>
      <protection hidden="1"/>
    </xf>
    <xf numFmtId="164" fontId="21" fillId="34" borderId="10" xfId="1" applyNumberFormat="1" applyFont="1" applyFill="1" applyBorder="1" applyAlignment="1" applyProtection="1">
      <alignment horizontal="right" vertical="center" wrapText="1"/>
    </xf>
    <xf numFmtId="0" fontId="23" fillId="33" borderId="0" xfId="0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vertical="center" wrapText="1"/>
    </xf>
    <xf numFmtId="0" fontId="21" fillId="0" borderId="0" xfId="0" applyFont="1"/>
    <xf numFmtId="43" fontId="21" fillId="0" borderId="0" xfId="0" applyNumberFormat="1" applyFont="1"/>
    <xf numFmtId="0" fontId="20" fillId="0" borderId="12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165" fontId="20" fillId="0" borderId="0" xfId="1" applyNumberFormat="1" applyFont="1" applyFill="1"/>
    <xf numFmtId="0" fontId="20" fillId="0" borderId="13" xfId="0" applyFont="1" applyFill="1" applyBorder="1" applyAlignment="1" applyProtection="1">
      <alignment horizontal="center"/>
    </xf>
    <xf numFmtId="3" fontId="21" fillId="34" borderId="16" xfId="1" applyNumberFormat="1" applyFont="1" applyFill="1" applyBorder="1" applyAlignment="1">
      <alignment horizontal="right" vertical="center"/>
    </xf>
    <xf numFmtId="3" fontId="21" fillId="34" borderId="15" xfId="1" applyNumberFormat="1" applyFont="1" applyFill="1" applyBorder="1" applyAlignment="1">
      <alignment horizontal="right" vertical="center"/>
    </xf>
    <xf numFmtId="0" fontId="24" fillId="0" borderId="12" xfId="0" applyFont="1" applyBorder="1" applyAlignment="1">
      <alignment horizontal="left" wrapText="1"/>
    </xf>
    <xf numFmtId="0" fontId="26" fillId="3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9" fillId="0" borderId="0" xfId="0" applyFont="1" applyFill="1" applyAlignment="1" applyProtection="1">
      <alignment horizontal="left" wrapText="1"/>
    </xf>
    <xf numFmtId="0" fontId="24" fillId="0" borderId="14" xfId="0" applyFont="1" applyBorder="1" applyAlignment="1">
      <alignment horizontal="left" wrapText="1"/>
    </xf>
    <xf numFmtId="0" fontId="29" fillId="0" borderId="0" xfId="0" applyFont="1" applyFill="1" applyAlignment="1" applyProtection="1">
      <alignment horizontal="left" vertical="top" wrapText="1"/>
    </xf>
    <xf numFmtId="0" fontId="20" fillId="0" borderId="12" xfId="0" applyFont="1" applyFill="1" applyBorder="1" applyAlignment="1" applyProtection="1">
      <alignment horizontal="center"/>
    </xf>
    <xf numFmtId="0" fontId="23" fillId="33" borderId="0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/>
    <cellStyle name="Neutral" xfId="9" builtinId="28" customBuiltin="1"/>
    <cellStyle name="Normal" xfId="0" builtinId="0"/>
    <cellStyle name="Normal 2" xfId="43"/>
    <cellStyle name="Normal 3" xfId="44"/>
    <cellStyle name="Normal 4" xfId="46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sqref="A1:B1"/>
    </sheetView>
  </sheetViews>
  <sheetFormatPr baseColWidth="10" defaultColWidth="11.42578125" defaultRowHeight="15" x14ac:dyDescent="0.3"/>
  <cols>
    <col min="1" max="1" width="6.28515625" style="11" customWidth="1"/>
    <col min="2" max="2" width="69.5703125" style="11" customWidth="1"/>
    <col min="3" max="3" width="24" style="11" customWidth="1"/>
    <col min="4" max="4" width="24.7109375" style="11" customWidth="1"/>
    <col min="5" max="5" width="20" style="11" bestFit="1" customWidth="1"/>
    <col min="6" max="6" width="22" style="11" customWidth="1"/>
    <col min="7" max="7" width="15.5703125" style="11" bestFit="1" customWidth="1"/>
    <col min="8" max="16384" width="11.42578125" style="11"/>
  </cols>
  <sheetData>
    <row r="1" spans="1:8" s="28" customFormat="1" ht="54.75" customHeight="1" x14ac:dyDescent="0.3">
      <c r="A1" s="37" t="s">
        <v>206</v>
      </c>
      <c r="B1" s="37"/>
      <c r="C1" s="27" t="s">
        <v>205</v>
      </c>
      <c r="E1" s="2"/>
      <c r="F1" s="29"/>
      <c r="G1" s="29"/>
      <c r="H1" s="29"/>
    </row>
    <row r="2" spans="1:8" s="28" customFormat="1" ht="30.75" customHeight="1" x14ac:dyDescent="0.4">
      <c r="A2" s="38" t="s">
        <v>207</v>
      </c>
      <c r="B2" s="38"/>
      <c r="C2" s="38"/>
      <c r="E2" s="2"/>
      <c r="F2" s="29"/>
      <c r="G2" s="29"/>
      <c r="H2" s="29"/>
    </row>
    <row r="3" spans="1:8" s="1" customFormat="1" ht="51" customHeight="1" thickBot="1" x14ac:dyDescent="0.4">
      <c r="A3" s="39" t="s">
        <v>208</v>
      </c>
      <c r="B3" s="39"/>
      <c r="C3" s="39"/>
    </row>
    <row r="4" spans="1:8" s="1" customFormat="1" ht="5.25" customHeight="1" x14ac:dyDescent="0.3">
      <c r="A4" s="30"/>
      <c r="B4" s="30"/>
      <c r="C4" s="30"/>
    </row>
    <row r="5" spans="1:8" s="17" customFormat="1" ht="39" customHeight="1" x14ac:dyDescent="0.3">
      <c r="A5" s="4"/>
      <c r="B5" s="4" t="s">
        <v>162</v>
      </c>
      <c r="C5" s="26" t="s">
        <v>163</v>
      </c>
    </row>
    <row r="6" spans="1:8" s="17" customFormat="1" ht="6" customHeight="1" thickBot="1" x14ac:dyDescent="0.35">
      <c r="A6" s="31"/>
      <c r="B6" s="31"/>
      <c r="C6" s="31"/>
      <c r="E6" s="32"/>
    </row>
    <row r="7" spans="1:8" s="17" customFormat="1" ht="6" customHeight="1" thickBot="1" x14ac:dyDescent="0.35">
      <c r="A7" s="33"/>
      <c r="B7" s="33"/>
      <c r="C7" s="33"/>
      <c r="E7" s="32"/>
    </row>
    <row r="8" spans="1:8" s="6" customFormat="1" ht="21" customHeight="1" x14ac:dyDescent="0.3">
      <c r="A8" s="5" t="s">
        <v>164</v>
      </c>
      <c r="B8" s="5"/>
      <c r="C8" s="21">
        <f>SUM(C9:C39)</f>
        <v>183849990327.85605</v>
      </c>
    </row>
    <row r="9" spans="1:8" s="8" customFormat="1" ht="19.5" customHeight="1" x14ac:dyDescent="0.3">
      <c r="A9" s="19" t="s">
        <v>167</v>
      </c>
      <c r="B9" s="7" t="s">
        <v>0</v>
      </c>
      <c r="C9" s="24">
        <v>54723918</v>
      </c>
      <c r="D9" s="9"/>
    </row>
    <row r="10" spans="1:8" s="8" customFormat="1" ht="19.5" customHeight="1" x14ac:dyDescent="0.3">
      <c r="A10" s="19" t="s">
        <v>168</v>
      </c>
      <c r="B10" s="7" t="s">
        <v>28</v>
      </c>
      <c r="C10" s="24">
        <v>662892168.30999982</v>
      </c>
      <c r="D10" s="9"/>
    </row>
    <row r="11" spans="1:8" s="8" customFormat="1" ht="19.5" customHeight="1" x14ac:dyDescent="0.3">
      <c r="A11" s="19" t="s">
        <v>169</v>
      </c>
      <c r="B11" s="7" t="s">
        <v>45</v>
      </c>
      <c r="C11" s="24">
        <v>227778366.39999992</v>
      </c>
      <c r="D11" s="9"/>
    </row>
    <row r="12" spans="1:8" s="8" customFormat="1" ht="19.5" customHeight="1" x14ac:dyDescent="0.3">
      <c r="A12" s="19" t="s">
        <v>170</v>
      </c>
      <c r="B12" s="7" t="s">
        <v>51</v>
      </c>
      <c r="C12" s="24">
        <v>4042468983.9862957</v>
      </c>
      <c r="D12" s="9"/>
    </row>
    <row r="13" spans="1:8" s="8" customFormat="1" x14ac:dyDescent="0.3">
      <c r="A13" s="19" t="s">
        <v>171</v>
      </c>
      <c r="B13" s="7" t="s">
        <v>79</v>
      </c>
      <c r="C13" s="24">
        <v>3478193210.8599982</v>
      </c>
      <c r="D13" s="9"/>
    </row>
    <row r="14" spans="1:8" s="8" customFormat="1" ht="19.5" customHeight="1" x14ac:dyDescent="0.3">
      <c r="A14" s="19" t="s">
        <v>172</v>
      </c>
      <c r="B14" s="7" t="s">
        <v>157</v>
      </c>
      <c r="C14" s="24">
        <v>2673214206.639998</v>
      </c>
      <c r="D14" s="9"/>
    </row>
    <row r="15" spans="1:8" s="8" customFormat="1" ht="19.5" customHeight="1" x14ac:dyDescent="0.3">
      <c r="A15" s="19" t="s">
        <v>173</v>
      </c>
      <c r="B15" s="7" t="s">
        <v>166</v>
      </c>
      <c r="C15" s="24">
        <v>3434235378.3499999</v>
      </c>
      <c r="D15" s="9"/>
    </row>
    <row r="16" spans="1:8" s="8" customFormat="1" ht="19.5" customHeight="1" x14ac:dyDescent="0.3">
      <c r="A16" s="19" t="s">
        <v>174</v>
      </c>
      <c r="B16" s="7" t="s">
        <v>95</v>
      </c>
      <c r="C16" s="24">
        <v>794555598.64999998</v>
      </c>
      <c r="D16" s="9"/>
    </row>
    <row r="17" spans="1:4" s="8" customFormat="1" ht="19.5" customHeight="1" x14ac:dyDescent="0.3">
      <c r="A17" s="19" t="s">
        <v>175</v>
      </c>
      <c r="B17" s="7" t="s">
        <v>98</v>
      </c>
      <c r="C17" s="24">
        <v>27807610410.364292</v>
      </c>
      <c r="D17" s="9"/>
    </row>
    <row r="18" spans="1:4" s="8" customFormat="1" ht="19.5" customHeight="1" x14ac:dyDescent="0.3">
      <c r="A18" s="19" t="s">
        <v>176</v>
      </c>
      <c r="B18" s="7" t="s">
        <v>115</v>
      </c>
      <c r="C18" s="24">
        <v>4410216922.8667879</v>
      </c>
      <c r="D18" s="9"/>
    </row>
    <row r="19" spans="1:4" s="8" customFormat="1" ht="19.5" customHeight="1" x14ac:dyDescent="0.3">
      <c r="A19" s="19" t="s">
        <v>177</v>
      </c>
      <c r="B19" s="7" t="s">
        <v>119</v>
      </c>
      <c r="C19" s="24">
        <v>5233585529.5583982</v>
      </c>
      <c r="D19" s="9"/>
    </row>
    <row r="20" spans="1:4" s="8" customFormat="1" ht="19.5" customHeight="1" x14ac:dyDescent="0.3">
      <c r="A20" s="19" t="s">
        <v>178</v>
      </c>
      <c r="B20" s="7" t="s">
        <v>124</v>
      </c>
      <c r="C20" s="24">
        <v>559768952.87000048</v>
      </c>
      <c r="D20" s="9"/>
    </row>
    <row r="21" spans="1:4" s="8" customFormat="1" ht="19.5" customHeight="1" x14ac:dyDescent="0.3">
      <c r="A21" s="19" t="s">
        <v>179</v>
      </c>
      <c r="B21" s="7" t="s">
        <v>125</v>
      </c>
      <c r="C21" s="24">
        <v>452673977.82624614</v>
      </c>
      <c r="D21" s="9"/>
    </row>
    <row r="22" spans="1:4" s="8" customFormat="1" ht="19.5" customHeight="1" x14ac:dyDescent="0.3">
      <c r="A22" s="19" t="s">
        <v>180</v>
      </c>
      <c r="B22" s="7" t="s">
        <v>126</v>
      </c>
      <c r="C22" s="24">
        <v>1507170482.0900011</v>
      </c>
      <c r="D22" s="9"/>
    </row>
    <row r="23" spans="1:4" s="8" customFormat="1" ht="19.5" customHeight="1" x14ac:dyDescent="0.3">
      <c r="A23" s="19" t="s">
        <v>181</v>
      </c>
      <c r="B23" s="7" t="s">
        <v>127</v>
      </c>
      <c r="C23" s="24">
        <v>1232453629.8101649</v>
      </c>
      <c r="D23" s="9"/>
    </row>
    <row r="24" spans="1:4" s="8" customFormat="1" ht="19.5" customHeight="1" x14ac:dyDescent="0.3">
      <c r="A24" s="19" t="s">
        <v>182</v>
      </c>
      <c r="B24" s="7" t="s">
        <v>158</v>
      </c>
      <c r="C24" s="24">
        <v>164301362.17867887</v>
      </c>
      <c r="D24" s="9"/>
    </row>
    <row r="25" spans="1:4" s="8" customFormat="1" ht="19.5" customHeight="1" x14ac:dyDescent="0.3">
      <c r="A25" s="19" t="s">
        <v>183</v>
      </c>
      <c r="B25" s="7" t="s">
        <v>134</v>
      </c>
      <c r="C25" s="24">
        <v>711760997.2900002</v>
      </c>
      <c r="D25" s="9"/>
    </row>
    <row r="26" spans="1:4" s="8" customFormat="1" ht="26.25" customHeight="1" x14ac:dyDescent="0.3">
      <c r="A26" s="19" t="s">
        <v>184</v>
      </c>
      <c r="B26" s="7" t="s">
        <v>135</v>
      </c>
      <c r="C26" s="24">
        <v>9125216792.6799984</v>
      </c>
      <c r="D26" s="9"/>
    </row>
    <row r="27" spans="1:4" s="8" customFormat="1" ht="19.5" customHeight="1" x14ac:dyDescent="0.3">
      <c r="A27" s="19" t="s">
        <v>185</v>
      </c>
      <c r="B27" s="7" t="s">
        <v>137</v>
      </c>
      <c r="C27" s="24">
        <v>227985377.69999984</v>
      </c>
      <c r="D27" s="9"/>
    </row>
    <row r="28" spans="1:4" s="8" customFormat="1" ht="19.5" customHeight="1" x14ac:dyDescent="0.3">
      <c r="A28" s="19" t="s">
        <v>186</v>
      </c>
      <c r="B28" s="7" t="s">
        <v>138</v>
      </c>
      <c r="C28" s="24">
        <v>125635395.36000001</v>
      </c>
      <c r="D28" s="9"/>
    </row>
    <row r="29" spans="1:4" s="8" customFormat="1" ht="19.5" customHeight="1" x14ac:dyDescent="0.3">
      <c r="A29" s="19" t="s">
        <v>187</v>
      </c>
      <c r="B29" s="7" t="s">
        <v>159</v>
      </c>
      <c r="C29" s="24">
        <v>3389172556.3551693</v>
      </c>
      <c r="D29" s="9"/>
    </row>
    <row r="30" spans="1:4" s="8" customFormat="1" ht="19.5" customHeight="1" x14ac:dyDescent="0.3">
      <c r="A30" s="19" t="s">
        <v>188</v>
      </c>
      <c r="B30" s="7" t="s">
        <v>139</v>
      </c>
      <c r="C30" s="24">
        <v>16350475.379999995</v>
      </c>
      <c r="D30" s="9"/>
    </row>
    <row r="31" spans="1:4" s="8" customFormat="1" x14ac:dyDescent="0.3">
      <c r="A31" s="19" t="s">
        <v>189</v>
      </c>
      <c r="B31" s="7" t="s">
        <v>204</v>
      </c>
      <c r="C31" s="24">
        <v>1488091764.5400007</v>
      </c>
      <c r="D31" s="9"/>
    </row>
    <row r="32" spans="1:4" s="8" customFormat="1" ht="19.5" customHeight="1" x14ac:dyDescent="0.3">
      <c r="A32" s="19" t="s">
        <v>190</v>
      </c>
      <c r="B32" s="7" t="s">
        <v>141</v>
      </c>
      <c r="C32" s="24">
        <v>49506134.490000002</v>
      </c>
      <c r="D32" s="9"/>
    </row>
    <row r="33" spans="1:4" s="8" customFormat="1" ht="19.5" customHeight="1" x14ac:dyDescent="0.3">
      <c r="A33" s="19" t="s">
        <v>191</v>
      </c>
      <c r="B33" s="7" t="s">
        <v>142</v>
      </c>
      <c r="C33" s="24">
        <v>22910980.270000003</v>
      </c>
      <c r="D33" s="9"/>
    </row>
    <row r="34" spans="1:4" s="8" customFormat="1" ht="19.5" customHeight="1" x14ac:dyDescent="0.3">
      <c r="A34" s="19" t="s">
        <v>192</v>
      </c>
      <c r="B34" s="7" t="s">
        <v>154</v>
      </c>
      <c r="C34" s="24">
        <v>421646568.73999983</v>
      </c>
      <c r="D34" s="9"/>
    </row>
    <row r="35" spans="1:4" s="8" customFormat="1" ht="19.5" customHeight="1" x14ac:dyDescent="0.3">
      <c r="A35" s="19" t="s">
        <v>193</v>
      </c>
      <c r="B35" s="7" t="s">
        <v>156</v>
      </c>
      <c r="C35" s="24">
        <v>1591302285.5500007</v>
      </c>
      <c r="D35" s="9"/>
    </row>
    <row r="36" spans="1:4" s="8" customFormat="1" ht="26.25" customHeight="1" x14ac:dyDescent="0.3">
      <c r="A36" s="19" t="s">
        <v>194</v>
      </c>
      <c r="B36" s="7" t="s">
        <v>143</v>
      </c>
      <c r="C36" s="24">
        <v>68202157221.749992</v>
      </c>
      <c r="D36" s="9"/>
    </row>
    <row r="37" spans="1:4" s="8" customFormat="1" ht="27.75" customHeight="1" x14ac:dyDescent="0.3">
      <c r="A37" s="19" t="s">
        <v>195</v>
      </c>
      <c r="B37" s="7" t="s">
        <v>146</v>
      </c>
      <c r="C37" s="24">
        <v>9190087222.9899998</v>
      </c>
      <c r="D37" s="9"/>
    </row>
    <row r="38" spans="1:4" s="8" customFormat="1" ht="19.5" customHeight="1" x14ac:dyDescent="0.3">
      <c r="A38" s="19" t="s">
        <v>196</v>
      </c>
      <c r="B38" s="7" t="s">
        <v>155</v>
      </c>
      <c r="C38" s="24">
        <v>15735067359</v>
      </c>
      <c r="D38" s="9"/>
    </row>
    <row r="39" spans="1:4" ht="15.75" thickBot="1" x14ac:dyDescent="0.35">
      <c r="A39" s="20" t="s">
        <v>197</v>
      </c>
      <c r="B39" s="10" t="s">
        <v>128</v>
      </c>
      <c r="C39" s="25">
        <v>16817256097</v>
      </c>
      <c r="D39" s="9"/>
    </row>
    <row r="40" spans="1:4" ht="33.75" customHeight="1" x14ac:dyDescent="0.3">
      <c r="A40" s="36" t="s">
        <v>211</v>
      </c>
      <c r="B40" s="36"/>
      <c r="C40" s="36"/>
      <c r="D40" s="9"/>
    </row>
  </sheetData>
  <mergeCells count="4">
    <mergeCell ref="A40:C40"/>
    <mergeCell ref="A1:B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  <ignoredErrors>
    <ignoredError sqref="A9:A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workbookViewId="0">
      <selection activeCell="D1" sqref="D1"/>
    </sheetView>
  </sheetViews>
  <sheetFormatPr baseColWidth="10" defaultColWidth="11.42578125" defaultRowHeight="15" x14ac:dyDescent="0.3"/>
  <cols>
    <col min="1" max="1" width="5" style="11" customWidth="1"/>
    <col min="2" max="2" width="4.140625" style="11" customWidth="1"/>
    <col min="3" max="3" width="68.5703125" style="11" bestFit="1" customWidth="1"/>
    <col min="4" max="4" width="24.140625" style="11" bestFit="1" customWidth="1"/>
    <col min="5" max="16384" width="11.42578125" style="11"/>
  </cols>
  <sheetData>
    <row r="1" spans="1:4" s="28" customFormat="1" ht="42.75" customHeight="1" x14ac:dyDescent="0.3">
      <c r="A1" s="37" t="s">
        <v>206</v>
      </c>
      <c r="B1" s="37"/>
      <c r="C1" s="37"/>
      <c r="D1" s="27" t="s">
        <v>209</v>
      </c>
    </row>
    <row r="2" spans="1:4" s="28" customFormat="1" ht="31.5" customHeight="1" x14ac:dyDescent="0.4">
      <c r="A2" s="38" t="s">
        <v>207</v>
      </c>
      <c r="B2" s="38"/>
      <c r="C2" s="38"/>
      <c r="D2" s="38"/>
    </row>
    <row r="3" spans="1:4" s="1" customFormat="1" ht="52.5" customHeight="1" thickBot="1" x14ac:dyDescent="0.35">
      <c r="A3" s="41" t="s">
        <v>210</v>
      </c>
      <c r="B3" s="41"/>
      <c r="C3" s="41"/>
      <c r="D3" s="41"/>
    </row>
    <row r="4" spans="1:4" s="1" customFormat="1" ht="4.5" customHeight="1" x14ac:dyDescent="0.3">
      <c r="A4" s="42"/>
      <c r="B4" s="42"/>
      <c r="C4" s="42"/>
      <c r="D4" s="42"/>
    </row>
    <row r="5" spans="1:4" s="17" customFormat="1" ht="53.25" customHeight="1" x14ac:dyDescent="0.3">
      <c r="A5" s="43" t="s">
        <v>165</v>
      </c>
      <c r="B5" s="44"/>
      <c r="C5" s="44"/>
      <c r="D5" s="26" t="s">
        <v>163</v>
      </c>
    </row>
    <row r="6" spans="1:4" s="17" customFormat="1" ht="5.25" customHeight="1" thickBot="1" x14ac:dyDescent="0.35">
      <c r="A6" s="31"/>
      <c r="B6" s="31"/>
      <c r="C6" s="31"/>
      <c r="D6" s="31"/>
    </row>
    <row r="7" spans="1:4" s="17" customFormat="1" ht="5.25" customHeight="1" thickBot="1" x14ac:dyDescent="0.35">
      <c r="A7" s="33"/>
      <c r="B7" s="33"/>
      <c r="C7" s="33"/>
      <c r="D7" s="33"/>
    </row>
    <row r="8" spans="1:4" s="3" customFormat="1" ht="21" customHeight="1" x14ac:dyDescent="0.3">
      <c r="A8" s="12" t="s">
        <v>164</v>
      </c>
      <c r="B8" s="12"/>
      <c r="C8" s="12"/>
      <c r="D8" s="22">
        <f>D9+D98</f>
        <v>183849990327.85602</v>
      </c>
    </row>
    <row r="9" spans="1:4" s="6" customFormat="1" ht="13.5" customHeight="1" x14ac:dyDescent="0.3">
      <c r="A9" s="13" t="s">
        <v>1</v>
      </c>
      <c r="B9" s="13"/>
      <c r="C9" s="13"/>
      <c r="D9" s="22">
        <f>D10+D20+D28+D38</f>
        <v>152064675615.05115</v>
      </c>
    </row>
    <row r="10" spans="1:4" s="8" customFormat="1" ht="13.5" customHeight="1" x14ac:dyDescent="0.3">
      <c r="A10" s="14"/>
      <c r="B10" s="13" t="s">
        <v>2</v>
      </c>
      <c r="C10" s="13"/>
      <c r="D10" s="22">
        <f>SUM(D11:D19)</f>
        <v>22755028000.77787</v>
      </c>
    </row>
    <row r="11" spans="1:4" s="8" customFormat="1" ht="13.5" customHeight="1" x14ac:dyDescent="0.3">
      <c r="A11" s="7"/>
      <c r="B11" s="14"/>
      <c r="C11" s="14" t="s">
        <v>3</v>
      </c>
      <c r="D11" s="23">
        <v>1968018382.1344175</v>
      </c>
    </row>
    <row r="12" spans="1:4" s="8" customFormat="1" ht="13.5" customHeight="1" x14ac:dyDescent="0.3">
      <c r="A12" s="14"/>
      <c r="B12" s="14"/>
      <c r="C12" s="14" t="s">
        <v>43</v>
      </c>
      <c r="D12" s="23">
        <v>9184554438.1399994</v>
      </c>
    </row>
    <row r="13" spans="1:4" s="8" customFormat="1" ht="13.5" customHeight="1" x14ac:dyDescent="0.3">
      <c r="A13" s="14"/>
      <c r="B13" s="14"/>
      <c r="C13" s="14" t="s">
        <v>44</v>
      </c>
      <c r="D13" s="23">
        <v>2954064420.8000002</v>
      </c>
    </row>
    <row r="14" spans="1:4" s="8" customFormat="1" ht="13.5" customHeight="1" x14ac:dyDescent="0.3">
      <c r="A14" s="14"/>
      <c r="B14" s="14"/>
      <c r="C14" s="14" t="s">
        <v>120</v>
      </c>
      <c r="D14" s="23">
        <v>61798992</v>
      </c>
    </row>
    <row r="15" spans="1:4" s="8" customFormat="1" ht="13.5" customHeight="1" x14ac:dyDescent="0.3">
      <c r="A15" s="14"/>
      <c r="B15" s="14"/>
      <c r="C15" s="14" t="s">
        <v>4</v>
      </c>
      <c r="D15" s="23">
        <v>3667714585.1251121</v>
      </c>
    </row>
    <row r="16" spans="1:4" s="8" customFormat="1" ht="13.5" customHeight="1" x14ac:dyDescent="0.3">
      <c r="A16" s="14"/>
      <c r="B16" s="14"/>
      <c r="C16" s="14" t="s">
        <v>5</v>
      </c>
      <c r="D16" s="23">
        <v>2139032733.3092685</v>
      </c>
    </row>
    <row r="17" spans="1:4" s="8" customFormat="1" ht="13.5" customHeight="1" x14ac:dyDescent="0.3">
      <c r="A17" s="14"/>
      <c r="B17" s="14"/>
      <c r="C17" s="14" t="s">
        <v>80</v>
      </c>
      <c r="D17" s="23">
        <v>5211.1499999999996</v>
      </c>
    </row>
    <row r="18" spans="1:4" s="8" customFormat="1" ht="13.5" customHeight="1" x14ac:dyDescent="0.3">
      <c r="A18" s="14"/>
      <c r="B18" s="14"/>
      <c r="C18" s="14" t="s">
        <v>6</v>
      </c>
      <c r="D18" s="23">
        <v>2443622328.3800716</v>
      </c>
    </row>
    <row r="19" spans="1:4" s="8" customFormat="1" ht="13.5" customHeight="1" x14ac:dyDescent="0.3">
      <c r="A19" s="14"/>
      <c r="B19" s="14"/>
      <c r="C19" s="14" t="s">
        <v>7</v>
      </c>
      <c r="D19" s="23">
        <v>336216909.73899978</v>
      </c>
    </row>
    <row r="20" spans="1:4" s="8" customFormat="1" ht="13.5" customHeight="1" x14ac:dyDescent="0.3">
      <c r="A20" s="14"/>
      <c r="B20" s="13" t="s">
        <v>8</v>
      </c>
      <c r="C20" s="13"/>
      <c r="D20" s="22">
        <f>SUM(D21:D27)</f>
        <v>67613422568.194397</v>
      </c>
    </row>
    <row r="21" spans="1:4" s="8" customFormat="1" ht="13.5" customHeight="1" x14ac:dyDescent="0.3">
      <c r="A21" s="14"/>
      <c r="B21" s="14"/>
      <c r="C21" s="14" t="s">
        <v>9</v>
      </c>
      <c r="D21" s="23">
        <v>55530386935.623039</v>
      </c>
    </row>
    <row r="22" spans="1:4" s="8" customFormat="1" ht="13.5" customHeight="1" x14ac:dyDescent="0.3">
      <c r="A22" s="14"/>
      <c r="B22" s="14"/>
      <c r="C22" s="14" t="s">
        <v>121</v>
      </c>
      <c r="D22" s="23">
        <v>87109056</v>
      </c>
    </row>
    <row r="23" spans="1:4" s="8" customFormat="1" ht="13.5" customHeight="1" x14ac:dyDescent="0.3">
      <c r="A23" s="14"/>
      <c r="B23" s="14"/>
      <c r="C23" s="14" t="s">
        <v>122</v>
      </c>
      <c r="D23" s="23">
        <v>107206</v>
      </c>
    </row>
    <row r="24" spans="1:4" s="8" customFormat="1" ht="13.5" customHeight="1" x14ac:dyDescent="0.3">
      <c r="A24" s="14"/>
      <c r="B24" s="14"/>
      <c r="C24" s="14" t="s">
        <v>123</v>
      </c>
      <c r="D24" s="23">
        <v>12901027</v>
      </c>
    </row>
    <row r="25" spans="1:4" s="8" customFormat="1" ht="13.5" customHeight="1" x14ac:dyDescent="0.3">
      <c r="A25" s="14"/>
      <c r="B25" s="14"/>
      <c r="C25" s="14" t="s">
        <v>56</v>
      </c>
      <c r="D25" s="23">
        <v>5492737447.0750275</v>
      </c>
    </row>
    <row r="26" spans="1:4" s="8" customFormat="1" ht="13.5" customHeight="1" x14ac:dyDescent="0.3">
      <c r="A26" s="14"/>
      <c r="B26" s="14"/>
      <c r="C26" s="14" t="s">
        <v>37</v>
      </c>
      <c r="D26" s="23">
        <v>6108881718.1563311</v>
      </c>
    </row>
    <row r="27" spans="1:4" s="8" customFormat="1" ht="13.5" customHeight="1" x14ac:dyDescent="0.3">
      <c r="A27" s="14"/>
      <c r="B27" s="14"/>
      <c r="C27" s="14" t="s">
        <v>10</v>
      </c>
      <c r="D27" s="23">
        <v>381299178.33999997</v>
      </c>
    </row>
    <row r="28" spans="1:4" s="8" customFormat="1" ht="13.5" customHeight="1" x14ac:dyDescent="0.3">
      <c r="A28" s="14"/>
      <c r="B28" s="13" t="s">
        <v>11</v>
      </c>
      <c r="C28" s="13"/>
      <c r="D28" s="22">
        <f>SUM(D29:D37)</f>
        <v>4105308199.30334</v>
      </c>
    </row>
    <row r="29" spans="1:4" s="8" customFormat="1" ht="13.5" customHeight="1" x14ac:dyDescent="0.3">
      <c r="A29" s="14"/>
      <c r="B29" s="14"/>
      <c r="C29" s="14" t="s">
        <v>81</v>
      </c>
      <c r="D29" s="23">
        <v>78328801</v>
      </c>
    </row>
    <row r="30" spans="1:4" s="8" customFormat="1" ht="13.5" customHeight="1" x14ac:dyDescent="0.3">
      <c r="A30" s="14"/>
      <c r="B30" s="14"/>
      <c r="C30" s="14" t="s">
        <v>57</v>
      </c>
      <c r="D30" s="23">
        <v>2720578002.331491</v>
      </c>
    </row>
    <row r="31" spans="1:4" s="8" customFormat="1" ht="13.5" customHeight="1" x14ac:dyDescent="0.3">
      <c r="A31" s="14"/>
      <c r="B31" s="14"/>
      <c r="C31" s="14" t="s">
        <v>99</v>
      </c>
      <c r="D31" s="23">
        <v>994259.70000000007</v>
      </c>
    </row>
    <row r="32" spans="1:4" s="8" customFormat="1" ht="13.5" customHeight="1" x14ac:dyDescent="0.3">
      <c r="A32" s="14"/>
      <c r="B32" s="14"/>
      <c r="C32" s="14" t="s">
        <v>58</v>
      </c>
      <c r="D32" s="23">
        <v>20454190.140000001</v>
      </c>
    </row>
    <row r="33" spans="1:4" s="8" customFormat="1" ht="13.5" customHeight="1" x14ac:dyDescent="0.3">
      <c r="A33" s="14"/>
      <c r="B33" s="14"/>
      <c r="C33" s="14" t="s">
        <v>21</v>
      </c>
      <c r="D33" s="23">
        <v>142502.75</v>
      </c>
    </row>
    <row r="34" spans="1:4" s="8" customFormat="1" ht="13.5" customHeight="1" x14ac:dyDescent="0.3">
      <c r="A34" s="14"/>
      <c r="B34" s="14"/>
      <c r="C34" s="14" t="s">
        <v>12</v>
      </c>
      <c r="D34" s="23">
        <v>113400280.23989922</v>
      </c>
    </row>
    <row r="35" spans="1:4" s="8" customFormat="1" ht="13.5" customHeight="1" x14ac:dyDescent="0.3">
      <c r="A35" s="14"/>
      <c r="B35" s="14"/>
      <c r="C35" s="14" t="s">
        <v>13</v>
      </c>
      <c r="D35" s="23">
        <v>401536762.29000002</v>
      </c>
    </row>
    <row r="36" spans="1:4" s="8" customFormat="1" ht="13.5" customHeight="1" x14ac:dyDescent="0.3">
      <c r="A36" s="14"/>
      <c r="B36" s="14"/>
      <c r="C36" s="14" t="s">
        <v>36</v>
      </c>
      <c r="D36" s="23">
        <v>33456363.88559911</v>
      </c>
    </row>
    <row r="37" spans="1:4" s="8" customFormat="1" ht="13.5" customHeight="1" x14ac:dyDescent="0.3">
      <c r="A37" s="14"/>
      <c r="B37" s="14"/>
      <c r="C37" s="14" t="s">
        <v>14</v>
      </c>
      <c r="D37" s="23">
        <v>736417036.96635127</v>
      </c>
    </row>
    <row r="38" spans="1:4" s="8" customFormat="1" ht="13.5" customHeight="1" x14ac:dyDescent="0.3">
      <c r="A38" s="14"/>
      <c r="B38" s="13" t="s">
        <v>15</v>
      </c>
      <c r="C38" s="13"/>
      <c r="D38" s="22">
        <f>SUM(D39:D97)</f>
        <v>57590916846.775551</v>
      </c>
    </row>
    <row r="39" spans="1:4" s="8" customFormat="1" ht="13.5" customHeight="1" x14ac:dyDescent="0.3">
      <c r="A39" s="14"/>
      <c r="B39" s="14"/>
      <c r="C39" s="14" t="s">
        <v>105</v>
      </c>
      <c r="D39" s="23">
        <v>71.7</v>
      </c>
    </row>
    <row r="40" spans="1:4" s="8" customFormat="1" ht="13.5" customHeight="1" x14ac:dyDescent="0.3">
      <c r="A40" s="14"/>
      <c r="B40" s="14"/>
      <c r="C40" s="14" t="s">
        <v>86</v>
      </c>
      <c r="D40" s="23">
        <v>11790623.77</v>
      </c>
    </row>
    <row r="41" spans="1:4" s="8" customFormat="1" ht="13.5" customHeight="1" x14ac:dyDescent="0.3">
      <c r="A41" s="14"/>
      <c r="B41" s="14"/>
      <c r="C41" s="14" t="s">
        <v>104</v>
      </c>
      <c r="D41" s="23">
        <v>1432827279.3300002</v>
      </c>
    </row>
    <row r="42" spans="1:4" s="8" customFormat="1" ht="13.5" customHeight="1" x14ac:dyDescent="0.3">
      <c r="A42" s="14"/>
      <c r="B42" s="14"/>
      <c r="C42" s="14" t="s">
        <v>29</v>
      </c>
      <c r="D42" s="23">
        <v>2798695541.6213856</v>
      </c>
    </row>
    <row r="43" spans="1:4" s="8" customFormat="1" ht="13.5" customHeight="1" x14ac:dyDescent="0.3">
      <c r="A43" s="14"/>
      <c r="B43" s="14"/>
      <c r="C43" s="14" t="s">
        <v>144</v>
      </c>
      <c r="D43" s="23">
        <v>14170909.029999999</v>
      </c>
    </row>
    <row r="44" spans="1:4" s="8" customFormat="1" ht="13.5" customHeight="1" x14ac:dyDescent="0.3">
      <c r="A44" s="14"/>
      <c r="B44" s="14"/>
      <c r="C44" s="14" t="s">
        <v>106</v>
      </c>
      <c r="D44" s="23">
        <v>977282041.61000001</v>
      </c>
    </row>
    <row r="45" spans="1:4" s="8" customFormat="1" ht="13.5" customHeight="1" x14ac:dyDescent="0.3">
      <c r="A45" s="14"/>
      <c r="B45" s="14"/>
      <c r="C45" s="14" t="s">
        <v>30</v>
      </c>
      <c r="D45" s="23">
        <v>130208574.79711607</v>
      </c>
    </row>
    <row r="46" spans="1:4" s="8" customFormat="1" ht="13.5" customHeight="1" x14ac:dyDescent="0.3">
      <c r="A46" s="14"/>
      <c r="B46" s="14"/>
      <c r="C46" s="14" t="s">
        <v>199</v>
      </c>
      <c r="D46" s="23">
        <v>2642237.279999712</v>
      </c>
    </row>
    <row r="47" spans="1:4" s="8" customFormat="1" ht="13.5" customHeight="1" x14ac:dyDescent="0.3">
      <c r="A47" s="14"/>
      <c r="B47" s="14"/>
      <c r="C47" s="14" t="s">
        <v>100</v>
      </c>
      <c r="D47" s="23">
        <v>391303989.12000006</v>
      </c>
    </row>
    <row r="48" spans="1:4" s="8" customFormat="1" ht="13.5" customHeight="1" x14ac:dyDescent="0.3">
      <c r="A48" s="14"/>
      <c r="B48" s="14"/>
      <c r="C48" s="14" t="s">
        <v>35</v>
      </c>
      <c r="D48" s="23">
        <v>178225080.13026991</v>
      </c>
    </row>
    <row r="49" spans="1:4" s="8" customFormat="1" ht="13.5" customHeight="1" x14ac:dyDescent="0.3">
      <c r="A49" s="14"/>
      <c r="B49" s="14"/>
      <c r="C49" s="14" t="s">
        <v>85</v>
      </c>
      <c r="D49" s="23">
        <v>2870875.04</v>
      </c>
    </row>
    <row r="50" spans="1:4" s="8" customFormat="1" ht="13.5" customHeight="1" x14ac:dyDescent="0.3">
      <c r="A50" s="14"/>
      <c r="B50" s="14"/>
      <c r="C50" s="14" t="s">
        <v>102</v>
      </c>
      <c r="D50" s="23">
        <v>107216467.7</v>
      </c>
    </row>
    <row r="51" spans="1:4" s="8" customFormat="1" ht="13.5" customHeight="1" x14ac:dyDescent="0.3">
      <c r="A51" s="14"/>
      <c r="B51" s="14"/>
      <c r="C51" s="14" t="s">
        <v>16</v>
      </c>
      <c r="D51" s="23">
        <v>9416081372.044838</v>
      </c>
    </row>
    <row r="52" spans="1:4" s="8" customFormat="1" ht="13.5" customHeight="1" x14ac:dyDescent="0.3">
      <c r="A52" s="14"/>
      <c r="B52" s="14"/>
      <c r="C52" s="14" t="s">
        <v>50</v>
      </c>
      <c r="D52" s="23">
        <v>4095193.3100000005</v>
      </c>
    </row>
    <row r="53" spans="1:4" s="8" customFormat="1" ht="13.5" customHeight="1" x14ac:dyDescent="0.3">
      <c r="A53" s="14"/>
      <c r="B53" s="14"/>
      <c r="C53" s="14" t="s">
        <v>22</v>
      </c>
      <c r="D53" s="23">
        <v>40427844.299724996</v>
      </c>
    </row>
    <row r="54" spans="1:4" s="8" customFormat="1" ht="13.5" customHeight="1" x14ac:dyDescent="0.3">
      <c r="A54" s="15"/>
      <c r="B54" s="15"/>
      <c r="C54" s="14" t="s">
        <v>92</v>
      </c>
      <c r="D54" s="23">
        <v>81397791.051604301</v>
      </c>
    </row>
    <row r="55" spans="1:4" s="8" customFormat="1" ht="13.5" customHeight="1" x14ac:dyDescent="0.3">
      <c r="A55" s="14"/>
      <c r="B55" s="14"/>
      <c r="C55" s="14" t="s">
        <v>116</v>
      </c>
      <c r="D55" s="23">
        <v>728801.37</v>
      </c>
    </row>
    <row r="56" spans="1:4" s="8" customFormat="1" ht="13.5" customHeight="1" x14ac:dyDescent="0.3">
      <c r="A56" s="14"/>
      <c r="B56" s="14"/>
      <c r="C56" s="14" t="s">
        <v>107</v>
      </c>
      <c r="D56" s="23">
        <v>1528070014.1000001</v>
      </c>
    </row>
    <row r="57" spans="1:4" s="8" customFormat="1" ht="13.5" customHeight="1" x14ac:dyDescent="0.3">
      <c r="A57" s="14"/>
      <c r="B57" s="14"/>
      <c r="C57" s="14" t="s">
        <v>53</v>
      </c>
      <c r="D57" s="23">
        <v>11068121.438017182</v>
      </c>
    </row>
    <row r="58" spans="1:4" s="8" customFormat="1" ht="13.5" customHeight="1" x14ac:dyDescent="0.3">
      <c r="A58" s="14"/>
      <c r="B58" s="14"/>
      <c r="C58" s="14" t="s">
        <v>69</v>
      </c>
      <c r="D58" s="23">
        <v>197514.53</v>
      </c>
    </row>
    <row r="59" spans="1:4" s="8" customFormat="1" ht="13.5" customHeight="1" x14ac:dyDescent="0.3">
      <c r="A59" s="14"/>
      <c r="B59" s="14"/>
      <c r="C59" s="14" t="s">
        <v>38</v>
      </c>
      <c r="D59" s="23">
        <v>12952607.798718683</v>
      </c>
    </row>
    <row r="60" spans="1:4" s="8" customFormat="1" ht="13.5" customHeight="1" x14ac:dyDescent="0.3">
      <c r="A60" s="14"/>
      <c r="B60" s="14"/>
      <c r="C60" s="14" t="s">
        <v>161</v>
      </c>
      <c r="D60" s="23">
        <v>568977.68999999994</v>
      </c>
    </row>
    <row r="61" spans="1:4" s="8" customFormat="1" ht="13.5" customHeight="1" x14ac:dyDescent="0.3">
      <c r="A61" s="14"/>
      <c r="B61" s="14"/>
      <c r="C61" s="14" t="s">
        <v>59</v>
      </c>
      <c r="D61" s="23">
        <v>239088898.34000021</v>
      </c>
    </row>
    <row r="62" spans="1:4" s="8" customFormat="1" ht="13.5" customHeight="1" x14ac:dyDescent="0.3">
      <c r="A62" s="14"/>
      <c r="B62" s="14"/>
      <c r="C62" s="14" t="s">
        <v>46</v>
      </c>
      <c r="D62" s="23">
        <v>164893759.81618297</v>
      </c>
    </row>
    <row r="63" spans="1:4" s="8" customFormat="1" ht="13.5" customHeight="1" x14ac:dyDescent="0.3">
      <c r="A63" s="14"/>
      <c r="B63" s="14"/>
      <c r="C63" s="14" t="s">
        <v>111</v>
      </c>
      <c r="D63" s="23">
        <v>4614731.1500000004</v>
      </c>
    </row>
    <row r="64" spans="1:4" s="8" customFormat="1" ht="13.5" customHeight="1" x14ac:dyDescent="0.3">
      <c r="A64" s="14"/>
      <c r="B64" s="14"/>
      <c r="C64" s="14" t="s">
        <v>71</v>
      </c>
      <c r="D64" s="23">
        <v>6706231.4299999978</v>
      </c>
    </row>
    <row r="65" spans="1:4" s="8" customFormat="1" ht="13.5" customHeight="1" x14ac:dyDescent="0.3">
      <c r="A65" s="14"/>
      <c r="B65" s="14"/>
      <c r="C65" s="14" t="s">
        <v>103</v>
      </c>
      <c r="D65" s="23">
        <v>835092552.58999991</v>
      </c>
    </row>
    <row r="66" spans="1:4" s="8" customFormat="1" ht="13.5" customHeight="1" x14ac:dyDescent="0.3">
      <c r="A66" s="14"/>
      <c r="B66" s="14"/>
      <c r="C66" s="14" t="s">
        <v>129</v>
      </c>
      <c r="D66" s="23">
        <v>294427726.77999997</v>
      </c>
    </row>
    <row r="67" spans="1:4" s="8" customFormat="1" ht="13.5" customHeight="1" x14ac:dyDescent="0.3">
      <c r="A67" s="14"/>
      <c r="B67" s="14"/>
      <c r="C67" s="14" t="s">
        <v>60</v>
      </c>
      <c r="D67" s="23">
        <v>733718203.35000002</v>
      </c>
    </row>
    <row r="68" spans="1:4" s="8" customFormat="1" ht="13.5" customHeight="1" x14ac:dyDescent="0.3">
      <c r="A68" s="14"/>
      <c r="B68" s="14"/>
      <c r="C68" s="14" t="s">
        <v>75</v>
      </c>
      <c r="D68" s="23">
        <v>905219443.28999996</v>
      </c>
    </row>
    <row r="69" spans="1:4" s="8" customFormat="1" ht="13.5" customHeight="1" x14ac:dyDescent="0.3">
      <c r="A69" s="14"/>
      <c r="B69" s="14"/>
      <c r="C69" s="14" t="s">
        <v>109</v>
      </c>
      <c r="D69" s="23">
        <v>1853800</v>
      </c>
    </row>
    <row r="70" spans="1:4" s="8" customFormat="1" ht="13.5" customHeight="1" x14ac:dyDescent="0.3">
      <c r="A70" s="14"/>
      <c r="B70" s="14"/>
      <c r="C70" s="14" t="s">
        <v>17</v>
      </c>
      <c r="D70" s="23">
        <v>1835905650.7347105</v>
      </c>
    </row>
    <row r="71" spans="1:4" s="8" customFormat="1" ht="13.5" customHeight="1" x14ac:dyDescent="0.3">
      <c r="A71" s="14"/>
      <c r="B71" s="14"/>
      <c r="C71" s="14" t="s">
        <v>70</v>
      </c>
      <c r="D71" s="23">
        <v>4009326.8899999997</v>
      </c>
    </row>
    <row r="72" spans="1:4" s="8" customFormat="1" ht="13.5" customHeight="1" x14ac:dyDescent="0.3">
      <c r="A72" s="14"/>
      <c r="B72" s="14"/>
      <c r="C72" s="14" t="s">
        <v>149</v>
      </c>
      <c r="D72" s="23">
        <v>406373.08000000019</v>
      </c>
    </row>
    <row r="73" spans="1:4" s="8" customFormat="1" ht="13.5" customHeight="1" x14ac:dyDescent="0.3">
      <c r="A73" s="14"/>
      <c r="B73" s="14"/>
      <c r="C73" s="14" t="s">
        <v>54</v>
      </c>
      <c r="D73" s="23">
        <v>93284919.399999991</v>
      </c>
    </row>
    <row r="74" spans="1:4" s="8" customFormat="1" ht="13.5" customHeight="1" x14ac:dyDescent="0.3">
      <c r="A74" s="14"/>
      <c r="B74" s="14"/>
      <c r="C74" s="14" t="s">
        <v>117</v>
      </c>
      <c r="D74" s="23">
        <v>2641418.2199999997</v>
      </c>
    </row>
    <row r="75" spans="1:4" s="8" customFormat="1" ht="13.5" customHeight="1" x14ac:dyDescent="0.3">
      <c r="A75" s="14"/>
      <c r="B75" s="14"/>
      <c r="C75" s="14" t="s">
        <v>88</v>
      </c>
      <c r="D75" s="23">
        <v>761730.75</v>
      </c>
    </row>
    <row r="76" spans="1:4" s="8" customFormat="1" ht="13.5" customHeight="1" x14ac:dyDescent="0.3">
      <c r="A76" s="14"/>
      <c r="B76" s="14"/>
      <c r="C76" s="14" t="s">
        <v>78</v>
      </c>
      <c r="D76" s="23">
        <v>1121515.5799999998</v>
      </c>
    </row>
    <row r="77" spans="1:4" s="8" customFormat="1" ht="13.5" customHeight="1" x14ac:dyDescent="0.3">
      <c r="A77" s="14"/>
      <c r="B77" s="14"/>
      <c r="C77" s="14" t="s">
        <v>150</v>
      </c>
      <c r="D77" s="23">
        <v>606682.58000000007</v>
      </c>
    </row>
    <row r="78" spans="1:4" s="8" customFormat="1" ht="13.5" customHeight="1" x14ac:dyDescent="0.3">
      <c r="A78" s="14"/>
      <c r="B78" s="14"/>
      <c r="C78" s="14" t="s">
        <v>93</v>
      </c>
      <c r="D78" s="23">
        <v>115387080.22</v>
      </c>
    </row>
    <row r="79" spans="1:4" s="8" customFormat="1" ht="13.5" customHeight="1" x14ac:dyDescent="0.3">
      <c r="A79" s="14"/>
      <c r="B79" s="14"/>
      <c r="C79" s="14" t="s">
        <v>61</v>
      </c>
      <c r="D79" s="23">
        <v>1268346.52</v>
      </c>
    </row>
    <row r="80" spans="1:4" s="8" customFormat="1" ht="13.5" customHeight="1" x14ac:dyDescent="0.3">
      <c r="A80" s="14"/>
      <c r="B80" s="14"/>
      <c r="C80" s="14" t="s">
        <v>152</v>
      </c>
      <c r="D80" s="23">
        <v>400000</v>
      </c>
    </row>
    <row r="81" spans="1:4" s="8" customFormat="1" ht="13.5" customHeight="1" x14ac:dyDescent="0.3">
      <c r="A81" s="14"/>
      <c r="B81" s="14"/>
      <c r="C81" s="14" t="s">
        <v>148</v>
      </c>
      <c r="D81" s="23">
        <v>3675765.21</v>
      </c>
    </row>
    <row r="82" spans="1:4" s="8" customFormat="1" ht="13.5" customHeight="1" x14ac:dyDescent="0.3">
      <c r="A82" s="14"/>
      <c r="B82" s="14"/>
      <c r="C82" s="14" t="s">
        <v>72</v>
      </c>
      <c r="D82" s="23">
        <v>2468.09</v>
      </c>
    </row>
    <row r="83" spans="1:4" s="8" customFormat="1" ht="13.5" customHeight="1" x14ac:dyDescent="0.3">
      <c r="A83" s="14"/>
      <c r="B83" s="14"/>
      <c r="C83" s="14" t="s">
        <v>130</v>
      </c>
      <c r="D83" s="23">
        <v>15723683</v>
      </c>
    </row>
    <row r="84" spans="1:4" s="8" customFormat="1" ht="13.5" customHeight="1" x14ac:dyDescent="0.3">
      <c r="A84" s="14"/>
      <c r="B84" s="14"/>
      <c r="C84" s="14" t="s">
        <v>131</v>
      </c>
      <c r="D84" s="23">
        <v>1996936041.05</v>
      </c>
    </row>
    <row r="85" spans="1:4" s="18" customFormat="1" ht="13.5" customHeight="1" x14ac:dyDescent="0.3">
      <c r="A85" s="14"/>
      <c r="B85" s="14"/>
      <c r="C85" s="14" t="s">
        <v>160</v>
      </c>
      <c r="D85" s="23">
        <v>2962039.63</v>
      </c>
    </row>
    <row r="86" spans="1:4" s="8" customFormat="1" ht="13.5" customHeight="1" x14ac:dyDescent="0.3">
      <c r="A86" s="14"/>
      <c r="B86" s="14"/>
      <c r="C86" s="14" t="s">
        <v>49</v>
      </c>
      <c r="D86" s="23">
        <v>36303915.852807589</v>
      </c>
    </row>
    <row r="87" spans="1:4" s="8" customFormat="1" ht="13.5" customHeight="1" x14ac:dyDescent="0.3">
      <c r="A87" s="14"/>
      <c r="B87" s="14"/>
      <c r="C87" s="14" t="s">
        <v>132</v>
      </c>
      <c r="D87" s="23">
        <v>1911906</v>
      </c>
    </row>
    <row r="88" spans="1:4" s="8" customFormat="1" ht="13.5" customHeight="1" x14ac:dyDescent="0.3">
      <c r="A88" s="14"/>
      <c r="B88" s="14"/>
      <c r="C88" s="14" t="s">
        <v>133</v>
      </c>
      <c r="D88" s="23">
        <v>1</v>
      </c>
    </row>
    <row r="89" spans="1:4" s="6" customFormat="1" ht="13.5" customHeight="1" x14ac:dyDescent="0.3">
      <c r="A89" s="14"/>
      <c r="B89" s="14"/>
      <c r="C89" s="14" t="s">
        <v>63</v>
      </c>
      <c r="D89" s="23">
        <v>626268.42760950385</v>
      </c>
    </row>
    <row r="90" spans="1:4" s="6" customFormat="1" ht="13.5" customHeight="1" x14ac:dyDescent="0.3">
      <c r="A90" s="14"/>
      <c r="B90" s="14"/>
      <c r="C90" s="14" t="s">
        <v>87</v>
      </c>
      <c r="D90" s="23">
        <v>427287837.39999986</v>
      </c>
    </row>
    <row r="91" spans="1:4" s="6" customFormat="1" ht="13.5" customHeight="1" x14ac:dyDescent="0.3">
      <c r="A91" s="14"/>
      <c r="B91" s="14"/>
      <c r="C91" s="14" t="s">
        <v>39</v>
      </c>
      <c r="D91" s="23">
        <v>1352804483.6899996</v>
      </c>
    </row>
    <row r="92" spans="1:4" s="6" customFormat="1" ht="13.5" customHeight="1" x14ac:dyDescent="0.3">
      <c r="A92" s="14"/>
      <c r="B92" s="14"/>
      <c r="C92" s="14" t="s">
        <v>136</v>
      </c>
      <c r="D92" s="23">
        <v>3487486.97</v>
      </c>
    </row>
    <row r="93" spans="1:4" s="6" customFormat="1" ht="13.5" customHeight="1" x14ac:dyDescent="0.3">
      <c r="A93" s="14"/>
      <c r="B93" s="14"/>
      <c r="C93" s="14" t="s">
        <v>40</v>
      </c>
      <c r="D93" s="23">
        <v>30789672691.769104</v>
      </c>
    </row>
    <row r="94" spans="1:4" s="6" customFormat="1" ht="13.5" customHeight="1" x14ac:dyDescent="0.3">
      <c r="A94" s="14"/>
      <c r="B94" s="14"/>
      <c r="C94" s="14" t="s">
        <v>82</v>
      </c>
      <c r="D94" s="23">
        <v>381496364</v>
      </c>
    </row>
    <row r="95" spans="1:4" s="6" customFormat="1" ht="13.5" customHeight="1" x14ac:dyDescent="0.3">
      <c r="A95" s="14"/>
      <c r="B95" s="14"/>
      <c r="C95" s="14" t="s">
        <v>47</v>
      </c>
      <c r="D95" s="23">
        <v>52630745.700000003</v>
      </c>
    </row>
    <row r="96" spans="1:4" s="8" customFormat="1" ht="13.5" customHeight="1" x14ac:dyDescent="0.3">
      <c r="A96" s="14"/>
      <c r="B96" s="14"/>
      <c r="C96" s="14" t="s">
        <v>62</v>
      </c>
      <c r="D96" s="23">
        <v>140072537.14345551</v>
      </c>
    </row>
    <row r="97" spans="1:4" s="6" customFormat="1" ht="13.5" customHeight="1" x14ac:dyDescent="0.3">
      <c r="A97" s="14"/>
      <c r="B97" s="14"/>
      <c r="C97" s="14" t="s">
        <v>198</v>
      </c>
      <c r="D97" s="23">
        <v>1092292.3600000001</v>
      </c>
    </row>
    <row r="98" spans="1:4" s="6" customFormat="1" ht="13.5" customHeight="1" x14ac:dyDescent="0.3">
      <c r="A98" s="13" t="s">
        <v>18</v>
      </c>
      <c r="B98" s="13"/>
      <c r="C98" s="13"/>
      <c r="D98" s="22">
        <f>D99+D118+D131+D138</f>
        <v>31785314712.804855</v>
      </c>
    </row>
    <row r="99" spans="1:4" s="6" customFormat="1" ht="13.5" customHeight="1" x14ac:dyDescent="0.3">
      <c r="A99" s="14"/>
      <c r="B99" s="13" t="s">
        <v>26</v>
      </c>
      <c r="C99" s="13"/>
      <c r="D99" s="22">
        <f>SUM(D100:D117)</f>
        <v>20332064992.06255</v>
      </c>
    </row>
    <row r="100" spans="1:4" s="6" customFormat="1" ht="13.5" customHeight="1" x14ac:dyDescent="0.3">
      <c r="A100" s="14"/>
      <c r="B100" s="14"/>
      <c r="C100" s="14" t="s">
        <v>112</v>
      </c>
      <c r="D100" s="23">
        <v>3925239791.6499996</v>
      </c>
    </row>
    <row r="101" spans="1:4" s="6" customFormat="1" ht="13.5" customHeight="1" x14ac:dyDescent="0.3">
      <c r="A101" s="14"/>
      <c r="B101" s="14"/>
      <c r="C101" s="14" t="s">
        <v>147</v>
      </c>
      <c r="D101" s="23">
        <v>39095800</v>
      </c>
    </row>
    <row r="102" spans="1:4" s="6" customFormat="1" ht="13.5" customHeight="1" x14ac:dyDescent="0.3">
      <c r="A102" s="14"/>
      <c r="B102" s="14"/>
      <c r="C102" s="14" t="s">
        <v>84</v>
      </c>
      <c r="D102" s="23">
        <v>2218657683.440001</v>
      </c>
    </row>
    <row r="103" spans="1:4" s="6" customFormat="1" ht="13.5" customHeight="1" x14ac:dyDescent="0.3">
      <c r="A103" s="14"/>
      <c r="B103" s="14"/>
      <c r="C103" s="14" t="s">
        <v>27</v>
      </c>
      <c r="D103" s="23">
        <v>2108360963.29</v>
      </c>
    </row>
    <row r="104" spans="1:4" s="6" customFormat="1" ht="13.5" customHeight="1" x14ac:dyDescent="0.3">
      <c r="A104" s="14"/>
      <c r="B104" s="14"/>
      <c r="C104" s="14" t="s">
        <v>48</v>
      </c>
      <c r="D104" s="23">
        <v>56793145.559999958</v>
      </c>
    </row>
    <row r="105" spans="1:4" s="8" customFormat="1" ht="13.5" customHeight="1" x14ac:dyDescent="0.3">
      <c r="A105" s="14"/>
      <c r="B105" s="14"/>
      <c r="C105" s="14" t="s">
        <v>203</v>
      </c>
      <c r="D105" s="23">
        <v>6362789.4199999999</v>
      </c>
    </row>
    <row r="106" spans="1:4" s="8" customFormat="1" ht="13.5" customHeight="1" x14ac:dyDescent="0.3">
      <c r="A106" s="14"/>
      <c r="B106" s="14"/>
      <c r="C106" s="14" t="s">
        <v>91</v>
      </c>
      <c r="D106" s="23">
        <v>6475642.3099999996</v>
      </c>
    </row>
    <row r="107" spans="1:4" s="8" customFormat="1" ht="13.5" customHeight="1" x14ac:dyDescent="0.3">
      <c r="A107" s="14"/>
      <c r="B107" s="14"/>
      <c r="C107" s="14" t="s">
        <v>52</v>
      </c>
      <c r="D107" s="23">
        <v>848440.4</v>
      </c>
    </row>
    <row r="108" spans="1:4" s="8" customFormat="1" ht="13.5" customHeight="1" x14ac:dyDescent="0.3">
      <c r="A108" s="14"/>
      <c r="B108" s="14"/>
      <c r="C108" s="14" t="s">
        <v>64</v>
      </c>
      <c r="D108" s="23">
        <v>1375972.6400000001</v>
      </c>
    </row>
    <row r="109" spans="1:4" s="8" customFormat="1" ht="13.5" customHeight="1" x14ac:dyDescent="0.3">
      <c r="A109" s="14"/>
      <c r="B109" s="14"/>
      <c r="C109" s="14" t="s">
        <v>153</v>
      </c>
      <c r="D109" s="23">
        <v>2577051.9286182239</v>
      </c>
    </row>
    <row r="110" spans="1:4" s="8" customFormat="1" ht="13.5" customHeight="1" x14ac:dyDescent="0.3">
      <c r="A110" s="14"/>
      <c r="B110" s="14"/>
      <c r="C110" s="14" t="s">
        <v>76</v>
      </c>
      <c r="D110" s="23">
        <v>5898620897.8799992</v>
      </c>
    </row>
    <row r="111" spans="1:4" s="18" customFormat="1" ht="13.5" customHeight="1" x14ac:dyDescent="0.3">
      <c r="A111" s="14"/>
      <c r="B111" s="14"/>
      <c r="C111" s="14" t="s">
        <v>77</v>
      </c>
      <c r="D111" s="23">
        <v>490906.54</v>
      </c>
    </row>
    <row r="112" spans="1:4" s="8" customFormat="1" ht="13.5" customHeight="1" x14ac:dyDescent="0.3">
      <c r="A112" s="14"/>
      <c r="B112" s="14"/>
      <c r="C112" s="14" t="s">
        <v>140</v>
      </c>
      <c r="D112" s="23">
        <v>75065007.870000005</v>
      </c>
    </row>
    <row r="113" spans="1:4" s="8" customFormat="1" ht="13.5" customHeight="1" x14ac:dyDescent="0.3">
      <c r="A113" s="14"/>
      <c r="B113" s="14"/>
      <c r="C113" s="14" t="s">
        <v>96</v>
      </c>
      <c r="D113" s="23">
        <v>328647.36</v>
      </c>
    </row>
    <row r="114" spans="1:4" s="8" customFormat="1" ht="13.5" customHeight="1" x14ac:dyDescent="0.3">
      <c r="A114" s="14"/>
      <c r="B114" s="14"/>
      <c r="C114" s="14" t="s">
        <v>31</v>
      </c>
      <c r="D114" s="23">
        <v>31185.3</v>
      </c>
    </row>
    <row r="115" spans="1:4" s="8" customFormat="1" ht="13.5" customHeight="1" x14ac:dyDescent="0.3">
      <c r="A115" s="14"/>
      <c r="B115" s="14"/>
      <c r="C115" s="14" t="s">
        <v>32</v>
      </c>
      <c r="D115" s="23">
        <v>98481561.09746103</v>
      </c>
    </row>
    <row r="116" spans="1:4" s="8" customFormat="1" ht="13.5" customHeight="1" x14ac:dyDescent="0.3">
      <c r="A116" s="14"/>
      <c r="B116" s="13"/>
      <c r="C116" s="14" t="s">
        <v>68</v>
      </c>
      <c r="D116" s="23">
        <v>963659900.51000011</v>
      </c>
    </row>
    <row r="117" spans="1:4" s="8" customFormat="1" ht="13.5" customHeight="1" x14ac:dyDescent="0.3">
      <c r="A117" s="14"/>
      <c r="B117" s="13"/>
      <c r="C117" s="14" t="s">
        <v>41</v>
      </c>
      <c r="D117" s="23">
        <v>4929599604.8664665</v>
      </c>
    </row>
    <row r="118" spans="1:4" s="8" customFormat="1" ht="13.5" customHeight="1" x14ac:dyDescent="0.3">
      <c r="A118" s="14"/>
      <c r="B118" s="13" t="s">
        <v>33</v>
      </c>
      <c r="C118" s="13"/>
      <c r="D118" s="22">
        <f>SUM(D119:D130)</f>
        <v>6778946834.0360622</v>
      </c>
    </row>
    <row r="119" spans="1:4" s="8" customFormat="1" ht="13.5" customHeight="1" x14ac:dyDescent="0.3">
      <c r="A119" s="14"/>
      <c r="B119" s="14"/>
      <c r="C119" s="14" t="s">
        <v>200</v>
      </c>
      <c r="D119" s="23">
        <v>1638597.7599999998</v>
      </c>
    </row>
    <row r="120" spans="1:4" s="8" customFormat="1" ht="13.5" customHeight="1" x14ac:dyDescent="0.3">
      <c r="A120" s="14"/>
      <c r="B120" s="14"/>
      <c r="C120" s="14" t="s">
        <v>202</v>
      </c>
      <c r="D120" s="23">
        <v>36304.019999999997</v>
      </c>
    </row>
    <row r="121" spans="1:4" s="8" customFormat="1" ht="13.5" customHeight="1" x14ac:dyDescent="0.3">
      <c r="A121" s="14"/>
      <c r="B121" s="14"/>
      <c r="C121" s="14" t="s">
        <v>101</v>
      </c>
      <c r="D121" s="23">
        <v>1120925158.0600002</v>
      </c>
    </row>
    <row r="122" spans="1:4" s="8" customFormat="1" ht="13.5" customHeight="1" x14ac:dyDescent="0.3">
      <c r="A122" s="14"/>
      <c r="B122" s="14"/>
      <c r="C122" s="14" t="s">
        <v>55</v>
      </c>
      <c r="D122" s="23">
        <v>261495908.51999998</v>
      </c>
    </row>
    <row r="123" spans="1:4" s="8" customFormat="1" ht="13.5" customHeight="1" x14ac:dyDescent="0.3">
      <c r="A123" s="14"/>
      <c r="B123" s="14"/>
      <c r="C123" s="14" t="s">
        <v>34</v>
      </c>
      <c r="D123" s="23">
        <v>1380247203.5160611</v>
      </c>
    </row>
    <row r="124" spans="1:4" s="8" customFormat="1" ht="13.5" customHeight="1" x14ac:dyDescent="0.3">
      <c r="A124" s="14"/>
      <c r="B124" s="14"/>
      <c r="C124" s="14" t="s">
        <v>65</v>
      </c>
      <c r="D124" s="23">
        <v>26369206.229999997</v>
      </c>
    </row>
    <row r="125" spans="1:4" s="8" customFormat="1" ht="13.5" customHeight="1" x14ac:dyDescent="0.3">
      <c r="A125" s="14"/>
      <c r="B125" s="14"/>
      <c r="C125" s="14" t="s">
        <v>94</v>
      </c>
      <c r="D125" s="23">
        <v>505276876.24000001</v>
      </c>
    </row>
    <row r="126" spans="1:4" s="8" customFormat="1" ht="13.5" customHeight="1" x14ac:dyDescent="0.3">
      <c r="A126" s="14"/>
      <c r="B126" s="14"/>
      <c r="C126" s="14" t="s">
        <v>42</v>
      </c>
      <c r="D126" s="23">
        <v>1438464596.400001</v>
      </c>
    </row>
    <row r="127" spans="1:4" s="8" customFormat="1" ht="13.5" customHeight="1" x14ac:dyDescent="0.3">
      <c r="A127" s="14"/>
      <c r="B127" s="14"/>
      <c r="C127" s="14" t="s">
        <v>90</v>
      </c>
      <c r="D127" s="23">
        <v>1939097375.05</v>
      </c>
    </row>
    <row r="128" spans="1:4" s="8" customFormat="1" ht="13.5" customHeight="1" x14ac:dyDescent="0.3">
      <c r="A128" s="14"/>
      <c r="B128" s="14"/>
      <c r="C128" s="14" t="s">
        <v>118</v>
      </c>
      <c r="D128" s="23">
        <v>175890.65</v>
      </c>
    </row>
    <row r="129" spans="1:4" s="8" customFormat="1" ht="13.5" customHeight="1" x14ac:dyDescent="0.3">
      <c r="A129" s="14"/>
      <c r="B129" s="13"/>
      <c r="C129" s="14" t="s">
        <v>73</v>
      </c>
      <c r="D129" s="23">
        <v>104067869.47999997</v>
      </c>
    </row>
    <row r="130" spans="1:4" s="8" customFormat="1" ht="13.5" customHeight="1" x14ac:dyDescent="0.3">
      <c r="A130" s="14"/>
      <c r="B130" s="14"/>
      <c r="C130" s="14" t="s">
        <v>113</v>
      </c>
      <c r="D130" s="23">
        <v>1151848.1100000001</v>
      </c>
    </row>
    <row r="131" spans="1:4" s="8" customFormat="1" ht="13.5" customHeight="1" x14ac:dyDescent="0.3">
      <c r="A131" s="14"/>
      <c r="B131" s="13" t="s">
        <v>19</v>
      </c>
      <c r="C131" s="13"/>
      <c r="D131" s="22">
        <f>SUM(D132:D137)</f>
        <v>2332683481.019999</v>
      </c>
    </row>
    <row r="132" spans="1:4" s="8" customFormat="1" ht="13.5" customHeight="1" x14ac:dyDescent="0.3">
      <c r="A132" s="14"/>
      <c r="B132" s="14"/>
      <c r="C132" s="14" t="s">
        <v>74</v>
      </c>
      <c r="D132" s="23">
        <v>552759526.24999893</v>
      </c>
    </row>
    <row r="133" spans="1:4" s="8" customFormat="1" ht="13.5" customHeight="1" x14ac:dyDescent="0.3">
      <c r="A133" s="14"/>
      <c r="B133" s="14"/>
      <c r="C133" s="14" t="s">
        <v>83</v>
      </c>
      <c r="D133" s="23">
        <v>1207814029</v>
      </c>
    </row>
    <row r="134" spans="1:4" s="8" customFormat="1" ht="13.5" customHeight="1" x14ac:dyDescent="0.3">
      <c r="A134" s="14"/>
      <c r="B134" s="14"/>
      <c r="C134" s="14" t="s">
        <v>66</v>
      </c>
      <c r="D134" s="23">
        <v>5761703.0700000003</v>
      </c>
    </row>
    <row r="135" spans="1:4" s="8" customFormat="1" ht="13.5" customHeight="1" x14ac:dyDescent="0.3">
      <c r="A135" s="14"/>
      <c r="B135" s="13"/>
      <c r="C135" s="14" t="s">
        <v>20</v>
      </c>
      <c r="D135" s="23">
        <v>441042986</v>
      </c>
    </row>
    <row r="136" spans="1:4" s="8" customFormat="1" ht="13.5" customHeight="1" x14ac:dyDescent="0.3">
      <c r="A136" s="14"/>
      <c r="B136" s="14"/>
      <c r="C136" s="14" t="s">
        <v>97</v>
      </c>
      <c r="D136" s="23">
        <v>28475740.340000104</v>
      </c>
    </row>
    <row r="137" spans="1:4" s="8" customFormat="1" ht="13.5" customHeight="1" x14ac:dyDescent="0.3">
      <c r="A137" s="14"/>
      <c r="B137" s="14"/>
      <c r="C137" s="14" t="s">
        <v>145</v>
      </c>
      <c r="D137" s="23">
        <v>96829496.359999999</v>
      </c>
    </row>
    <row r="138" spans="1:4" s="8" customFormat="1" ht="13.5" customHeight="1" x14ac:dyDescent="0.3">
      <c r="A138" s="14"/>
      <c r="B138" s="13" t="s">
        <v>23</v>
      </c>
      <c r="C138" s="13"/>
      <c r="D138" s="22">
        <f>SUM(D139:D148)</f>
        <v>2341619405.6862469</v>
      </c>
    </row>
    <row r="139" spans="1:4" s="8" customFormat="1" ht="13.5" customHeight="1" x14ac:dyDescent="0.3">
      <c r="A139" s="14"/>
      <c r="B139" s="14"/>
      <c r="C139" s="14" t="s">
        <v>25</v>
      </c>
      <c r="D139" s="23">
        <v>35673823.909999996</v>
      </c>
    </row>
    <row r="140" spans="1:4" s="8" customFormat="1" ht="13.5" customHeight="1" x14ac:dyDescent="0.3">
      <c r="A140" s="14"/>
      <c r="B140" s="14"/>
      <c r="C140" s="14" t="s">
        <v>67</v>
      </c>
      <c r="D140" s="23">
        <v>302557152.01624656</v>
      </c>
    </row>
    <row r="141" spans="1:4" ht="13.5" customHeight="1" x14ac:dyDescent="0.3">
      <c r="A141" s="14"/>
      <c r="B141" s="14"/>
      <c r="C141" s="14" t="s">
        <v>89</v>
      </c>
      <c r="D141" s="23">
        <v>1314240702.664</v>
      </c>
    </row>
    <row r="142" spans="1:4" x14ac:dyDescent="0.3">
      <c r="A142" s="14"/>
      <c r="B142" s="14"/>
      <c r="C142" s="14" t="s">
        <v>108</v>
      </c>
      <c r="D142" s="23">
        <v>69451398.766000047</v>
      </c>
    </row>
    <row r="143" spans="1:4" x14ac:dyDescent="0.3">
      <c r="A143" s="14"/>
      <c r="B143" s="14"/>
      <c r="C143" s="14" t="s">
        <v>201</v>
      </c>
      <c r="D143" s="23">
        <v>17110948.34</v>
      </c>
    </row>
    <row r="144" spans="1:4" x14ac:dyDescent="0.3">
      <c r="A144" s="14"/>
      <c r="B144" s="14"/>
      <c r="C144" s="14" t="s">
        <v>151</v>
      </c>
      <c r="D144" s="23">
        <v>1091334.54</v>
      </c>
    </row>
    <row r="145" spans="1:4" x14ac:dyDescent="0.3">
      <c r="A145" s="14"/>
      <c r="B145" s="14"/>
      <c r="C145" s="14" t="s">
        <v>110</v>
      </c>
      <c r="D145" s="23">
        <v>1288166.31</v>
      </c>
    </row>
    <row r="146" spans="1:4" x14ac:dyDescent="0.3">
      <c r="A146" s="14"/>
      <c r="B146" s="14"/>
      <c r="C146" s="14" t="s">
        <v>114</v>
      </c>
      <c r="D146" s="23">
        <v>15636.47</v>
      </c>
    </row>
    <row r="147" spans="1:4" x14ac:dyDescent="0.3">
      <c r="A147" s="14"/>
      <c r="B147" s="14"/>
      <c r="C147" s="14" t="s">
        <v>24</v>
      </c>
      <c r="D147" s="34">
        <v>585461602.63999999</v>
      </c>
    </row>
    <row r="148" spans="1:4" ht="15.75" thickBot="1" x14ac:dyDescent="0.35">
      <c r="A148" s="16"/>
      <c r="B148" s="16"/>
      <c r="C148" s="16" t="s">
        <v>56</v>
      </c>
      <c r="D148" s="35">
        <v>14728640.030000001</v>
      </c>
    </row>
    <row r="149" spans="1:4" ht="30.75" customHeight="1" thickTop="1" x14ac:dyDescent="0.3">
      <c r="A149" s="40" t="s">
        <v>211</v>
      </c>
      <c r="B149" s="40"/>
      <c r="C149" s="40"/>
      <c r="D149" s="40"/>
    </row>
  </sheetData>
  <mergeCells count="6">
    <mergeCell ref="A149:D149"/>
    <mergeCell ref="A1:C1"/>
    <mergeCell ref="A2:D2"/>
    <mergeCell ref="A3:D3"/>
    <mergeCell ref="A4:D4"/>
    <mergeCell ref="A5:C5"/>
  </mergeCells>
  <pageMargins left="0.70866141732283472" right="0.70866141732283472" top="0.74803149606299213" bottom="0.74803149606299213" header="0.31496062992125984" footer="0.31496062992125984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 por Ramo</vt:lpstr>
      <vt:lpstr>Por Tipo de Prestación</vt:lpstr>
      <vt:lpstr>'Por Tipo de Prestación'!Área_de_impresión</vt:lpstr>
      <vt:lpstr>'Resumen por Ramo'!Área_de_impresión</vt:lpstr>
      <vt:lpstr>'Por Tipo de Prestación'!Títulos_a_imprimir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Gil Esquivel</dc:creator>
  <cp:lastModifiedBy>prueba</cp:lastModifiedBy>
  <cp:lastPrinted>2024-01-19T23:33:18Z</cp:lastPrinted>
  <dcterms:created xsi:type="dcterms:W3CDTF">2016-04-18T23:23:50Z</dcterms:created>
  <dcterms:modified xsi:type="dcterms:W3CDTF">2024-01-20T00:08:07Z</dcterms:modified>
</cp:coreProperties>
</file>