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3\Trimestral I_2023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'C1'!$A$16:$L$1449</definedName>
    <definedName name="_xlnm._FilterDatabase" localSheetId="1" hidden="1">'C2'!$A$17:$M$858</definedName>
    <definedName name="_xlnm.Print_Area" localSheetId="0">'C1'!$A$4:$L$1452</definedName>
    <definedName name="_xlnm.Print_Area" localSheetId="1">'C2'!$A$4:$M$865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L15" i="2" s="1"/>
  <c r="K16" i="2"/>
  <c r="K15" i="2" s="1"/>
  <c r="M862" i="2"/>
  <c r="M861" i="2"/>
  <c r="M860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K14" i="2" l="1"/>
  <c r="L14" i="2"/>
  <c r="K15" i="1"/>
  <c r="J15" i="1"/>
  <c r="J14" i="1" l="1"/>
  <c r="K14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K13" i="1" l="1"/>
  <c r="J13" i="1"/>
  <c r="L14" i="1" l="1"/>
  <c r="M15" i="2" l="1"/>
  <c r="L1447" i="1" l="1"/>
  <c r="L1448" i="1"/>
  <c r="L1449" i="1"/>
  <c r="L13" i="1" l="1"/>
  <c r="L15" i="1"/>
  <c r="M16" i="2" l="1"/>
  <c r="M14" i="2" l="1"/>
</calcChain>
</file>

<file path=xl/sharedStrings.xml><?xml version="1.0" encoding="utf-8"?>
<sst xmlns="http://schemas.openxmlformats.org/spreadsheetml/2006/main" count="4220" uniqueCount="2454">
  <si>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</si>
  <si>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</si>
  <si>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</si>
  <si>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</si>
  <si>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</si>
  <si>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</si>
  <si>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</si>
  <si>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</si>
  <si>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</si>
  <si>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</si>
  <si>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</si>
  <si>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</si>
  <si>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</si>
  <si>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</si>
  <si>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</si>
  <si>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</si>
  <si>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</si>
  <si>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</si>
  <si>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</si>
  <si>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</si>
  <si>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</si>
  <si>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</si>
  <si>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</si>
  <si>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</si>
  <si>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</si>
  <si>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</si>
  <si>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</si>
  <si>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</si>
  <si>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K025</t>
  </si>
  <si>
    <t>Proyectos de inmuebles (oficinas administrativas)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</si>
  <si>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</si>
  <si>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</si>
  <si>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</si>
  <si>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</si>
  <si>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</si>
  <si>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</si>
  <si>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100</t>
  </si>
  <si>
    <t>101</t>
  </si>
  <si>
    <t>200</t>
  </si>
  <si>
    <t>XVII. CALENDARIO DE PRESUPUESTO AUTORIZADO</t>
  </si>
  <si>
    <t>Enero-marzo</t>
  </si>
  <si>
    <t>Primer Trimestre de 2023</t>
  </si>
  <si>
    <t>CALENDARIO DE PRESUPUESTO AUTORIZADO POR RAMO Y UNIDAD RESPONSABLE, 2023</t>
  </si>
  <si>
    <t>CALENDARIO DE PRESUPUESTO AUTORIZADO POR RAMO Y PROGRAMA PRESUPUESTARIO 2023</t>
  </si>
  <si>
    <t>Poder Judicial</t>
  </si>
  <si>
    <t>Suprema Corte de Justicia de la Nación</t>
  </si>
  <si>
    <t>110</t>
  </si>
  <si>
    <t>Consejo de la Judicatura Federal</t>
  </si>
  <si>
    <t>210</t>
  </si>
  <si>
    <t>Sala Superior</t>
  </si>
  <si>
    <t>211</t>
  </si>
  <si>
    <t>Salas Regionales</t>
  </si>
  <si>
    <t>Instituto Nacional Electoral</t>
  </si>
  <si>
    <t>Presidencia del Consejo General</t>
  </si>
  <si>
    <t>102</t>
  </si>
  <si>
    <t>Consejeros Electorales</t>
  </si>
  <si>
    <t>103</t>
  </si>
  <si>
    <t>Secretaría Ejecutiva</t>
  </si>
  <si>
    <t>104</t>
  </si>
  <si>
    <t>Coordinación Nacional de Comunicación Social</t>
  </si>
  <si>
    <t>105</t>
  </si>
  <si>
    <t>Coordinación de Asuntos Internacionales</t>
  </si>
  <si>
    <t>106</t>
  </si>
  <si>
    <t>Dirección del Secretariado</t>
  </si>
  <si>
    <t>107</t>
  </si>
  <si>
    <t>Órgano Interno de Control</t>
  </si>
  <si>
    <t>108</t>
  </si>
  <si>
    <t>Dirección Jurídica</t>
  </si>
  <si>
    <t>109</t>
  </si>
  <si>
    <t>Unidad de Servicios de Informática</t>
  </si>
  <si>
    <t>111</t>
  </si>
  <si>
    <t>Dirección Ejecutiva del Registro Federal de Electores</t>
  </si>
  <si>
    <t>112</t>
  </si>
  <si>
    <t>Dirección Ejecutiva de Prerrogativas y Partidos Políticos</t>
  </si>
  <si>
    <t>113</t>
  </si>
  <si>
    <t>Dirección Ejecutiva de Organización Electoral</t>
  </si>
  <si>
    <t>114</t>
  </si>
  <si>
    <t>Dirección Ejecutiva del Servicio Profesional Electoral Nacional</t>
  </si>
  <si>
    <t>115</t>
  </si>
  <si>
    <t>Dirección Ejecutiva de Capacitación Electoral y Educación Cívica</t>
  </si>
  <si>
    <t>116</t>
  </si>
  <si>
    <t>Dirección Ejecutiva de Administración</t>
  </si>
  <si>
    <t>118</t>
  </si>
  <si>
    <t>Unidad Técnica de Transparencia y Protección de Datos Personales</t>
  </si>
  <si>
    <t>120</t>
  </si>
  <si>
    <t>Unidad Técnica de Fiscalización</t>
  </si>
  <si>
    <t>122</t>
  </si>
  <si>
    <t>Unidad Técnica de Igualdad de Género y No Discriminación</t>
  </si>
  <si>
    <t>123</t>
  </si>
  <si>
    <t>Unidad Técnica de Vinculación con los Organismos Públicos Locales</t>
  </si>
  <si>
    <t>124</t>
  </si>
  <si>
    <t>Unidad Técnica de lo Contencioso Electoral</t>
  </si>
  <si>
    <t>Juntas Locales Ejecutivas</t>
  </si>
  <si>
    <t>300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</si>
  <si>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</si>
  <si>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</si>
  <si>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</si>
  <si>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</si>
  <si>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</si>
  <si>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</si>
  <si>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</si>
  <si>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</si>
  <si>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</si>
  <si>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</si>
  <si>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</si>
  <si>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</si>
  <si>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</si>
  <si>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</si>
  <si>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</si>
  <si>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117</t>
  </si>
  <si>
    <t>Sexta Visitaduría General</t>
  </si>
  <si>
    <t>119</t>
  </si>
  <si>
    <t>Dirección Ejecutiva del Mecanismo Nacional de Prevención de la Tortura</t>
  </si>
  <si>
    <t>Coordinación General de Especialidades Científicas y Técnicas</t>
  </si>
  <si>
    <t>121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</si>
  <si>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</si>
  <si>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</si>
  <si>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</si>
  <si>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</si>
  <si>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125</t>
  </si>
  <si>
    <t>Dirección General de Recursos Materiales y Servicios Generales</t>
  </si>
  <si>
    <t>126</t>
  </si>
  <si>
    <t>Unidad Técnica para la Igualdad de Género</t>
  </si>
  <si>
    <t>Comisión Federal de Competencia Económica</t>
  </si>
  <si>
    <t>Presidente de la Comisión Federal de Competencia Económica</t>
  </si>
  <si>
    <t>Pleno de la Comisión Federal de Competencia Económica</t>
  </si>
  <si>
    <t>500</t>
  </si>
  <si>
    <t>Contraloría Interna de la Comisión Federal de Competencia Económica</t>
  </si>
  <si>
    <t>600</t>
  </si>
  <si>
    <t>Autoridad Investigadora</t>
  </si>
  <si>
    <t>700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</si>
  <si>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</si>
  <si>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</si>
  <si>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</si>
  <si>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</si>
  <si>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</si>
  <si>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212</t>
  </si>
  <si>
    <t>Coordinación General de Vinculación Institucional</t>
  </si>
  <si>
    <t>213</t>
  </si>
  <si>
    <t>Coordinación General de Comunicación Social</t>
  </si>
  <si>
    <t>220</t>
  </si>
  <si>
    <t>Coordinación Ejecutiva</t>
  </si>
  <si>
    <t>221</t>
  </si>
  <si>
    <t>Unidad de Política Regulatoria</t>
  </si>
  <si>
    <t>222</t>
  </si>
  <si>
    <t>Unidad de Espectro Radioeléctrico</t>
  </si>
  <si>
    <t>223</t>
  </si>
  <si>
    <t>Unidad de Concesiones y Servicios</t>
  </si>
  <si>
    <t>224</t>
  </si>
  <si>
    <t>Unidad de Medios y Contenidos Audiovisuales</t>
  </si>
  <si>
    <t>225</t>
  </si>
  <si>
    <t>Unidad de Cumplimiento</t>
  </si>
  <si>
    <t>226</t>
  </si>
  <si>
    <t>Unidad de Competencia Económica</t>
  </si>
  <si>
    <t>227</t>
  </si>
  <si>
    <t>Unidad de Asuntos Jurídicos</t>
  </si>
  <si>
    <t>228</t>
  </si>
  <si>
    <t>Coordinación General de Asuntos Internacionales</t>
  </si>
  <si>
    <t>229</t>
  </si>
  <si>
    <t>Coordinación General de Política del Usuario</t>
  </si>
  <si>
    <t>230</t>
  </si>
  <si>
    <t>Centro de Estudios</t>
  </si>
  <si>
    <t>240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</si>
  <si>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</si>
  <si>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</si>
  <si>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</si>
  <si>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</si>
  <si>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</si>
  <si>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Unidad para la Implementación del Sistema Procesal Penal Acusatorio</t>
  </si>
  <si>
    <t>Dirección General de Comunicación Social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</si>
  <si>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</si>
  <si>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</si>
  <si>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</si>
  <si>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</si>
  <si>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</si>
  <si>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</si>
  <si>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129</t>
  </si>
  <si>
    <t>Dirección General de Asuntos Policiales Internacionales e INTERPOL</t>
  </si>
  <si>
    <t>130</t>
  </si>
  <si>
    <t>Coordinación de Planeación, Desarrollo e Innovación Institucional</t>
  </si>
  <si>
    <t>131</t>
  </si>
  <si>
    <t>Dirección General de Planeación y Proyectos Estratégicos</t>
  </si>
  <si>
    <t>132</t>
  </si>
  <si>
    <t>Dirección General de Políticas Públicas, Vinculación y Coordinación Interinstitucional</t>
  </si>
  <si>
    <t>133</t>
  </si>
  <si>
    <t>Dirección General de Formación Profesional</t>
  </si>
  <si>
    <t>134</t>
  </si>
  <si>
    <t>Dirección General del Servicio de Carrera</t>
  </si>
  <si>
    <t>140</t>
  </si>
  <si>
    <t>Coordinación General de Servicios Periciales</t>
  </si>
  <si>
    <t>141</t>
  </si>
  <si>
    <t>Dirección General de Especialidades Periciales Documentales</t>
  </si>
  <si>
    <t>142</t>
  </si>
  <si>
    <t>Dirección General de Especialidades Médico Forenses</t>
  </si>
  <si>
    <t>143</t>
  </si>
  <si>
    <t>Dirección General de Ingenierías Forenses</t>
  </si>
  <si>
    <t>144</t>
  </si>
  <si>
    <t>Dirección General de Laboratorios Criminalísticos</t>
  </si>
  <si>
    <t>170</t>
  </si>
  <si>
    <t>Coordinación de Métodos de Investigación</t>
  </si>
  <si>
    <t>180</t>
  </si>
  <si>
    <t>Fiscalía Especializada en materia de Combate a la Corrupción</t>
  </si>
  <si>
    <t>190</t>
  </si>
  <si>
    <t>Centro de Formación y Servicio Profesional de Carrera</t>
  </si>
  <si>
    <t>Subprocuraduría Jurídica y de Asuntos Internacionales</t>
  </si>
  <si>
    <t>Dirección General de Asuntos Jurídicos</t>
  </si>
  <si>
    <t>Dirección General de Constitucionalidad</t>
  </si>
  <si>
    <t>Dirección General de Análisis Legislativo y Normatividad</t>
  </si>
  <si>
    <t>Dirección General de Procedimientos Internacionales</t>
  </si>
  <si>
    <t>214</t>
  </si>
  <si>
    <t>Dirección General de Cooperación Internacional</t>
  </si>
  <si>
    <t>216</t>
  </si>
  <si>
    <t>Coordinación de Asuntos Internacionales y Agregadurías</t>
  </si>
  <si>
    <t>217</t>
  </si>
  <si>
    <t>Agregadurías Legales, Regionales y Oficinas de Enlace</t>
  </si>
  <si>
    <t>Fiscalía Especializada de Control Regional</t>
  </si>
  <si>
    <t>310</t>
  </si>
  <si>
    <t>Dirección General de Control de Averiguaciones Previas</t>
  </si>
  <si>
    <t>311</t>
  </si>
  <si>
    <t>Dirección General de Control de Procesos Penales Federales</t>
  </si>
  <si>
    <t>312</t>
  </si>
  <si>
    <t>Dirección General de Control de Juicios de Amparo</t>
  </si>
  <si>
    <t>313</t>
  </si>
  <si>
    <t>Coordinación de Supervisión y Control Regional</t>
  </si>
  <si>
    <t>321</t>
  </si>
  <si>
    <t>Delegación Estatal en Aguascalientes</t>
  </si>
  <si>
    <t>322</t>
  </si>
  <si>
    <t>Delegación Estatal en Baja California</t>
  </si>
  <si>
    <t>323</t>
  </si>
  <si>
    <t>Delegación Estatal en Baja California Sur</t>
  </si>
  <si>
    <t>324</t>
  </si>
  <si>
    <t>Delegación Estatal en Campeche</t>
  </si>
  <si>
    <t>325</t>
  </si>
  <si>
    <t>Delegación Estatal en Coahuila</t>
  </si>
  <si>
    <t>326</t>
  </si>
  <si>
    <t>Delegación Estatal en Colima</t>
  </si>
  <si>
    <t>327</t>
  </si>
  <si>
    <t>Delegación Estatal en Chiapas</t>
  </si>
  <si>
    <t>328</t>
  </si>
  <si>
    <t>Delegación Estatal en Chihuahua</t>
  </si>
  <si>
    <t>329</t>
  </si>
  <si>
    <t>Delegación en la Ciudad de México</t>
  </si>
  <si>
    <t>330</t>
  </si>
  <si>
    <t>Delegación Estatal en Durango</t>
  </si>
  <si>
    <t>331</t>
  </si>
  <si>
    <t>Delegación Estatal en Guanajuato</t>
  </si>
  <si>
    <t>332</t>
  </si>
  <si>
    <t>Delegación Estatal en Guerrero</t>
  </si>
  <si>
    <t>333</t>
  </si>
  <si>
    <t>Delegación Estatal en Hidalgo</t>
  </si>
  <si>
    <t>334</t>
  </si>
  <si>
    <t>Delegación Estatal en Jalisco</t>
  </si>
  <si>
    <t>335</t>
  </si>
  <si>
    <t>Delegación Estatal en México</t>
  </si>
  <si>
    <t>336</t>
  </si>
  <si>
    <t>Delegación Estatal en Michoacán</t>
  </si>
  <si>
    <t>337</t>
  </si>
  <si>
    <t>Delegación Estatal en Morelos</t>
  </si>
  <si>
    <t>338</t>
  </si>
  <si>
    <t>Delegación Estatal en Nayarit</t>
  </si>
  <si>
    <t>339</t>
  </si>
  <si>
    <t>Delegación Estatal en Nuevo León</t>
  </si>
  <si>
    <t>340</t>
  </si>
  <si>
    <t>Delegación Estatal en Oaxaca</t>
  </si>
  <si>
    <t>341</t>
  </si>
  <si>
    <t>Delegación Estatal en Puebla</t>
  </si>
  <si>
    <t>342</t>
  </si>
  <si>
    <t>Delegación Estatal en Querétaro</t>
  </si>
  <si>
    <t>343</t>
  </si>
  <si>
    <t>Delegación Estatal en Quintana Roo</t>
  </si>
  <si>
    <t>344</t>
  </si>
  <si>
    <t>Delegación Estatal en San Luis Potosí</t>
  </si>
  <si>
    <t>345</t>
  </si>
  <si>
    <t>Delegación Estatal en Sinaloa</t>
  </si>
  <si>
    <t>346</t>
  </si>
  <si>
    <t>Delegación Estatal en Sonora</t>
  </si>
  <si>
    <t>347</t>
  </si>
  <si>
    <t>Delegación Estatal en Tabasco</t>
  </si>
  <si>
    <t>348</t>
  </si>
  <si>
    <t>Delegación Estatal en Tamaulipas</t>
  </si>
  <si>
    <t>349</t>
  </si>
  <si>
    <t>Delegación Estatal en Tlaxcala</t>
  </si>
  <si>
    <t>350</t>
  </si>
  <si>
    <t>Delegación Estatal en Veracruz</t>
  </si>
  <si>
    <t>351</t>
  </si>
  <si>
    <t>Delegación Estatal en Yucatán</t>
  </si>
  <si>
    <t>352</t>
  </si>
  <si>
    <t>Delegación Estatal en Zacatecas</t>
  </si>
  <si>
    <t>400</t>
  </si>
  <si>
    <t>Fiscalía Especializada en materia de Delincuencia Organizada</t>
  </si>
  <si>
    <t>410</t>
  </si>
  <si>
    <t>Unidad Especializada en Investigación de Terrorismo, Acopio y Tráfico de Armas</t>
  </si>
  <si>
    <t>411</t>
  </si>
  <si>
    <t>Unidad Especializada en Investigación de Delitos contra la Salud</t>
  </si>
  <si>
    <t>412</t>
  </si>
  <si>
    <t>Unidad Especializada en Investigación de Operaciones con Recursos de Procedencia Ilícita y de Falsificación o Alteración de Moneda</t>
  </si>
  <si>
    <t>413</t>
  </si>
  <si>
    <t>Unidad Especializada en Investigación de Delitos en materia de Secuestro</t>
  </si>
  <si>
    <t>414</t>
  </si>
  <si>
    <t>Unidad Especializada en Investigación de Tráfico de Menores, Personas y Órganos</t>
  </si>
  <si>
    <t>415</t>
  </si>
  <si>
    <t>Unidad Especializada en Investigación de Asalto y Robo de Vehículos</t>
  </si>
  <si>
    <t>416</t>
  </si>
  <si>
    <t>Dirección General de Control de Procesos Penales y Amparo en materia de Delincuencia Organizada</t>
  </si>
  <si>
    <t>417</t>
  </si>
  <si>
    <t>Dirección General de Apoyo Jurídico y Control Ministerial en Delincuencia Organizada</t>
  </si>
  <si>
    <t>418</t>
  </si>
  <si>
    <t>Dirección General de Cuerpo Técnico de Control</t>
  </si>
  <si>
    <t>419</t>
  </si>
  <si>
    <t>Dirección General de Tecnología, Seguridad y Apoyo a la Investigación en Delincuencia Organizada</t>
  </si>
  <si>
    <t>Fiscalía Especializada de Control Competencial</t>
  </si>
  <si>
    <t>510</t>
  </si>
  <si>
    <t>Unidad Especializada en Investigación de Delitos contra los Derechos de Autor y la Propiedad Industrial</t>
  </si>
  <si>
    <t>511</t>
  </si>
  <si>
    <t>Unidad Especializada en Investigación de Delitos Fiscales y Financieros</t>
  </si>
  <si>
    <t>512</t>
  </si>
  <si>
    <t>Unidad Especializada en Investigación de Delitos contra el Ambiente y Previstos en Leyes Especiales</t>
  </si>
  <si>
    <t>513</t>
  </si>
  <si>
    <t>Unidad Especializada en Investigación de Delitos Cometidos por Servidores Públicos y contra la Administración de Justicia</t>
  </si>
  <si>
    <t>514</t>
  </si>
  <si>
    <t>Coordinación General de Investigación</t>
  </si>
  <si>
    <t>515</t>
  </si>
  <si>
    <t>Unidad Especializada en Investigación de Delitos de Comercio de Narcóticos destinados al Consumo Final</t>
  </si>
  <si>
    <t>516</t>
  </si>
  <si>
    <t>Dirección General de Control de Procesos Penales y Amparo en Materia de Delitos Federales</t>
  </si>
  <si>
    <t>Fiscalía Especializada en materia de Derechos Humanos</t>
  </si>
  <si>
    <t>601</t>
  </si>
  <si>
    <t>Fiscalía Especializada en Delitos de Violencia Contra las Mujeres y Trata de Personas</t>
  </si>
  <si>
    <t>602</t>
  </si>
  <si>
    <t>Fiscalía Especial para la Atención de Delitos cometidos en contra de la Libertad de Expresión</t>
  </si>
  <si>
    <t>603</t>
  </si>
  <si>
    <t>Fiscalía Especial en Investigación del Delito de Tortura</t>
  </si>
  <si>
    <t>610</t>
  </si>
  <si>
    <t>Dirección General de Promoción de la Cultura en Derechos Humanos, Quejas e Inspección</t>
  </si>
  <si>
    <t>611</t>
  </si>
  <si>
    <t>Dirección General de Atención y Seguimiento a Recomendaciones y Conciliaciones en Materia de Derechos Humanos</t>
  </si>
  <si>
    <t>613</t>
  </si>
  <si>
    <t>Dirección General de Prevención del Delito y Servicios a la Comunidad</t>
  </si>
  <si>
    <t>620</t>
  </si>
  <si>
    <t>Fiscalía Especializada en Investigación de los Delitos de Desaparición Forzada</t>
  </si>
  <si>
    <t>621</t>
  </si>
  <si>
    <t>Unidad de Investigación de Delitos para Personas Migrantes</t>
  </si>
  <si>
    <t>Fiscalía Especializada en materia de Delitos Electorales</t>
  </si>
  <si>
    <t>800</t>
  </si>
  <si>
    <t>Oficialía Mayor</t>
  </si>
  <si>
    <t>810</t>
  </si>
  <si>
    <t>Unidad de Tesorería</t>
  </si>
  <si>
    <t>811</t>
  </si>
  <si>
    <t>Dirección General de Recursos Humanos y Organización</t>
  </si>
  <si>
    <t>812</t>
  </si>
  <si>
    <t>813</t>
  </si>
  <si>
    <t>Dirección General de Tecnologías de Información y Comunicaciones</t>
  </si>
  <si>
    <t>814</t>
  </si>
  <si>
    <t>Dirección General de Control y Registro de Aseguramientos Ministeriales</t>
  </si>
  <si>
    <t>815</t>
  </si>
  <si>
    <t>Dirección General de Servicios Aéreos</t>
  </si>
  <si>
    <t>816</t>
  </si>
  <si>
    <t>Dirección General de Seguridad Institucional</t>
  </si>
  <si>
    <t>900</t>
  </si>
  <si>
    <t>Fiscalía Especializada de Asuntos Internos</t>
  </si>
  <si>
    <t>910</t>
  </si>
  <si>
    <t>Dirección General de Evaluación Técnico Jurídica</t>
  </si>
  <si>
    <t>911</t>
  </si>
  <si>
    <t>Dirección General de Asuntos Internos</t>
  </si>
  <si>
    <t>913</t>
  </si>
  <si>
    <t>Dirección General de Delitos Cometidos por Servidores Públicos de la Institución</t>
  </si>
  <si>
    <t>Órganos Desconcentrados</t>
  </si>
  <si>
    <t>A00</t>
  </si>
  <si>
    <t>Centro Nacional de Planeación, Análisis e Información para el Combate a la Delincuencia</t>
  </si>
  <si>
    <t>B00</t>
  </si>
  <si>
    <t>Instituto de Formación Ministerial, Policial y Pericial</t>
  </si>
  <si>
    <t>C00</t>
  </si>
  <si>
    <t>Centro de Evaluación y Control de Confianza</t>
  </si>
  <si>
    <t>D00</t>
  </si>
  <si>
    <t>Centro Federal de Protección a Personas</t>
  </si>
  <si>
    <t>E00</t>
  </si>
  <si>
    <t>Agencia de Investigación Criminal</t>
  </si>
  <si>
    <t>F00</t>
  </si>
  <si>
    <t>Órgano Especializado de Mecanismos Alternativos de Solución de Controversias</t>
  </si>
  <si>
    <t>Entidades paraestatales</t>
  </si>
  <si>
    <t>SKC</t>
  </si>
  <si>
    <t>Instituto Nacional de Ciencias Penales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</si>
  <si>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</si>
  <si>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</si>
  <si>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</si>
  <si>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</si>
  <si>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</si>
  <si>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</si>
  <si>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</si>
  <si>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</si>
  <si>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</si>
  <si>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</si>
  <si>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</si>
  <si>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</si>
  <si>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</si>
  <si>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</si>
  <si>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</si>
  <si>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</si>
  <si>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</si>
  <si>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</si>
  <si>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201</t>
  </si>
  <si>
    <t>Segunda Sala Regional Norte-Este del Estado de México, con sede en Tlalnepantla, Estado de México</t>
  </si>
  <si>
    <t>202</t>
  </si>
  <si>
    <t>Sala Regional del Centro II, con sede en Querétaro, Qro.</t>
  </si>
  <si>
    <t>203</t>
  </si>
  <si>
    <t>Segunda Sala Regional del Noreste, con sede en San Pedro Garza García, Nuevo León</t>
  </si>
  <si>
    <t>204</t>
  </si>
  <si>
    <t>Sala Regional del Noroeste I, con sede en Tijuana, B. C.</t>
  </si>
  <si>
    <t>205</t>
  </si>
  <si>
    <t>Segunda Sala Regional de Occidente, con sede en Guadalajara, Jal.</t>
  </si>
  <si>
    <t>206</t>
  </si>
  <si>
    <t>Sala Regional del Norte Centro I, con sede en Chihuahua, Chih.</t>
  </si>
  <si>
    <t>207</t>
  </si>
  <si>
    <t>Segunda Sala Regional de Oriente, con sede en el municipio de San Andrés Cholula, Estado de Puebla</t>
  </si>
  <si>
    <t>208</t>
  </si>
  <si>
    <t>Tercera Sala Especializada en Materia de Comercio Exterior y Quinta Sala Auxiliar, con Sede en la Cd. de Xalapa, Edo. de Veracruz</t>
  </si>
  <si>
    <t>209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</si>
  <si>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</si>
  <si>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</si>
  <si>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</si>
  <si>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</si>
  <si>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</si>
  <si>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</si>
  <si>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215</t>
  </si>
  <si>
    <t>Sala Regional de Tabasco, con sede en la Ciudad de Villahermosa, Estado de Tabasco</t>
  </si>
  <si>
    <t>Sala Regional Sur del Estado de México, con sede en la Ciudad de Toluca, Estado de México</t>
  </si>
  <si>
    <t>218</t>
  </si>
  <si>
    <t>Segunda Sala Especializada en Materia de Comercio Exterior, con sede en el Municipio de San Pedro Garza García, en el Estado de Nuevo León</t>
  </si>
  <si>
    <t>219</t>
  </si>
  <si>
    <t>Segunda Sala Regional del Noroeste III, con sede en la Ciudad de Culiacán, Estado de Sinaloa</t>
  </si>
  <si>
    <t>Sala Regional del Centro IV, con sede en la Ciudad de Silao de la Victoria, Estado de Guanajuato</t>
  </si>
  <si>
    <t>301</t>
  </si>
  <si>
    <t>Sala Regional del Golfo, con sede en Jalapa, Ver.</t>
  </si>
  <si>
    <t>302</t>
  </si>
  <si>
    <t>Sala Regional del Centro I, con sede en Aguascalientes, Ags.</t>
  </si>
  <si>
    <t>303</t>
  </si>
  <si>
    <t>Primera Sala Regional del Noroeste III, con sede en la Ciudad de Culiacán, Estado de Sinaloa</t>
  </si>
  <si>
    <t>304</t>
  </si>
  <si>
    <t>Segunda Sala Regional del Norte Centro II, con sede en Torreón, Coah.</t>
  </si>
  <si>
    <t>306</t>
  </si>
  <si>
    <t>Sala Regional del Golfo-Norte, con sede en Ciudad Victoria, Estado de Tamps.</t>
  </si>
  <si>
    <t>307</t>
  </si>
  <si>
    <t>Sala Regional de Chiapas, con sede en la Ciudad de Tuxtla Gutiérrez, Estado de Chiapas</t>
  </si>
  <si>
    <t>308</t>
  </si>
  <si>
    <t>Sala Regional del Caribe, con sede en Cancún, Quintana Roo</t>
  </si>
  <si>
    <t>Tercera Sala Regional del Occidente, con sede en la ciudad de Guadalajara, Estado de Jalisco</t>
  </si>
  <si>
    <t>Tercera Sala Regional de Oriente, con sede en el municipio de San Andrés Cholula, Estado de Puebla</t>
  </si>
  <si>
    <t>Secretaría Operativa de Administración</t>
  </si>
  <si>
    <t>Dirección General de Programación y Presupuesto</t>
  </si>
  <si>
    <t>Dirección General de Archivos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</si>
  <si>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</si>
  <si>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</si>
  <si>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</si>
  <si>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</si>
  <si>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</si>
  <si>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</si>
  <si>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</si>
  <si>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127</t>
  </si>
  <si>
    <t>Secretaría Técnica del Gabinete</t>
  </si>
  <si>
    <t>128</t>
  </si>
  <si>
    <t>Coordinación de Asesores del Presidente</t>
  </si>
  <si>
    <t>Jefatura de la Oficina de la Presidencia</t>
  </si>
  <si>
    <t>Secretaría Técnica del Consejo de Seguridad Nacional</t>
  </si>
  <si>
    <t>135</t>
  </si>
  <si>
    <t>Coordinación de Estrategia Digital Nacional</t>
  </si>
  <si>
    <t>138</t>
  </si>
  <si>
    <t>Subjefatura de la Oficina de la Presidencia</t>
  </si>
  <si>
    <t>139</t>
  </si>
  <si>
    <t>Subjefatura de Asuntos Internacionales e Interlocución con Sectores Productivos</t>
  </si>
  <si>
    <t>Coordinación General de Política y Gobierno</t>
  </si>
  <si>
    <t>Coordinación General de Programas para el Desarrollo</t>
  </si>
  <si>
    <t>Coordinación de Memoria Histórica y Cultural de México</t>
  </si>
  <si>
    <t>Gobernación</t>
  </si>
  <si>
    <t>Secretaría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</si>
  <si>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</si>
  <si>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</si>
  <si>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</si>
  <si>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</si>
  <si>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</si>
  <si>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</si>
  <si>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</si>
  <si>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</si>
  <si>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</si>
  <si>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</si>
  <si>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</si>
  <si>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</si>
  <si>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</si>
  <si>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</si>
  <si>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</si>
  <si>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</si>
  <si>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</si>
  <si>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</si>
  <si>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</si>
  <si>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</si>
  <si>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</si>
  <si>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</si>
  <si>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</si>
  <si>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</si>
  <si>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</si>
  <si>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Dirección General de Normatividad de Comunicación</t>
  </si>
  <si>
    <t>273</t>
  </si>
  <si>
    <t>Dirección General de Medios Impresos </t>
  </si>
  <si>
    <t>Subsecretaría de Desarrollo Democrático, Participación Social y Asuntos Religiosos</t>
  </si>
  <si>
    <t>Unidad de Desarrollo Democrático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</si>
  <si>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</si>
  <si>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</si>
  <si>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</si>
  <si>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</si>
  <si>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</si>
  <si>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</si>
  <si>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</si>
  <si>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</si>
  <si>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</si>
  <si>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</si>
  <si>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</si>
  <si>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</si>
  <si>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</si>
  <si>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</si>
  <si>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Subsecretaría de Derechos Humanos, Población y Migración</t>
  </si>
  <si>
    <t>901</t>
  </si>
  <si>
    <t>Comisión para el Diálogo con los Pueblos Indígenas de México </t>
  </si>
  <si>
    <t>Unidad para la Defensa de los Derechos Humanos</t>
  </si>
  <si>
    <t>Dirección General de Política Pública de Derechos Humanos</t>
  </si>
  <si>
    <t>914</t>
  </si>
  <si>
    <t>Dirección General de Estrategias para la Atención de Derechos Humanos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</si>
  <si>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</si>
  <si>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</si>
  <si>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</si>
  <si>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</si>
  <si>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</si>
  <si>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</si>
  <si>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</si>
  <si>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</si>
  <si>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</si>
  <si>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</si>
  <si>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</si>
  <si>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</si>
  <si>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Instituto Nacional para el Federalismo y el Desarrollo Municipal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</si>
  <si>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</si>
  <si>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</si>
  <si>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</si>
  <si>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</si>
  <si>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</si>
  <si>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</si>
  <si>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</si>
  <si>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</si>
  <si>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</si>
  <si>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</si>
  <si>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</si>
  <si>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</si>
  <si>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</si>
  <si>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</si>
  <si>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</si>
  <si>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</si>
  <si>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</si>
  <si>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E2D</t>
  </si>
  <si>
    <t>Talleres Gráficos de México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</si>
  <si>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</si>
  <si>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</si>
  <si>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</si>
  <si>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</si>
  <si>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</si>
  <si>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</si>
  <si>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</si>
  <si>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</si>
  <si>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</si>
  <si>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</si>
  <si>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</si>
  <si>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</si>
  <si>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150</t>
  </si>
  <si>
    <t>Jefatura de Unidad para América del Norte</t>
  </si>
  <si>
    <t>151</t>
  </si>
  <si>
    <t>Dirección General de Protección Consular y Planeación Estratégica</t>
  </si>
  <si>
    <t>152</t>
  </si>
  <si>
    <t>Dirección General de Asuntos Especiales</t>
  </si>
  <si>
    <t>153</t>
  </si>
  <si>
    <t>Secciones Mexicanas de la Comisión Internacional de Límites y Aguas entre México y Estados Unidos</t>
  </si>
  <si>
    <t>154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</si>
  <si>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</si>
  <si>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</si>
  <si>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</si>
  <si>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</si>
  <si>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Dirección General para América del Sur</t>
  </si>
  <si>
    <t>314</t>
  </si>
  <si>
    <t>Secciones Mexicanas de las Comisiones Internacionales de Límites y Aguas entre México y Guatemala, y entre México y Belice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</si>
  <si>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</si>
  <si>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</si>
  <si>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</si>
  <si>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</si>
  <si>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Dirección General del Servicio Exterior y de Recursos Humanos</t>
  </si>
  <si>
    <t>Dirección General de Oficinas de Pasaportes</t>
  </si>
  <si>
    <t>612</t>
  </si>
  <si>
    <t>Dirección General de Programación, Organización y Presupuesto</t>
  </si>
  <si>
    <t>Dirección General de Bienes Inmuebles y Recursos Materiales</t>
  </si>
  <si>
    <t>614</t>
  </si>
  <si>
    <t>Dirección General de Tecnologías de Información e Innovación</t>
  </si>
  <si>
    <t>617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</si>
  <si>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</si>
  <si>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</si>
  <si>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</si>
  <si>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</si>
  <si>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</si>
  <si>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</si>
  <si>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</si>
  <si>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</si>
  <si>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</si>
  <si>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</si>
  <si>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</si>
  <si>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</si>
  <si>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</si>
  <si>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</si>
  <si>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</si>
  <si>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</si>
  <si>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</si>
  <si>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</si>
  <si>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</si>
  <si>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</si>
  <si>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</si>
  <si>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</si>
  <si>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</si>
  <si>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</si>
  <si>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</si>
  <si>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</si>
  <si>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</si>
  <si>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</si>
  <si>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</si>
  <si>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</si>
  <si>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</si>
  <si>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</si>
  <si>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</si>
  <si>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</si>
  <si>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</si>
  <si>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Unidad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</si>
  <si>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</si>
  <si>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</si>
  <si>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</si>
  <si>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</si>
  <si>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</si>
  <si>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</si>
  <si>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</si>
  <si>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</si>
  <si>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</si>
  <si>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</si>
  <si>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710</t>
  </si>
  <si>
    <t>Dirección General de Recursos Financieros</t>
  </si>
  <si>
    <t>711</t>
  </si>
  <si>
    <t>712</t>
  </si>
  <si>
    <t>Dirección General de Recursos Materiales, Obra Pública y Servicios Generales</t>
  </si>
  <si>
    <t>713</t>
  </si>
  <si>
    <t>Dirección General de Talleres de Impresión de Estampillas y Valores</t>
  </si>
  <si>
    <t>714</t>
  </si>
  <si>
    <t>Conservaduría de Palacio Nacional</t>
  </si>
  <si>
    <t>715</t>
  </si>
  <si>
    <t>Dirección General de la Conservaduría de Palacio Nacional y Patrimonio Cultural</t>
  </si>
  <si>
    <t>716</t>
  </si>
  <si>
    <t>Dirección General de Tecnologías y Seguridad de la Información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</si>
  <si>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</si>
  <si>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</si>
  <si>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</si>
  <si>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</si>
  <si>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</si>
  <si>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</si>
  <si>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</si>
  <si>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</si>
  <si>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</si>
  <si>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</si>
  <si>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</si>
  <si>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</si>
  <si>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</si>
  <si>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</si>
  <si>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</si>
  <si>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</si>
  <si>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</si>
  <si>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</si>
  <si>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</si>
  <si>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</si>
  <si>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</si>
  <si>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</si>
  <si>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</si>
  <si>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</si>
  <si>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</si>
  <si>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</si>
  <si>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</si>
  <si>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</si>
  <si>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</si>
  <si>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</si>
  <si>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</si>
  <si>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</si>
  <si>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</si>
  <si>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</si>
  <si>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</si>
  <si>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136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</si>
  <si>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</si>
  <si>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</si>
  <si>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</si>
  <si>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</si>
  <si>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</si>
  <si>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Dirección General de Materiales de Guerra</t>
  </si>
  <si>
    <t>Dirección General de Transportes Militares</t>
  </si>
  <si>
    <t>145</t>
  </si>
  <si>
    <t>Cuerpo de Policía Militar</t>
  </si>
  <si>
    <t>146</t>
  </si>
  <si>
    <t>Comandancia del Ejército Mexicano</t>
  </si>
  <si>
    <t>HZI</t>
  </si>
  <si>
    <t>Aeropuerto Internacional Felipe Ángeles, S.A. de C.V.</t>
  </si>
  <si>
    <t>Agricultura y Desarrollo Rural</t>
  </si>
  <si>
    <t>Dirección General de Supervisión, Evaluación y Rendición de Cuentas</t>
  </si>
  <si>
    <t>Dirección General de Normalización Agroalimentaria</t>
  </si>
  <si>
    <t>Oficina del Abogado General</t>
  </si>
  <si>
    <t>Coordinación General de Enlace Sectorial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</si>
  <si>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</si>
  <si>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</si>
  <si>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</si>
  <si>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</si>
  <si>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</si>
  <si>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</si>
  <si>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</si>
  <si>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</si>
  <si>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</si>
  <si>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</si>
  <si>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</si>
  <si>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</si>
  <si>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</si>
  <si>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</si>
  <si>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</si>
  <si>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</si>
  <si>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</si>
  <si>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137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</si>
  <si>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</si>
  <si>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</si>
  <si>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</si>
  <si>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</si>
  <si>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</si>
  <si>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</si>
  <si>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</si>
  <si>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</si>
  <si>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</si>
  <si>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</si>
  <si>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147</t>
  </si>
  <si>
    <t>Oficina de Representación en Tabasco</t>
  </si>
  <si>
    <t>148</t>
  </si>
  <si>
    <t>Oficina de Representación en Tamaulipas</t>
  </si>
  <si>
    <t>149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</si>
  <si>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</si>
  <si>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</si>
  <si>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</si>
  <si>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</si>
  <si>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</si>
  <si>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</si>
  <si>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</si>
  <si>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</si>
  <si>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</si>
  <si>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</si>
  <si>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</si>
  <si>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</si>
  <si>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Dirección General de Gestión de Riesgos</t>
  </si>
  <si>
    <t>Dirección General de Políticas, Prospección y Cambio Climático</t>
  </si>
  <si>
    <t>315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</si>
  <si>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</si>
  <si>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</si>
  <si>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</si>
  <si>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</si>
  <si>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</si>
  <si>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</si>
  <si>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</si>
  <si>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</si>
  <si>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</si>
  <si>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</si>
  <si>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</si>
  <si>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</si>
  <si>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</si>
  <si>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</si>
  <si>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</si>
  <si>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</si>
  <si>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</si>
  <si>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</si>
  <si>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</si>
  <si>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</si>
  <si>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</si>
  <si>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</si>
  <si>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</si>
  <si>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</si>
  <si>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</si>
  <si>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</si>
  <si>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</si>
  <si>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</si>
  <si>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</si>
  <si>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</si>
  <si>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</si>
  <si>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</si>
  <si>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</si>
  <si>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</si>
  <si>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</si>
  <si>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</si>
  <si>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Nacional de Pesca y Acuacultura</t>
  </si>
  <si>
    <t>VSS</t>
  </si>
  <si>
    <t>Diconsa, S.A. de C.V.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</si>
  <si>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</si>
  <si>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</si>
  <si>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</si>
  <si>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</si>
  <si>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</si>
  <si>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</si>
  <si>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</si>
  <si>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</si>
  <si>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</si>
  <si>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</si>
  <si>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</si>
  <si>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</si>
  <si>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</si>
  <si>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</si>
  <si>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</si>
  <si>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</si>
  <si>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</si>
  <si>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</si>
  <si>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General de Centros SCT</t>
  </si>
  <si>
    <t>Centro SCT Aguascalientes</t>
  </si>
  <si>
    <t>622</t>
  </si>
  <si>
    <t>Centro SCT Baja California</t>
  </si>
  <si>
    <t>623</t>
  </si>
  <si>
    <t>Centro SCT Baja California Sur</t>
  </si>
  <si>
    <t>624</t>
  </si>
  <si>
    <t>Centro SCT Campeche</t>
  </si>
  <si>
    <t>625</t>
  </si>
  <si>
    <t>Centro SCT Coahuila</t>
  </si>
  <si>
    <t>626</t>
  </si>
  <si>
    <t>Centro SCT Colima</t>
  </si>
  <si>
    <t>627</t>
  </si>
  <si>
    <t>Centro SCT Chiapas</t>
  </si>
  <si>
    <t>628</t>
  </si>
  <si>
    <t>Centro SCT Chihuahua</t>
  </si>
  <si>
    <t>630</t>
  </si>
  <si>
    <t>Centro SCT Durango</t>
  </si>
  <si>
    <t>631</t>
  </si>
  <si>
    <t>Centro SCT Guanajuato</t>
  </si>
  <si>
    <t>632</t>
  </si>
  <si>
    <t>Centro SCT Guerrero</t>
  </si>
  <si>
    <t>633</t>
  </si>
  <si>
    <t>Centro SCT Hidalgo</t>
  </si>
  <si>
    <t>634</t>
  </si>
  <si>
    <t>Centro SCT Jalisco</t>
  </si>
  <si>
    <t>635</t>
  </si>
  <si>
    <t>Centro SCT México</t>
  </si>
  <si>
    <t>636</t>
  </si>
  <si>
    <t>Centro SCT Michoacán</t>
  </si>
  <si>
    <t>637</t>
  </si>
  <si>
    <t>Centro SCT Morelos</t>
  </si>
  <si>
    <t>638</t>
  </si>
  <si>
    <t>Centro SCT Nayarit</t>
  </si>
  <si>
    <t>639</t>
  </si>
  <si>
    <t>Centro SCT Nuevo León</t>
  </si>
  <si>
    <t>640</t>
  </si>
  <si>
    <t>Centro SCT Oaxaca</t>
  </si>
  <si>
    <t>641</t>
  </si>
  <si>
    <t>Centro SCT Puebla</t>
  </si>
  <si>
    <t>642</t>
  </si>
  <si>
    <t>Centro SCT Querétaro</t>
  </si>
  <si>
    <t>643</t>
  </si>
  <si>
    <t>Centro SCT Quintana Roo</t>
  </si>
  <si>
    <t>644</t>
  </si>
  <si>
    <t>Centro SCT San Luis Potosí</t>
  </si>
  <si>
    <t>645</t>
  </si>
  <si>
    <t>Centro SCT Sinaloa</t>
  </si>
  <si>
    <t>646</t>
  </si>
  <si>
    <t>Centro SCT Sonora</t>
  </si>
  <si>
    <t>647</t>
  </si>
  <si>
    <t>Centro SCT Tabasco</t>
  </si>
  <si>
    <t>648</t>
  </si>
  <si>
    <t>Centro SCT Tamaulipas</t>
  </si>
  <si>
    <t>649</t>
  </si>
  <si>
    <t>Centro SCT Tlaxcala</t>
  </si>
  <si>
    <t>650</t>
  </si>
  <si>
    <t>Centro SCT Veracruz</t>
  </si>
  <si>
    <t>651</t>
  </si>
  <si>
    <t>Centro SCT Yucatán</t>
  </si>
  <si>
    <t>652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</si>
  <si>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</si>
  <si>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</si>
  <si>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</si>
  <si>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</si>
  <si>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</si>
  <si>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</si>
  <si>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</si>
  <si>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</si>
  <si>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</si>
  <si>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</si>
  <si>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</si>
  <si>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</si>
  <si>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</si>
  <si>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</si>
  <si>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</si>
  <si>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</si>
  <si>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</si>
  <si>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</si>
  <si>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</si>
  <si>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</si>
  <si>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Unidad de Apoyo Jurídico</t>
  </si>
  <si>
    <t>Unidad de Prospectiva, Planeación y Evaluación</t>
  </si>
  <si>
    <t>Unidad de Desarrollo Productivo</t>
  </si>
  <si>
    <t>Dirección General de Coordinación Territorial de Trámites y Servicios de Economía</t>
  </si>
  <si>
    <t>Unidad de Normatividad, Competitividad y Competencia</t>
  </si>
  <si>
    <t>191</t>
  </si>
  <si>
    <t>Dirección General de Normas</t>
  </si>
  <si>
    <t>192</t>
  </si>
  <si>
    <t>Dirección General de Normatividad Mercantil</t>
  </si>
  <si>
    <t>193</t>
  </si>
  <si>
    <t>Dirección General de Competitividad y Competencia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</si>
  <si>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</si>
  <si>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</si>
  <si>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</si>
  <si>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</si>
  <si>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</si>
  <si>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432</t>
  </si>
  <si>
    <t>Dirección General de Contenido Nacional y Fomento en el Sector Energético</t>
  </si>
  <si>
    <t>450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</si>
  <si>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</si>
  <si>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</si>
  <si>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</si>
  <si>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</si>
  <si>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Dirección General de Seguimiento, Administración y Supervisión del Cumplimiento de Tratados Comerciales</t>
  </si>
  <si>
    <t>Dirección General de Acceso a Mercados de Bienes</t>
  </si>
  <si>
    <t>Dirección General de Facilitación Comercial y de Comercio Exterior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</si>
  <si>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</si>
  <si>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</si>
  <si>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</si>
  <si>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530</t>
  </si>
  <si>
    <t>Unidad de Inteligencia Económica Global</t>
  </si>
  <si>
    <t>531</t>
  </si>
  <si>
    <t>Dirección General de Inversión Extranjera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</si>
  <si>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</si>
  <si>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</si>
  <si>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</si>
  <si>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</si>
  <si>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</si>
  <si>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</si>
  <si>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</si>
  <si>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</si>
  <si>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</si>
  <si>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</si>
  <si>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</si>
  <si>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</si>
  <si>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</si>
  <si>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</si>
  <si>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</si>
  <si>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</si>
  <si>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</si>
  <si>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</si>
  <si>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171</t>
  </si>
  <si>
    <t>Dirección General de Análisis y Diagnóstico del Aprovechamiento Educativo</t>
  </si>
  <si>
    <t>172</t>
  </si>
  <si>
    <t>Dirección General de Desarrollo Humano Integral</t>
  </si>
  <si>
    <t>173</t>
  </si>
  <si>
    <t>Dirección General de Formación Continua a Docentes y Directivos</t>
  </si>
  <si>
    <t>174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</si>
  <si>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</si>
  <si>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</si>
  <si>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</si>
  <si>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</si>
  <si>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</si>
  <si>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</si>
  <si>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</si>
  <si>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</si>
  <si>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</si>
  <si>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</si>
  <si>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</si>
  <si>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</si>
  <si>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</si>
  <si>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</si>
  <si>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</si>
  <si>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</si>
  <si>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</si>
  <si>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</si>
  <si>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</si>
  <si>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</si>
  <si>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</si>
  <si>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</si>
  <si>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</si>
  <si>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</si>
  <si>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616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</si>
  <si>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</si>
  <si>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</si>
  <si>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</si>
  <si>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</si>
  <si>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</si>
  <si>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</si>
  <si>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</si>
  <si>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</si>
  <si>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</si>
  <si>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</si>
  <si>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</si>
  <si>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</si>
  <si>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</si>
  <si>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</si>
  <si>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</si>
  <si>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Coordinación General @prende.mx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</si>
  <si>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</si>
  <si>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</si>
  <si>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</si>
  <si>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</si>
  <si>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</si>
  <si>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</si>
  <si>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</si>
  <si>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</si>
  <si>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</si>
  <si>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</si>
  <si>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</si>
  <si>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</si>
  <si>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</si>
  <si>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</si>
  <si>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</si>
  <si>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</si>
  <si>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</si>
  <si>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</si>
  <si>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</si>
  <si>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</si>
  <si>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</si>
  <si>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</si>
  <si>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</si>
  <si>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</si>
  <si>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</si>
  <si>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</si>
  <si>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</si>
  <si>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</si>
  <si>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</si>
  <si>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</si>
  <si>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</si>
  <si>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</si>
  <si>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</si>
  <si>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</si>
  <si>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</si>
  <si>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</si>
  <si>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</si>
  <si>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</si>
  <si>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</si>
  <si>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Abogado General</t>
  </si>
  <si>
    <t>Unidad de Análisis Económico</t>
  </si>
  <si>
    <t>160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</si>
  <si>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</si>
  <si>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</si>
  <si>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</si>
  <si>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Dirección General de Relaciones Internacionales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</si>
  <si>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</si>
  <si>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</si>
  <si>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</si>
  <si>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</si>
  <si>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316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</si>
  <si>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</si>
  <si>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</si>
  <si>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</si>
  <si>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</si>
  <si>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</si>
  <si>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</si>
  <si>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</si>
  <si>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</si>
  <si>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</si>
  <si>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</si>
  <si>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</si>
  <si>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</si>
  <si>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</si>
  <si>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</si>
  <si>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</si>
  <si>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</si>
  <si>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</si>
  <si>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</si>
  <si>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</si>
  <si>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</si>
  <si>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</si>
  <si>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Comisión Nacional contra las Adicciones</t>
  </si>
  <si>
    <t>M7A</t>
  </si>
  <si>
    <t>Centro Regional de Alta Especialidad de Chiapas</t>
  </si>
  <si>
    <t>M7B</t>
  </si>
  <si>
    <t>Instituto de Salud para el Bienestar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</si>
  <si>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</si>
  <si>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</si>
  <si>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</si>
  <si>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</si>
  <si>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</si>
  <si>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</si>
  <si>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</si>
  <si>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</si>
  <si>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</si>
  <si>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</si>
  <si>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</si>
  <si>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</si>
  <si>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</si>
  <si>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</si>
  <si>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</si>
  <si>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</si>
  <si>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</si>
  <si>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</si>
  <si>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</si>
  <si>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</si>
  <si>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</si>
  <si>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</si>
  <si>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</si>
  <si>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</si>
  <si>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</si>
  <si>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</si>
  <si>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</si>
  <si>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</si>
  <si>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</si>
  <si>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</si>
  <si>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</si>
  <si>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</si>
  <si>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</si>
  <si>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</si>
  <si>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</si>
  <si>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</si>
  <si>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</si>
  <si>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</si>
  <si>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</si>
  <si>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</si>
  <si>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</si>
  <si>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</si>
  <si>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</si>
  <si>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</si>
  <si>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</si>
  <si>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</si>
  <si>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</si>
  <si>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</si>
  <si>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</si>
  <si>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</si>
  <si>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</si>
  <si>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</si>
  <si>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</si>
  <si>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</si>
  <si>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</si>
  <si>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</si>
  <si>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</si>
  <si>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Capitanías de Puerto y Asuntos Marítimos</t>
  </si>
  <si>
    <t>Unidad de Policía Naval</t>
  </si>
  <si>
    <t>Unidad de Investigación y Desarrollo Tecnológico</t>
  </si>
  <si>
    <t>Subsecretaría</t>
  </si>
  <si>
    <t>Dirección General de Construcciones Navales</t>
  </si>
  <si>
    <t>Dirección General de Servicios Generales e Hidrográficos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</si>
  <si>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</si>
  <si>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</si>
  <si>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</si>
  <si>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</si>
  <si>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</si>
  <si>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</si>
  <si>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</si>
  <si>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J3C</t>
  </si>
  <si>
    <t>Administración del Sistema Portuario Nacional Puerto Chiapas, S.A. de C.V.</t>
  </si>
  <si>
    <t>J3F</t>
  </si>
  <si>
    <t>Administración del Sistema Portuario Nacional Coatzacoalcos, S.A. de C.V.</t>
  </si>
  <si>
    <t>J3G</t>
  </si>
  <si>
    <t>Administración del Sistema Portuario Nacional Salina Cruz,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</si>
  <si>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</si>
  <si>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</si>
  <si>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</si>
  <si>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</si>
  <si>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</si>
  <si>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</si>
  <si>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</si>
  <si>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</si>
  <si>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</si>
  <si>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161</t>
  </si>
  <si>
    <t>Dirección General de Políticas Públicas y Órganos de Gobierno</t>
  </si>
  <si>
    <t>162</t>
  </si>
  <si>
    <t>Dirección General de Relaciones Institucionales</t>
  </si>
  <si>
    <t>Subsecretaría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</si>
  <si>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</si>
  <si>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</si>
  <si>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</si>
  <si>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</si>
  <si>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</si>
  <si>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</si>
  <si>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</si>
  <si>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</si>
  <si>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</si>
  <si>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233</t>
  </si>
  <si>
    <t>Oficina de Representación Federal del Trabajo en Campeche</t>
  </si>
  <si>
    <t>234</t>
  </si>
  <si>
    <t>Oficina de Representación Federal del Trabajo en Coahuila</t>
  </si>
  <si>
    <t>235</t>
  </si>
  <si>
    <t>Oficina de Representación Federal del Trabajo en Colima</t>
  </si>
  <si>
    <t>236</t>
  </si>
  <si>
    <t>Oficina de Representación Federal del Trabajo en Chiapas</t>
  </si>
  <si>
    <t>237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</si>
  <si>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</si>
  <si>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</si>
  <si>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</si>
  <si>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</si>
  <si>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</si>
  <si>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</si>
  <si>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241</t>
  </si>
  <si>
    <t>Oficina de Representación Federal del Trabajo en Hidalgo</t>
  </si>
  <si>
    <t>242</t>
  </si>
  <si>
    <t>Oficina de Representación Federal del Trabajo en Jalisco</t>
  </si>
  <si>
    <t>243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</si>
  <si>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</si>
  <si>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</si>
  <si>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</si>
  <si>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</si>
  <si>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</si>
  <si>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</si>
  <si>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</si>
  <si>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</si>
  <si>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</si>
  <si>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</si>
  <si>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</si>
  <si>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</si>
  <si>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</si>
  <si>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250</t>
  </si>
  <si>
    <t>Oficina de Representación Federal del Trabajo en Querétaro</t>
  </si>
  <si>
    <t>251</t>
  </si>
  <si>
    <t>Oficina de Representación Federal del Trabajo en Quintana Roo</t>
  </si>
  <si>
    <t>252</t>
  </si>
  <si>
    <t>Oficina de Representación Federal del Trabajo en San Luis Potosí</t>
  </si>
  <si>
    <t>253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</si>
  <si>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</si>
  <si>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</si>
  <si>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</si>
  <si>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</si>
  <si>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</si>
  <si>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</si>
  <si>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</si>
  <si>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</si>
  <si>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</si>
  <si>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</si>
  <si>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</si>
  <si>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</si>
  <si>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</si>
  <si>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260</t>
  </si>
  <si>
    <t>Oficina de Representación Federal del Trabajo en Zacatecas</t>
  </si>
  <si>
    <t>261</t>
  </si>
  <si>
    <t>Oficina de Representación Federal del Trabajo en la Ciudad de México</t>
  </si>
  <si>
    <t>Subsecretaría de Empleo y Productividad Laboral</t>
  </si>
  <si>
    <t>Unidad del Servicio Nacional de Empleo</t>
  </si>
  <si>
    <t>320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</si>
  <si>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</si>
  <si>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</si>
  <si>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</si>
  <si>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</si>
  <si>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</si>
  <si>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</si>
  <si>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Desarrollo Agrario, Territorial y Urbano</t>
  </si>
  <si>
    <t>Unidad de Planeación y Desarrollo Institucional</t>
  </si>
  <si>
    <t>Dirección General de Coordinación de Oficinas de Representación</t>
  </si>
  <si>
    <t>Subsecretaría de Ordenamiento Territorial y Agrario</t>
  </si>
  <si>
    <t>Dirección General de Ordenamiento de la Propiedad Rural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</si>
  <si>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</si>
  <si>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</si>
  <si>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</si>
  <si>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</si>
  <si>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</si>
  <si>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</si>
  <si>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</si>
  <si>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</si>
  <si>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</si>
  <si>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Coordinación General de Desarrollo Metropolitano y Movilidad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</si>
  <si>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</si>
  <si>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</si>
  <si>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</si>
  <si>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</si>
  <si>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</si>
  <si>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</si>
  <si>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</si>
  <si>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</si>
  <si>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</si>
  <si>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</si>
  <si>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</si>
  <si>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</si>
  <si>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Unidad Coordinadora de Vinculación Social, Derechos Humanos y Transparencia</t>
  </si>
  <si>
    <t>Coordinación Ejecutiva de Vinculación Institucional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</si>
  <si>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</si>
  <si>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</si>
  <si>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</si>
  <si>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</si>
  <si>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Dirección General de Agroecología y Patrimonio Biocultural</t>
  </si>
  <si>
    <t>Dirección General de Recursos Naturales y Bioseguridad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</si>
  <si>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</si>
  <si>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</si>
  <si>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</si>
  <si>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</si>
  <si>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</si>
  <si>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</si>
  <si>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615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</si>
  <si>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</si>
  <si>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</si>
  <si>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</si>
  <si>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618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</si>
  <si>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</si>
  <si>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</si>
  <si>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</si>
  <si>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</si>
  <si>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</si>
  <si>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</si>
  <si>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</si>
  <si>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</si>
  <si>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</si>
  <si>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</si>
  <si>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</si>
  <si>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</si>
  <si>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</si>
  <si>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</si>
  <si>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</si>
  <si>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</si>
  <si>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</si>
  <si>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</si>
  <si>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</si>
  <si>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</si>
  <si>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</si>
  <si>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</si>
  <si>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</si>
  <si>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</si>
  <si>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</si>
  <si>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</si>
  <si>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</si>
  <si>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</si>
  <si>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</si>
  <si>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317</t>
  </si>
  <si>
    <t>Dirección General de Reestructuración y Supervisión de Empresas y Organismos del Estado en el Sector Eléctrico</t>
  </si>
  <si>
    <t>318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</si>
  <si>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</si>
  <si>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</si>
  <si>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</si>
  <si>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</si>
  <si>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</si>
  <si>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</si>
  <si>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</si>
  <si>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</si>
  <si>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</si>
  <si>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</si>
  <si>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</si>
  <si>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532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</si>
  <si>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</si>
  <si>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</si>
  <si>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</si>
  <si>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</si>
  <si>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</si>
  <si>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</si>
  <si>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</si>
  <si>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</si>
  <si>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</si>
  <si>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</si>
  <si>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</si>
  <si>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</si>
  <si>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</si>
  <si>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</si>
  <si>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</si>
  <si>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</si>
  <si>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</si>
  <si>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</si>
  <si>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</si>
  <si>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</si>
  <si>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</si>
  <si>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</si>
  <si>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</si>
  <si>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</si>
  <si>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</si>
  <si>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</si>
  <si>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</si>
  <si>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</si>
  <si>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</si>
  <si>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</si>
  <si>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</si>
  <si>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</si>
  <si>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</si>
  <si>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</si>
  <si>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</si>
  <si>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</si>
  <si>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</si>
  <si>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</si>
  <si>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</si>
  <si>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</si>
  <si>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</si>
  <si>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</si>
  <si>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</si>
  <si>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</si>
  <si>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</si>
  <si>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</si>
  <si>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</si>
  <si>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</si>
  <si>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</si>
  <si>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</si>
  <si>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</si>
  <si>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</si>
  <si>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</si>
  <si>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</si>
  <si>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</si>
  <si>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</si>
  <si>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</si>
  <si>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</si>
  <si>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</si>
  <si>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</si>
  <si>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</si>
  <si>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</si>
  <si>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</si>
  <si>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</si>
  <si>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</si>
  <si>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</si>
  <si>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</si>
  <si>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</si>
  <si>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</si>
  <si>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</si>
  <si>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</si>
  <si>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</si>
  <si>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</si>
  <si>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</si>
  <si>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</si>
  <si>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</si>
  <si>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</si>
  <si>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</si>
  <si>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</si>
  <si>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</si>
  <si>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</si>
  <si>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</si>
  <si>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</si>
  <si>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</si>
  <si>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</si>
  <si>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</si>
  <si>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</si>
  <si>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</si>
  <si>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</si>
  <si>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</si>
  <si>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</si>
  <si>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</si>
  <si>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</si>
  <si>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</si>
  <si>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</si>
  <si>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</si>
  <si>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Función Pública</t>
  </si>
  <si>
    <t>Órgano Interno de Control de la Secretaría de la Función Pública</t>
  </si>
  <si>
    <t>Coordinación General de Órganos de Vigilancia y Control</t>
  </si>
  <si>
    <t>Unidad de Transparencia y Políticas Anticorrupción</t>
  </si>
  <si>
    <t>Coordinación General de Ciudadanización y Defensa de Víctimas de la Corrupción</t>
  </si>
  <si>
    <t>Subsecretaría de Fiscalización y Combate a la Corrupción</t>
  </si>
  <si>
    <t>Unidad de Auditoría a Contrataciones Públicas</t>
  </si>
  <si>
    <t>Unidad de Control, Evaluación y Mejora de la Gestión Pública</t>
  </si>
  <si>
    <t>Unidad de Auditoría Gubernamental</t>
  </si>
  <si>
    <t>Dirección General de Fiscalización del Patrimonio Público Federal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</si>
  <si>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</si>
  <si>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</si>
  <si>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</si>
  <si>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</si>
  <si>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</si>
  <si>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Dirección General de Tecnologías de Información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</si>
  <si>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</si>
  <si>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</si>
  <si>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</si>
  <si>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</si>
  <si>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</si>
  <si>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</si>
  <si>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</si>
  <si>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</si>
  <si>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</si>
  <si>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</si>
  <si>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</si>
  <si>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</si>
  <si>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</si>
  <si>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</si>
  <si>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</si>
  <si>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</si>
  <si>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</si>
  <si>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</si>
  <si>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</si>
  <si>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</si>
  <si>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</si>
  <si>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</si>
  <si>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</si>
  <si>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</si>
  <si>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</si>
  <si>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</si>
  <si>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</si>
  <si>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</si>
  <si>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</si>
  <si>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</si>
  <si>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</si>
  <si>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</si>
  <si>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</si>
  <si>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</si>
  <si>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</si>
  <si>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</si>
  <si>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</si>
  <si>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Coordinación Nacional Antisecuestro</t>
  </si>
  <si>
    <t>Prevención y Readaptación Social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</si>
  <si>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</si>
  <si>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</si>
  <si>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</si>
  <si>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</si>
  <si>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</si>
  <si>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</si>
  <si>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</si>
  <si>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</si>
  <si>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Consejo Nacional de Ciencia y Tecnología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</si>
  <si>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</si>
  <si>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</si>
  <si>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</si>
  <si>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</si>
  <si>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</si>
  <si>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</si>
  <si>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</si>
  <si>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</si>
  <si>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</si>
  <si>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</si>
  <si>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</si>
  <si>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</si>
  <si>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</si>
  <si>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</si>
  <si>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</si>
  <si>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</si>
  <si>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</si>
  <si>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</si>
  <si>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</si>
  <si>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</si>
  <si>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</si>
  <si>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</si>
  <si>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</si>
  <si>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</si>
  <si>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</si>
  <si>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</si>
  <si>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</si>
  <si>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</si>
  <si>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</si>
  <si>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</si>
  <si>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</si>
  <si>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</si>
  <si>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</si>
  <si>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</si>
  <si>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</si>
  <si>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</si>
  <si>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</si>
  <si>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</si>
  <si>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</si>
  <si>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</si>
  <si>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</si>
  <si>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</si>
  <si>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</si>
  <si>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</si>
  <si>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</si>
  <si>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</si>
  <si>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</si>
  <si>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</si>
  <si>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</si>
  <si>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</si>
  <si>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</si>
  <si>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</si>
  <si>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</si>
  <si>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</si>
  <si>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</si>
  <si>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280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</si>
  <si>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</si>
  <si>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</si>
  <si>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</si>
  <si>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</si>
  <si>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</si>
  <si>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</si>
  <si>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</si>
  <si>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</si>
  <si>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</si>
  <si>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AYG</t>
  </si>
  <si>
    <t>Notimex, Agencia de Noticias del Estado Mexicano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</si>
  <si>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</si>
  <si>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</si>
  <si>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</si>
  <si>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</si>
  <si>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</si>
  <si>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</si>
  <si>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</si>
  <si>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</si>
  <si>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</si>
  <si>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</si>
  <si>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</si>
  <si>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</si>
  <si>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</si>
  <si>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</si>
  <si>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</si>
  <si>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</si>
  <si>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</si>
  <si>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</si>
  <si>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</si>
  <si>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</si>
  <si>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</si>
  <si>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</si>
  <si>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</si>
  <si>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</si>
  <si>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</si>
  <si>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</si>
  <si>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</si>
  <si>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</si>
  <si>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</si>
  <si>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</si>
  <si>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</si>
  <si>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</si>
  <si>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</si>
  <si>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420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</si>
  <si>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</si>
  <si>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</si>
  <si>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</si>
  <si>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</si>
  <si>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</si>
  <si>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</si>
  <si>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</si>
  <si>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</si>
  <si>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</si>
  <si>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</si>
  <si>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</si>
  <si>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</si>
  <si>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</si>
  <si>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</si>
  <si>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</si>
  <si>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</si>
  <si>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</si>
  <si>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</si>
  <si>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</si>
  <si>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</si>
  <si>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</si>
  <si>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</si>
  <si>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</si>
  <si>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</si>
  <si>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</si>
  <si>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</si>
  <si>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</si>
  <si>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</si>
  <si>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</si>
  <si>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</si>
  <si>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</si>
  <si>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</si>
  <si>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</si>
  <si>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</si>
  <si>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</si>
  <si>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</si>
  <si>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</si>
  <si>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</si>
  <si>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</si>
  <si>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</si>
  <si>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</si>
  <si>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</si>
  <si>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</si>
  <si>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</si>
  <si>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</si>
  <si>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</si>
  <si>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Unidad de Crédito Público</t>
  </si>
  <si>
    <t>Participaciones a Entidades Federativas y Municipios</t>
  </si>
  <si>
    <t>Adeudos de Ejercicios Fiscales Anteriores</t>
  </si>
  <si>
    <t>Erogaciones para los Programas de Apoyo a Ahorradores y Deudores de la Banca</t>
  </si>
  <si>
    <t>Gasto No Programable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</si>
  <si>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</si>
  <si>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</si>
  <si>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</si>
  <si>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</si>
  <si>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</si>
  <si>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</si>
  <si>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</si>
  <si>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</si>
  <si>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</si>
  <si>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</si>
  <si>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</si>
  <si>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</si>
  <si>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</si>
  <si>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</si>
  <si>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</si>
  <si>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</si>
  <si>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</si>
  <si>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</si>
  <si>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</si>
  <si>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</si>
  <si>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</si>
  <si>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</si>
  <si>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</si>
  <si>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</si>
  <si>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proteger, supervisar y promover los Derechos Humanos y presentar sus resultados.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</si>
  <si>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</si>
  <si>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</si>
  <si>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</si>
  <si>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</si>
  <si>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</si>
  <si>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</si>
  <si>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</si>
  <si>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</si>
  <si>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</si>
  <si>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</si>
  <si>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</si>
  <si>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niñas, niños y adolescentes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</si>
  <si>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</si>
  <si>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</si>
  <si>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</si>
  <si>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</si>
  <si>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</si>
  <si>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</si>
  <si>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</si>
  <si>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</si>
  <si>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</si>
  <si>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</si>
  <si>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</si>
  <si>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</si>
  <si>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</si>
  <si>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</si>
  <si>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</si>
  <si>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</si>
  <si>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</si>
  <si>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</si>
  <si>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</si>
  <si>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</si>
  <si>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</si>
  <si>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</si>
  <si>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</si>
  <si>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y los jóvenes, las personas mayores y las familias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</si>
  <si>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</si>
  <si>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</si>
  <si>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</si>
  <si>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</si>
  <si>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</si>
  <si>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</si>
  <si>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</si>
  <si>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Planear actividades, dar seguimiento y evaluar los resultados, analizar la información, monitorear el cumplimiento de los Derechos Humanos en el país, así como generar propuestas de mejora continua que contribuyan al fortalecimiento del desempeño institucional.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</si>
  <si>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</si>
  <si>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</si>
  <si>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</si>
  <si>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</si>
  <si>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</si>
  <si>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</si>
  <si>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</si>
  <si>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</si>
  <si>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</si>
  <si>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</si>
  <si>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</si>
  <si>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</si>
  <si>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</si>
  <si>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G009</t>
  </si>
  <si>
    <t>Regulación para el desarrollo del nuevo ecosistema digital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</si>
  <si>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</si>
  <si>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</si>
  <si>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</si>
  <si>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</si>
  <si>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</si>
  <si>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</si>
  <si>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</si>
  <si>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</si>
  <si>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</si>
  <si>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</si>
  <si>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</si>
  <si>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</si>
  <si>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</si>
  <si>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</si>
  <si>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</si>
  <si>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</si>
  <si>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</si>
  <si>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</si>
  <si>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</si>
  <si>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</si>
  <si>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</si>
  <si>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</si>
  <si>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</si>
  <si>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</si>
  <si>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</si>
  <si>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Censo Agropecuario</t>
  </si>
  <si>
    <t>P004</t>
  </si>
  <si>
    <t>Censo de Población y Vivienda</t>
  </si>
  <si>
    <t>P005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</si>
  <si>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</si>
  <si>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</si>
  <si>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</si>
  <si>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</si>
  <si>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</si>
  <si>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</si>
  <si>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</si>
  <si>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</si>
  <si>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</si>
  <si>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U012</t>
  </si>
  <si>
    <t>Programa de Apoyo para Refugios Especializados para Mujeres Víctimas de Violencia de Género, sus hijas e hijos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</si>
  <si>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</si>
  <si>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</si>
  <si>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</si>
  <si>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</si>
  <si>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</si>
  <si>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</si>
  <si>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</si>
  <si>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</si>
  <si>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</si>
  <si>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</si>
  <si>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</si>
  <si>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</si>
  <si>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</si>
  <si>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</si>
  <si>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</si>
  <si>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</si>
  <si>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</si>
  <si>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</si>
  <si>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</si>
  <si>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</si>
  <si>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</si>
  <si>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</si>
  <si>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</si>
  <si>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</si>
  <si>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</si>
  <si>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</si>
  <si>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</si>
  <si>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</si>
  <si>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</si>
  <si>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</si>
  <si>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</si>
  <si>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</si>
  <si>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</si>
  <si>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</si>
  <si>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</si>
  <si>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</si>
  <si>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</si>
  <si>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</si>
  <si>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</si>
  <si>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</si>
  <si>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</si>
  <si>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</si>
  <si>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</si>
  <si>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</si>
  <si>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</si>
  <si>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</si>
  <si>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</si>
  <si>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</si>
  <si>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</si>
  <si>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</si>
  <si>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</si>
  <si>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</si>
  <si>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</si>
  <si>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</si>
  <si>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</si>
  <si>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</si>
  <si>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</si>
  <si>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</si>
  <si>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</si>
  <si>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</si>
  <si>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</si>
  <si>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</si>
  <si>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</si>
  <si>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</si>
  <si>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</si>
  <si>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</si>
  <si>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</si>
  <si>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</si>
  <si>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</si>
  <si>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</si>
  <si>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</si>
  <si>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</si>
  <si>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</si>
  <si>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</si>
  <si>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</si>
  <si>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</si>
  <si>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</si>
  <si>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</si>
  <si>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</si>
  <si>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</si>
  <si>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</si>
  <si>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</si>
  <si>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</si>
  <si>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</si>
  <si>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</si>
  <si>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</si>
  <si>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</si>
  <si>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</si>
  <si>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</si>
  <si>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</si>
  <si>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Administración de la Infraestructura Aeroportuaria en Santa Lucía, Edo. Méx.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</si>
  <si>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</si>
  <si>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</si>
  <si>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</si>
  <si>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</si>
  <si>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</si>
  <si>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</si>
  <si>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R027</t>
  </si>
  <si>
    <t>Provisiones para la construcción y fortalecimiento de infraestructura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</si>
  <si>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</si>
  <si>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</si>
  <si>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</si>
  <si>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</si>
  <si>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</si>
  <si>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</si>
  <si>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</si>
  <si>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</si>
  <si>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</si>
  <si>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</si>
  <si>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</si>
  <si>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</si>
  <si>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</si>
  <si>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</si>
  <si>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</si>
  <si>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</si>
  <si>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</si>
  <si>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</si>
  <si>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</si>
  <si>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</si>
  <si>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</si>
  <si>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</si>
  <si>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U004</t>
  </si>
  <si>
    <t>Mejora en la conectividad municipal a través de caminos rurales y carreteras alimentadoras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</si>
  <si>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</si>
  <si>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</si>
  <si>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</si>
  <si>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</si>
  <si>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</si>
  <si>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</si>
  <si>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</si>
  <si>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</si>
  <si>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</si>
  <si>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</si>
  <si>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</si>
  <si>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</si>
  <si>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</si>
  <si>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</si>
  <si>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</si>
  <si>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</si>
  <si>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</si>
  <si>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</si>
  <si>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</si>
  <si>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</si>
  <si>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</si>
  <si>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</si>
  <si>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</si>
  <si>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</si>
  <si>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</si>
  <si>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</si>
  <si>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</si>
  <si>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</si>
  <si>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</si>
  <si>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</si>
  <si>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</si>
  <si>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</si>
  <si>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</si>
  <si>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</si>
  <si>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K041</t>
  </si>
  <si>
    <t>Proyectos de Transporte Masivo de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</si>
  <si>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</si>
  <si>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</si>
  <si>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</si>
  <si>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</si>
  <si>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</si>
  <si>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R025</t>
  </si>
  <si>
    <t>Provisiones para la modernización y rehabilitación de la infraestructura aeroportuaria y de conectividad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</si>
  <si>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</si>
  <si>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</si>
  <si>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</si>
  <si>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</si>
  <si>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</si>
  <si>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</si>
  <si>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</si>
  <si>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</si>
  <si>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</si>
  <si>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</si>
  <si>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</si>
  <si>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</si>
  <si>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</si>
  <si>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</si>
  <si>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</si>
  <si>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</si>
  <si>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</si>
  <si>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</si>
  <si>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</si>
  <si>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</si>
  <si>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</si>
  <si>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</si>
  <si>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</si>
  <si>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</si>
  <si>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</si>
  <si>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</si>
  <si>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</si>
  <si>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</si>
  <si>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</si>
  <si>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</si>
  <si>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</si>
  <si>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</si>
  <si>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</si>
  <si>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S311</t>
  </si>
  <si>
    <t>Beca Universal para Estudiantes de Educación Media Superior Benito Juárez</t>
  </si>
  <si>
    <t>S312</t>
  </si>
  <si>
    <t>Expansión de la Educación Inicial</t>
  </si>
  <si>
    <t>U006</t>
  </si>
  <si>
    <t>Subsidios para organismos descentralizados estatales</t>
  </si>
  <si>
    <t>U080</t>
  </si>
  <si>
    <t>Apoyos a centros y organizaciones de educación</t>
  </si>
  <si>
    <t>U083</t>
  </si>
  <si>
    <t>Universidades para el Bienestar Benito Juárez García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</si>
  <si>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</si>
  <si>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</si>
  <si>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</si>
  <si>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</si>
  <si>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</si>
  <si>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</si>
  <si>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</si>
  <si>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</si>
  <si>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</si>
  <si>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</si>
  <si>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</si>
  <si>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</si>
  <si>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</si>
  <si>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</si>
  <si>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</si>
  <si>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</si>
  <si>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</si>
  <si>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</si>
  <si>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</si>
  <si>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</si>
  <si>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</si>
  <si>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</si>
  <si>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</si>
  <si>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</si>
  <si>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Diseño de la Política Educativa</t>
  </si>
  <si>
    <t>S200</t>
  </si>
  <si>
    <t>Fortalecimiento a la atención médica</t>
  </si>
  <si>
    <t>U008</t>
  </si>
  <si>
    <t>Prevención y Control de Sobrepeso, Obesidad y Diabetes</t>
  </si>
  <si>
    <t>U009</t>
  </si>
  <si>
    <t>Vigilancia epidemiológica</t>
  </si>
  <si>
    <t>Fortalecimiento de los Servicios Estatales de Salud</t>
  </si>
  <si>
    <t>U013</t>
  </si>
  <si>
    <t>Atención a la Salud y Medicamentos Gratuitos para la Población sin Seguridad Social Laboral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</si>
  <si>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</si>
  <si>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</si>
  <si>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</si>
  <si>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</si>
  <si>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</si>
  <si>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</si>
  <si>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</si>
  <si>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</si>
  <si>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</si>
  <si>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</si>
  <si>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</si>
  <si>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</si>
  <si>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</si>
  <si>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</si>
  <si>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</si>
  <si>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</si>
  <si>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</si>
  <si>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</si>
  <si>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</si>
  <si>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</si>
  <si>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</si>
  <si>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</si>
  <si>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</si>
  <si>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</si>
  <si>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</si>
  <si>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</si>
  <si>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</si>
  <si>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</si>
  <si>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</si>
  <si>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</si>
  <si>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</si>
  <si>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Operación y conservación de infraestructura ferroviaria</t>
  </si>
  <si>
    <t>K004</t>
  </si>
  <si>
    <t>Proyectos de construcción de puertos</t>
  </si>
  <si>
    <t> Proyectos ferroviarios para transporte de carga y pasajeros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</si>
  <si>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</si>
  <si>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</si>
  <si>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</si>
  <si>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</si>
  <si>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</si>
  <si>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</si>
  <si>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</si>
  <si>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</si>
  <si>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</si>
  <si>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</si>
  <si>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</si>
  <si>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</si>
  <si>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</si>
  <si>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</si>
  <si>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</si>
  <si>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</si>
  <si>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</si>
  <si>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</si>
  <si>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</si>
  <si>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</si>
  <si>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</si>
  <si>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</si>
  <si>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S281</t>
  </si>
  <si>
    <t>Programa Nacional de Reconstrucción</t>
  </si>
  <si>
    <t>U001</t>
  </si>
  <si>
    <t>Regularización y Registro de Actos Jurídicos Agrarios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</si>
  <si>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</si>
  <si>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</si>
  <si>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</si>
  <si>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</si>
  <si>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</si>
  <si>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</si>
  <si>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</si>
  <si>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</si>
  <si>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</si>
  <si>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</si>
  <si>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</si>
  <si>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</si>
  <si>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S217</t>
  </si>
  <si>
    <t>Programa de Apoyo a la Infraestructura Hidroagrícola</t>
  </si>
  <si>
    <t>S219</t>
  </si>
  <si>
    <t>Desarrollo Forestal Sustentable para el Bienestar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</si>
  <si>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</si>
  <si>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</si>
  <si>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</si>
  <si>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</si>
  <si>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</si>
  <si>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</si>
  <si>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</si>
  <si>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</si>
  <si>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</si>
  <si>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</si>
  <si>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</si>
  <si>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</si>
  <si>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</si>
  <si>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</si>
  <si>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</si>
  <si>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</si>
  <si>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</si>
  <si>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</si>
  <si>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</si>
  <si>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</si>
  <si>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</si>
  <si>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</si>
  <si>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K133</t>
  </si>
  <si>
    <t>Pago y Expropiaciones para Infraestructura Federal</t>
  </si>
  <si>
    <t>K138</t>
  </si>
  <si>
    <t>Inversión en Infraestructura Social y Protección Ambiental</t>
  </si>
  <si>
    <t>K141</t>
  </si>
  <si>
    <t>Infraestructura para la modernización y rehabilitación de riego y temporal tecnificado</t>
  </si>
  <si>
    <t>Conducción de las políticas hídricas</t>
  </si>
  <si>
    <t>Planeación, Seguimiento y Evaluación de la Política Ambiental y de Recursos Naturales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</si>
  <si>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</si>
  <si>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</si>
  <si>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</si>
  <si>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</si>
  <si>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</si>
  <si>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</si>
  <si>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</si>
  <si>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</si>
  <si>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</si>
  <si>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</si>
  <si>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</si>
  <si>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</si>
  <si>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</si>
  <si>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</si>
  <si>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</si>
  <si>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</si>
  <si>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</si>
  <si>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</si>
  <si>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</si>
  <si>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</si>
  <si>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</si>
  <si>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</si>
  <si>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Articulación de Políticas Integrales de Juventud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</si>
  <si>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</si>
  <si>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</si>
  <si>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</si>
  <si>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</si>
  <si>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</si>
  <si>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</si>
  <si>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</si>
  <si>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</si>
  <si>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</si>
  <si>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</si>
  <si>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</si>
  <si>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</si>
  <si>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</si>
  <si>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</si>
  <si>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</si>
  <si>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</si>
  <si>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</si>
  <si>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</si>
  <si>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</si>
  <si>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</si>
  <si>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</si>
  <si>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</si>
  <si>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</si>
  <si>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</si>
  <si>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</si>
  <si>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</si>
  <si>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</si>
  <si>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</si>
  <si>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</si>
  <si>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Regulación de los servicios de seguridad privada para coadyuvar a la prevención del delito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</si>
  <si>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</si>
  <si>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</si>
  <si>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</si>
  <si>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</si>
  <si>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</si>
  <si>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</si>
  <si>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</si>
  <si>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</si>
  <si>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</si>
  <si>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</si>
  <si>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</si>
  <si>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</si>
  <si>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</si>
  <si>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</si>
  <si>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</si>
  <si>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</si>
  <si>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</si>
  <si>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</si>
  <si>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</si>
  <si>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</si>
  <si>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Programa para el Bienestar Integral de los Pueblos Indígenas</t>
  </si>
  <si>
    <t>Preservación y difusión del acervo documental de la Nación y del patrimonio histórico, artístico y cultural del país</t>
  </si>
  <si>
    <t>Recopilación y producción de material informativo (Notimex)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</si>
  <si>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</si>
  <si>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</si>
  <si>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</si>
  <si>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</si>
  <si>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F036</t>
  </si>
  <si>
    <t>Fomento y promoción para el desarrollo del Corredor Interoceánico del Istmo de Tehuantepec</t>
  </si>
  <si>
    <t>Planeación, diseño, ejecución y evaluación del Corredor Interoceánico del Istmo de Tehuantepec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</si>
  <si>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</si>
  <si>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</si>
  <si>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</si>
  <si>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</si>
  <si>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</si>
  <si>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</si>
  <si>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</si>
  <si>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</si>
  <si>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S057</t>
  </si>
  <si>
    <t>Programas del Fondo Nacional de Fomento a las Artesanías (FONART)</t>
  </si>
  <si>
    <t>S303</t>
  </si>
  <si>
    <t>Programa Nacional de Becas Artísticas y Culturales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</si>
  <si>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</si>
  <si>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</si>
  <si>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</si>
  <si>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</si>
  <si>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</si>
  <si>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</si>
  <si>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</si>
  <si>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</si>
  <si>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</si>
  <si>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</si>
  <si>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</si>
  <si>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</si>
  <si>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K009</t>
  </si>
  <si>
    <t>Proyectos de infraestructura social del sector cultura</t>
  </si>
  <si>
    <t>Educación y cultura indígena</t>
  </si>
  <si>
    <t>S038</t>
  </si>
  <si>
    <t>Programa IMSS-BIENESTAR</t>
  </si>
  <si>
    <t>U002</t>
  </si>
  <si>
    <t>Régimen de Incorporación</t>
  </si>
  <si>
    <t>U003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</si>
  <si>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</si>
  <si>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</si>
  <si>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</si>
  <si>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</si>
  <si>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</si>
  <si>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</si>
  <si>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</si>
  <si>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</si>
  <si>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</si>
  <si>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</si>
  <si>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</si>
  <si>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</si>
  <si>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</si>
  <si>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</si>
  <si>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</si>
  <si>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</si>
  <si>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</si>
  <si>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</si>
  <si>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</si>
  <si>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</si>
  <si>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</si>
  <si>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</si>
  <si>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</si>
  <si>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</si>
  <si>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</si>
  <si>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</si>
  <si>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</si>
  <si>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</si>
  <si>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</si>
  <si>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</si>
  <si>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</si>
  <si>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</si>
  <si>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</si>
  <si>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</si>
  <si>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</si>
  <si>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</si>
  <si>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</si>
  <si>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</si>
  <si>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</si>
  <si>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</si>
  <si>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</si>
  <si>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</si>
  <si>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</si>
  <si>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</si>
  <si>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</si>
  <si>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U151</t>
  </si>
  <si>
    <t>Regularización de vehículos usados de procedencia extranjera</t>
  </si>
  <si>
    <t>Situaciones laborales supervenientes</t>
  </si>
  <si>
    <t>R004</t>
  </si>
  <si>
    <t>Fondo de Ahorro Capitalizable (FONAC)</t>
  </si>
  <si>
    <t>CONACYT</t>
  </si>
  <si>
    <t>Fiscalización</t>
  </si>
  <si>
    <t>R032</t>
  </si>
  <si>
    <t>Reasignaciones presupuestarias entre dependencias y entidades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</si>
  <si>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</si>
  <si>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</si>
  <si>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</si>
  <si>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</si>
  <si>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</si>
  <si>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</si>
  <si>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</si>
  <si>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</si>
  <si>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</si>
  <si>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</si>
  <si>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</si>
  <si>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</si>
  <si>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Servicios de educación básica en la Ciudad de México</t>
  </si>
  <si>
    <t>Servicios de educación normal en la Ciudad de México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</si>
  <si>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</si>
  <si>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</si>
  <si>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</si>
  <si>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</si>
  <si>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</si>
  <si>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</si>
  <si>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</si>
  <si>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</si>
  <si>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</si>
  <si>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</si>
  <si>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</si>
  <si>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</si>
  <si>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</si>
  <si>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</si>
  <si>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</si>
  <si>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</si>
  <si>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</si>
  <si>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</si>
  <si>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</si>
  <si>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</si>
  <si>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</si>
  <si>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</si>
  <si>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</si>
  <si>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</si>
  <si>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</si>
  <si>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</si>
  <si>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</si>
  <si>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</si>
  <si>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</si>
  <si>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</si>
  <si>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</si>
  <si>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</si>
  <si>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</si>
  <si>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</si>
  <si>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</si>
  <si>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</si>
  <si>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K012</t>
  </si>
  <si>
    <t>Proyectos de infraestructura social de asistencia y seguridad social</t>
  </si>
  <si>
    <t>K029</t>
  </si>
  <si>
    <t>Programas de adquisiciones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</si>
  <si>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</si>
  <si>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</si>
  <si>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</si>
  <si>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</si>
  <si>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</si>
  <si>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</si>
  <si>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</si>
  <si>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</si>
  <si>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</si>
  <si>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</si>
  <si>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</si>
  <si>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</si>
  <si>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</si>
  <si>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</si>
  <si>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</si>
  <si>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</si>
  <si>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</si>
  <si>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</si>
  <si>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</si>
  <si>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</si>
  <si>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</si>
  <si>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</si>
  <si>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</si>
  <si>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Programa de Adquisiciones</t>
  </si>
  <si>
    <t>Provisiones para el Programa de Fortalecimiento del ISSSTE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</si>
  <si>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</si>
  <si>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</si>
  <si>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</si>
  <si>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</si>
  <si>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</si>
  <si>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</si>
  <si>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</si>
  <si>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</si>
  <si>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</si>
  <si>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</si>
  <si>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</si>
  <si>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</si>
  <si>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</si>
  <si>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</si>
  <si>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</si>
  <si>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</si>
  <si>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</si>
  <si>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</si>
  <si>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</si>
  <si>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</si>
  <si>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</si>
  <si>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</si>
  <si>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</si>
  <si>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</si>
  <si>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</si>
  <si>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</si>
  <si>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</si>
  <si>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</si>
  <si>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</si>
  <si>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</si>
  <si>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</si>
  <si>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</si>
  <si>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</si>
  <si>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</si>
  <si>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</si>
  <si>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</si>
  <si>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</si>
  <si>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</si>
  <si>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</si>
  <si>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</si>
  <si>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</si>
  <si>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</si>
  <si>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</si>
  <si>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</si>
  <si>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</si>
  <si>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</si>
  <si>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</si>
  <si>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</si>
  <si>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</si>
  <si>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</si>
  <si>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</si>
  <si>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</si>
  <si>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</si>
  <si>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</si>
  <si>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</si>
  <si>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</si>
  <si>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</si>
  <si>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</si>
  <si>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 Estratégica de la Comisión Federal de Electricidad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</si>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</sst>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5" fontId="2" fillId="0" borderId="0" xfId="1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165" fontId="0" fillId="0" borderId="0" xfId="1" applyNumberFormat="1" applyFont="1"/>
    <xf numFmtId="165" fontId="4" fillId="0" borderId="0" xfId="1" applyNumberFormat="1" applyFont="1"/>
    <xf numFmtId="165" fontId="2" fillId="0" borderId="0" xfId="1" applyNumberFormat="1" applyFont="1"/>
    <xf numFmtId="0" fontId="9" fillId="0" borderId="6" xfId="0" applyNumberFormat="1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right" vertical="top"/>
    </xf>
    <xf numFmtId="0" fontId="9" fillId="0" borderId="7" xfId="0" applyNumberFormat="1" applyFont="1" applyFill="1" applyBorder="1" applyAlignment="1">
      <alignment horizontal="left" vertical="top"/>
    </xf>
    <xf numFmtId="164" fontId="9" fillId="0" borderId="7" xfId="0" applyNumberFormat="1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>
      <alignment horizontal="left" vertical="top"/>
    </xf>
    <xf numFmtId="167" fontId="10" fillId="0" borderId="5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/>
    </xf>
    <xf numFmtId="164" fontId="9" fillId="0" borderId="6" xfId="0" applyNumberFormat="1" applyFont="1" applyFill="1" applyBorder="1" applyAlignment="1">
      <alignment horizontal="left" vertical="top"/>
    </xf>
    <xf numFmtId="0" fontId="9" fillId="0" borderId="6" xfId="0" applyFont="1" applyFill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164" fontId="9" fillId="0" borderId="7" xfId="0" applyNumberFormat="1" applyFont="1" applyFill="1" applyBorder="1" applyAlignment="1">
      <alignment vertical="top"/>
    </xf>
    <xf numFmtId="0" fontId="10" fillId="4" borderId="0" xfId="0" applyFont="1" applyFill="1" applyAlignment="1">
      <alignment horizontal="left" vertical="top" wrapText="1"/>
    </xf>
    <xf numFmtId="0" fontId="9" fillId="0" borderId="6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  <xf numFmtId="0" fontId="19" fillId="5" borderId="5" xfId="4" applyFont="1" applyFill="1" applyBorder="1" applyAlignment="1">
      <alignment horizontal="left" vertical="center" wrapText="1"/>
    </xf>
    <xf numFmtId="164" fontId="19" fillId="5" borderId="5" xfId="4" applyNumberFormat="1" applyFont="1" applyFill="1" applyBorder="1" applyAlignment="1">
      <alignment vertical="center"/>
    </xf>
    <xf numFmtId="0" fontId="19" fillId="5" borderId="5" xfId="4" applyFont="1" applyFill="1" applyBorder="1" applyAlignment="1">
      <alignment vertical="center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2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11.42578125" style="2"/>
    <col min="14" max="15" width="14" style="68" bestFit="1" customWidth="1"/>
    <col min="16" max="16" width="12.42578125" style="2" bestFit="1" customWidth="1"/>
    <col min="17" max="16384" width="11.42578125" style="2"/>
  </cols>
  <sheetData>
    <row r="1" spans="1:17" customFormat="1" ht="45.75" customHeight="1" x14ac:dyDescent="0.25">
      <c r="A1" s="94" t="s">
        <v>33</v>
      </c>
      <c r="B1" s="94"/>
      <c r="C1" s="94"/>
      <c r="D1" s="94"/>
      <c r="E1" s="94"/>
      <c r="F1" s="94"/>
      <c r="G1" s="94"/>
      <c r="H1" s="94"/>
      <c r="I1" s="94"/>
      <c r="J1" s="93" t="s">
        <v>41</v>
      </c>
      <c r="K1" s="93"/>
      <c r="L1" s="93"/>
      <c r="N1" s="66"/>
      <c r="O1" s="66"/>
    </row>
    <row r="2" spans="1:17" customFormat="1" ht="42" customHeight="1" thickBot="1" x14ac:dyDescent="0.45">
      <c r="A2" s="92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N2" s="66"/>
      <c r="O2" s="66"/>
    </row>
    <row r="3" spans="1:17" customFormat="1" ht="5.2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N3" s="66"/>
      <c r="O3" s="66"/>
    </row>
    <row r="4" spans="1:17" s="3" customFormat="1" ht="21" x14ac:dyDescent="0.6">
      <c r="A4" s="95" t="s">
        <v>42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N4" s="67"/>
      <c r="O4" s="67"/>
    </row>
    <row r="5" spans="1:17" s="3" customFormat="1" ht="15" customHeight="1" x14ac:dyDescent="0.6">
      <c r="A5" s="95" t="s">
        <v>40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N5" s="67"/>
      <c r="O5" s="67"/>
    </row>
    <row r="6" spans="1:17" s="3" customFormat="1" ht="15" customHeight="1" x14ac:dyDescent="0.6">
      <c r="A6" s="90" t="s">
        <v>34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N6" s="67"/>
      <c r="O6" s="67"/>
    </row>
    <row r="7" spans="1:17" s="3" customFormat="1" ht="21" customHeight="1" x14ac:dyDescent="0.6">
      <c r="A7" s="44"/>
      <c r="B7" s="44"/>
      <c r="C7" s="44"/>
      <c r="D7" s="44"/>
      <c r="E7" s="44"/>
      <c r="F7" s="44"/>
      <c r="G7" s="44"/>
      <c r="H7" s="44"/>
      <c r="I7" s="44"/>
      <c r="J7" s="91" t="s">
        <v>40</v>
      </c>
      <c r="K7" s="91"/>
      <c r="L7" s="91"/>
      <c r="N7" s="67"/>
      <c r="O7" s="67"/>
    </row>
    <row r="8" spans="1:17" s="1" customFormat="1" ht="16.5" x14ac:dyDescent="0.25">
      <c r="A8" s="44"/>
      <c r="B8" s="44"/>
      <c r="C8" s="44"/>
      <c r="D8" s="44"/>
      <c r="E8" s="44" t="s">
        <v>4</v>
      </c>
      <c r="F8" s="44"/>
      <c r="G8" s="44"/>
      <c r="H8" s="44"/>
      <c r="I8" s="44"/>
      <c r="J8" s="44" t="s">
        <v>26</v>
      </c>
      <c r="K8" s="44" t="s">
        <v>35</v>
      </c>
      <c r="L8" s="44" t="s">
        <v>3</v>
      </c>
      <c r="N8" s="64"/>
      <c r="O8" s="64"/>
    </row>
    <row r="9" spans="1:17" s="1" customFormat="1" ht="15.7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 t="s">
        <v>5</v>
      </c>
      <c r="K9" s="45" t="s">
        <v>6</v>
      </c>
      <c r="L9" s="45" t="s">
        <v>7</v>
      </c>
      <c r="N9" s="64"/>
      <c r="O9" s="64"/>
    </row>
    <row r="10" spans="1:17" s="1" customFormat="1" ht="5.0999999999999996" customHeight="1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N10" s="64"/>
      <c r="O10" s="64"/>
    </row>
    <row r="11" spans="1:17" s="1" customFormat="1" ht="5.2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N11" s="64"/>
      <c r="O11" s="64"/>
    </row>
    <row r="12" spans="1:17" s="1" customFormat="1" ht="9.9499999999999993" customHeigh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N12" s="64"/>
      <c r="O12" s="64"/>
    </row>
    <row r="13" spans="1:17" s="1" customFormat="1" ht="20.100000000000001" customHeight="1" x14ac:dyDescent="0.25">
      <c r="A13" s="47" t="s">
        <v>8</v>
      </c>
      <c r="B13" s="47"/>
      <c r="C13" s="47"/>
      <c r="D13" s="47"/>
      <c r="E13" s="47"/>
      <c r="F13" s="47"/>
      <c r="G13" s="47"/>
      <c r="H13" s="47"/>
      <c r="I13" s="48"/>
      <c r="J13" s="49">
        <f>+J14+J1425</f>
        <v>2058682.9137909999</v>
      </c>
      <c r="K13" s="49">
        <f>+K14+K1425</f>
        <v>2077483.2861791402</v>
      </c>
      <c r="L13" s="49">
        <f>+K13-J13</f>
        <v>18800.372388140298</v>
      </c>
      <c r="M13" s="5"/>
      <c r="N13" s="64"/>
      <c r="O13" s="64"/>
      <c r="P13" s="65"/>
      <c r="Q13" s="65"/>
    </row>
    <row r="14" spans="1:17" s="1" customFormat="1" ht="20.100000000000001" customHeight="1" x14ac:dyDescent="0.25">
      <c r="A14" s="8"/>
      <c r="B14" s="99" t="s">
        <v>9</v>
      </c>
      <c r="C14" s="99"/>
      <c r="D14" s="99"/>
      <c r="E14" s="99"/>
      <c r="F14" s="99"/>
      <c r="G14" s="99"/>
      <c r="H14" s="99"/>
      <c r="I14" s="99"/>
      <c r="J14" s="98">
        <f>+J15+J1411+J1418-J1447</f>
        <v>1445297.5895380001</v>
      </c>
      <c r="K14" s="98">
        <f>+K15+K1411+K1418-K1447</f>
        <v>1461293.9619261404</v>
      </c>
      <c r="L14" s="98">
        <f>+K14-J14</f>
        <v>15996.372388140298</v>
      </c>
      <c r="M14" s="5"/>
      <c r="N14" s="64"/>
      <c r="O14" s="64"/>
      <c r="P14" s="65"/>
      <c r="Q14" s="65"/>
    </row>
    <row r="15" spans="1:17" s="1" customFormat="1" ht="15" customHeight="1" x14ac:dyDescent="0.2">
      <c r="B15" s="43"/>
      <c r="C15" s="38" t="s">
        <v>10</v>
      </c>
      <c r="D15" s="38"/>
      <c r="E15" s="38"/>
      <c r="F15" s="38"/>
      <c r="G15" s="38"/>
      <c r="H15" s="38"/>
      <c r="I15" s="38"/>
      <c r="J15" s="59">
        <f>+J16+J233+J237+J287+J1393</f>
        <v>1130348.964343</v>
      </c>
      <c r="K15" s="59">
        <f>+K16+K233+K237+K287+K1393</f>
        <v>1153809.1687013602</v>
      </c>
      <c r="L15" s="59">
        <f t="shared" ref="L15" si="0">+K15-J15</f>
        <v>23460.204358360264</v>
      </c>
      <c r="N15" s="68"/>
      <c r="O15" s="68"/>
      <c r="P15" s="65"/>
      <c r="Q15" s="65"/>
    </row>
    <row r="16" spans="1:17" ht="15" x14ac:dyDescent="0.2">
      <c r="A16" s="8"/>
      <c r="B16" s="28"/>
      <c r="C16" s="28"/>
      <c r="D16" s="24" t="s">
        <v>0</v>
      </c>
      <c r="E16" s="24"/>
      <c r="F16" s="24"/>
      <c r="G16" s="50"/>
      <c r="H16" s="51"/>
      <c r="I16" s="52"/>
      <c r="J16" s="53">
        <v>35408.775814000001</v>
      </c>
      <c r="K16" s="53">
        <v>35744.672681149998</v>
      </c>
      <c r="L16" s="53">
        <f t="shared" ref="L16:L72" si="1">+K16-J16</f>
        <v>335.89686714999698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60"/>
      <c r="H17" s="61"/>
      <c r="I17" s="62"/>
      <c r="J17" s="63">
        <v>5580.127794</v>
      </c>
      <c r="K17" s="63">
        <v>5839.2947463500004</v>
      </c>
      <c r="L17" s="63">
        <f t="shared" si="1"/>
        <v>259.16695235000043</v>
      </c>
    </row>
    <row r="18" spans="1:12" ht="15" x14ac:dyDescent="0.2">
      <c r="A18" s="8"/>
      <c r="B18" s="28"/>
      <c r="C18" s="28"/>
      <c r="D18" s="13"/>
      <c r="E18" s="13"/>
      <c r="F18" s="13"/>
      <c r="G18" s="76" t="s">
        <v>2</v>
      </c>
      <c r="H18" s="77"/>
      <c r="I18" s="78"/>
      <c r="J18" s="79">
        <v>5580.127794</v>
      </c>
      <c r="K18" s="79">
        <v>5839.2947463500004</v>
      </c>
      <c r="L18" s="79">
        <f t="shared" si="1"/>
        <v>259.16695235000043</v>
      </c>
    </row>
    <row r="19" spans="1:12" ht="15" x14ac:dyDescent="0.2">
      <c r="A19" s="8"/>
      <c r="B19" s="28"/>
      <c r="C19" s="28"/>
      <c r="D19" s="13"/>
      <c r="E19" s="13"/>
      <c r="F19" s="13"/>
      <c r="G19" s="54"/>
      <c r="H19" s="69" t="s">
        <v>36</v>
      </c>
      <c r="I19" s="70" t="s">
        <v>30</v>
      </c>
      <c r="J19" s="71">
        <v>3617.4023299999999</v>
      </c>
      <c r="K19" s="71">
        <v>3617.4023299999999</v>
      </c>
      <c r="L19" s="71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54"/>
      <c r="H20" s="72" t="s">
        <v>37</v>
      </c>
      <c r="I20" s="73" t="s">
        <v>31</v>
      </c>
      <c r="J20" s="74">
        <v>623.15286700000001</v>
      </c>
      <c r="K20" s="74">
        <v>882.31981934999999</v>
      </c>
      <c r="L20" s="74">
        <f t="shared" si="1"/>
        <v>259.16695234999997</v>
      </c>
    </row>
    <row r="21" spans="1:12" ht="15" x14ac:dyDescent="0.2">
      <c r="A21" s="8"/>
      <c r="B21" s="28"/>
      <c r="C21" s="28"/>
      <c r="D21" s="13"/>
      <c r="E21" s="13"/>
      <c r="F21" s="13"/>
      <c r="G21" s="54"/>
      <c r="H21" s="72" t="s">
        <v>38</v>
      </c>
      <c r="I21" s="73" t="s">
        <v>32</v>
      </c>
      <c r="J21" s="74">
        <v>1339.5725970000001</v>
      </c>
      <c r="K21" s="74">
        <v>1339.5725970000001</v>
      </c>
      <c r="L21" s="74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44</v>
      </c>
      <c r="G22" s="60"/>
      <c r="H22" s="61"/>
      <c r="I22" s="62"/>
      <c r="J22" s="63">
        <v>19238.398232</v>
      </c>
      <c r="K22" s="63">
        <v>19238.398232</v>
      </c>
      <c r="L22" s="63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76" t="s">
        <v>2</v>
      </c>
      <c r="H23" s="77"/>
      <c r="I23" s="78"/>
      <c r="J23" s="79">
        <v>19238.398232</v>
      </c>
      <c r="K23" s="79">
        <v>19238.398232</v>
      </c>
      <c r="L23" s="79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54"/>
      <c r="H24" s="69" t="s">
        <v>36</v>
      </c>
      <c r="I24" s="70" t="s">
        <v>45</v>
      </c>
      <c r="J24" s="71">
        <v>1316.798937</v>
      </c>
      <c r="K24" s="71">
        <v>1316.798937</v>
      </c>
      <c r="L24" s="71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54"/>
      <c r="H25" s="72" t="s">
        <v>46</v>
      </c>
      <c r="I25" s="73" t="s">
        <v>47</v>
      </c>
      <c r="J25" s="74">
        <v>17165.288759999999</v>
      </c>
      <c r="K25" s="74">
        <v>17165.288759999999</v>
      </c>
      <c r="L25" s="74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54"/>
      <c r="H26" s="72" t="s">
        <v>48</v>
      </c>
      <c r="I26" s="73" t="s">
        <v>49</v>
      </c>
      <c r="J26" s="74">
        <v>549.81897800000002</v>
      </c>
      <c r="K26" s="74">
        <v>549.81897800000002</v>
      </c>
      <c r="L26" s="74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54"/>
      <c r="H27" s="72" t="s">
        <v>50</v>
      </c>
      <c r="I27" s="73" t="s">
        <v>51</v>
      </c>
      <c r="J27" s="74">
        <v>206.491557</v>
      </c>
      <c r="K27" s="74">
        <v>206.491557</v>
      </c>
      <c r="L27" s="74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52</v>
      </c>
      <c r="G28" s="60"/>
      <c r="H28" s="61"/>
      <c r="I28" s="62"/>
      <c r="J28" s="63">
        <v>4599.3585919999996</v>
      </c>
      <c r="K28" s="63">
        <v>4676.0885067999998</v>
      </c>
      <c r="L28" s="63">
        <f t="shared" si="1"/>
        <v>76.729914800000188</v>
      </c>
    </row>
    <row r="29" spans="1:12" ht="15" x14ac:dyDescent="0.2">
      <c r="A29" s="8"/>
      <c r="B29" s="28"/>
      <c r="C29" s="28"/>
      <c r="D29" s="13"/>
      <c r="E29" s="13"/>
      <c r="F29" s="13"/>
      <c r="G29" s="76" t="s">
        <v>2</v>
      </c>
      <c r="H29" s="77"/>
      <c r="I29" s="78"/>
      <c r="J29" s="79">
        <v>4599.3585919999996</v>
      </c>
      <c r="K29" s="79">
        <v>4676.0885067999998</v>
      </c>
      <c r="L29" s="79">
        <f t="shared" si="1"/>
        <v>76.729914800000188</v>
      </c>
    </row>
    <row r="30" spans="1:12" ht="15" x14ac:dyDescent="0.2">
      <c r="A30" s="8"/>
      <c r="B30" s="28"/>
      <c r="C30" s="28"/>
      <c r="D30" s="13"/>
      <c r="E30" s="13"/>
      <c r="F30" s="13"/>
      <c r="G30" s="54"/>
      <c r="H30" s="69" t="s">
        <v>37</v>
      </c>
      <c r="I30" s="70" t="s">
        <v>53</v>
      </c>
      <c r="J30" s="71">
        <v>15.530466000000001</v>
      </c>
      <c r="K30" s="71">
        <v>15.661116</v>
      </c>
      <c r="L30" s="71">
        <f t="shared" si="1"/>
        <v>0.13064999999999927</v>
      </c>
    </row>
    <row r="31" spans="1:12" ht="15" x14ac:dyDescent="0.2">
      <c r="A31" s="8"/>
      <c r="B31" s="28"/>
      <c r="C31" s="28"/>
      <c r="D31" s="13"/>
      <c r="E31" s="13"/>
      <c r="F31" s="13"/>
      <c r="G31" s="54"/>
      <c r="H31" s="72" t="s">
        <v>54</v>
      </c>
      <c r="I31" s="73" t="s">
        <v>55</v>
      </c>
      <c r="J31" s="74">
        <v>57.343460999999998</v>
      </c>
      <c r="K31" s="74">
        <v>57.660263999999998</v>
      </c>
      <c r="L31" s="74">
        <f t="shared" si="1"/>
        <v>0.31680300000000017</v>
      </c>
    </row>
    <row r="32" spans="1:12" ht="15" x14ac:dyDescent="0.2">
      <c r="A32" s="8"/>
      <c r="B32" s="28"/>
      <c r="C32" s="28"/>
      <c r="D32" s="13"/>
      <c r="E32" s="13"/>
      <c r="F32" s="13"/>
      <c r="G32" s="54"/>
      <c r="H32" s="72" t="s">
        <v>56</v>
      </c>
      <c r="I32" s="73" t="s">
        <v>57</v>
      </c>
      <c r="J32" s="74">
        <v>39.347386999999998</v>
      </c>
      <c r="K32" s="74">
        <v>39.502215999999997</v>
      </c>
      <c r="L32" s="74">
        <f t="shared" si="1"/>
        <v>0.15482899999999944</v>
      </c>
    </row>
    <row r="33" spans="1:12" ht="15" x14ac:dyDescent="0.2">
      <c r="A33" s="8"/>
      <c r="B33" s="28"/>
      <c r="C33" s="28"/>
      <c r="D33" s="13"/>
      <c r="E33" s="13"/>
      <c r="F33" s="13"/>
      <c r="G33" s="54"/>
      <c r="H33" s="72" t="s">
        <v>58</v>
      </c>
      <c r="I33" s="73" t="s">
        <v>59</v>
      </c>
      <c r="J33" s="74">
        <v>23.780235999999999</v>
      </c>
      <c r="K33" s="74">
        <v>24.073840000000001</v>
      </c>
      <c r="L33" s="74">
        <f t="shared" si="1"/>
        <v>0.29360400000000197</v>
      </c>
    </row>
    <row r="34" spans="1:12" ht="15" x14ac:dyDescent="0.2">
      <c r="A34" s="8"/>
      <c r="B34" s="28"/>
      <c r="C34" s="28"/>
      <c r="D34" s="13"/>
      <c r="E34" s="13"/>
      <c r="F34" s="13"/>
      <c r="G34" s="54"/>
      <c r="H34" s="72" t="s">
        <v>60</v>
      </c>
      <c r="I34" s="73" t="s">
        <v>61</v>
      </c>
      <c r="J34" s="74">
        <v>7.0172660000000002</v>
      </c>
      <c r="K34" s="74">
        <v>7.1262509999999999</v>
      </c>
      <c r="L34" s="74">
        <f t="shared" si="1"/>
        <v>0.10898499999999967</v>
      </c>
    </row>
    <row r="35" spans="1:12" ht="15" x14ac:dyDescent="0.2">
      <c r="A35" s="8"/>
      <c r="B35" s="28"/>
      <c r="C35" s="28"/>
      <c r="D35" s="13"/>
      <c r="E35" s="13"/>
      <c r="F35" s="13"/>
      <c r="G35" s="54"/>
      <c r="H35" s="72" t="s">
        <v>62</v>
      </c>
      <c r="I35" s="73" t="s">
        <v>63</v>
      </c>
      <c r="J35" s="74">
        <v>17.077534</v>
      </c>
      <c r="K35" s="74">
        <v>17.366320999999999</v>
      </c>
      <c r="L35" s="74">
        <f t="shared" si="1"/>
        <v>0.28878699999999924</v>
      </c>
    </row>
    <row r="36" spans="1:12" ht="15" x14ac:dyDescent="0.2">
      <c r="A36" s="8"/>
      <c r="B36" s="28"/>
      <c r="C36" s="28"/>
      <c r="D36" s="13"/>
      <c r="E36" s="13"/>
      <c r="F36" s="13"/>
      <c r="G36" s="54"/>
      <c r="H36" s="72" t="s">
        <v>64</v>
      </c>
      <c r="I36" s="73" t="s">
        <v>65</v>
      </c>
      <c r="J36" s="74">
        <v>37.816270000000003</v>
      </c>
      <c r="K36" s="74">
        <v>38.026710000000001</v>
      </c>
      <c r="L36" s="74">
        <f t="shared" si="1"/>
        <v>0.21043999999999841</v>
      </c>
    </row>
    <row r="37" spans="1:12" ht="15" x14ac:dyDescent="0.2">
      <c r="A37" s="8"/>
      <c r="B37" s="28"/>
      <c r="C37" s="28"/>
      <c r="D37" s="13"/>
      <c r="E37" s="13"/>
      <c r="F37" s="13"/>
      <c r="G37" s="54"/>
      <c r="H37" s="72" t="s">
        <v>66</v>
      </c>
      <c r="I37" s="73" t="s">
        <v>67</v>
      </c>
      <c r="J37" s="74">
        <v>26.463332999999999</v>
      </c>
      <c r="K37" s="74">
        <v>26.718157000000001</v>
      </c>
      <c r="L37" s="74">
        <f t="shared" si="1"/>
        <v>0.25482400000000283</v>
      </c>
    </row>
    <row r="38" spans="1:12" ht="15" x14ac:dyDescent="0.2">
      <c r="A38" s="8"/>
      <c r="B38" s="28"/>
      <c r="C38" s="28"/>
      <c r="D38" s="13"/>
      <c r="E38" s="13"/>
      <c r="F38" s="13"/>
      <c r="G38" s="54"/>
      <c r="H38" s="72" t="s">
        <v>68</v>
      </c>
      <c r="I38" s="73" t="s">
        <v>69</v>
      </c>
      <c r="J38" s="74">
        <v>219.87929</v>
      </c>
      <c r="K38" s="74">
        <v>220.38249099999999</v>
      </c>
      <c r="L38" s="74">
        <f t="shared" si="1"/>
        <v>0.50320099999999002</v>
      </c>
    </row>
    <row r="39" spans="1:12" ht="15" x14ac:dyDescent="0.2">
      <c r="A39" s="8"/>
      <c r="B39" s="28"/>
      <c r="C39" s="28"/>
      <c r="D39" s="13"/>
      <c r="E39" s="13"/>
      <c r="F39" s="13"/>
      <c r="G39" s="54"/>
      <c r="H39" s="72" t="s">
        <v>70</v>
      </c>
      <c r="I39" s="73" t="s">
        <v>71</v>
      </c>
      <c r="J39" s="74">
        <v>287.55773199999999</v>
      </c>
      <c r="K39" s="74">
        <v>290.699367</v>
      </c>
      <c r="L39" s="74">
        <f t="shared" si="1"/>
        <v>3.1416350000000079</v>
      </c>
    </row>
    <row r="40" spans="1:12" ht="15" x14ac:dyDescent="0.2">
      <c r="A40" s="8"/>
      <c r="B40" s="28"/>
      <c r="C40" s="28"/>
      <c r="D40" s="13"/>
      <c r="E40" s="13"/>
      <c r="F40" s="13"/>
      <c r="G40" s="54"/>
      <c r="H40" s="72" t="s">
        <v>72</v>
      </c>
      <c r="I40" s="73" t="s">
        <v>73</v>
      </c>
      <c r="J40" s="74">
        <v>1634.3203590000001</v>
      </c>
      <c r="K40" s="74">
        <v>1634.675152</v>
      </c>
      <c r="L40" s="74">
        <f t="shared" si="1"/>
        <v>0.35479299999997238</v>
      </c>
    </row>
    <row r="41" spans="1:12" ht="15" x14ac:dyDescent="0.2">
      <c r="A41" s="8"/>
      <c r="B41" s="28"/>
      <c r="C41" s="28"/>
      <c r="D41" s="13"/>
      <c r="E41" s="13"/>
      <c r="F41" s="13"/>
      <c r="G41" s="54"/>
      <c r="H41" s="72" t="s">
        <v>74</v>
      </c>
      <c r="I41" s="73" t="s">
        <v>75</v>
      </c>
      <c r="J41" s="74">
        <v>40.365220999999998</v>
      </c>
      <c r="K41" s="74">
        <v>40.679453000000002</v>
      </c>
      <c r="L41" s="74">
        <f t="shared" si="1"/>
        <v>0.31423200000000406</v>
      </c>
    </row>
    <row r="42" spans="1:12" ht="15" x14ac:dyDescent="0.2">
      <c r="A42" s="8"/>
      <c r="B42" s="28"/>
      <c r="C42" s="28"/>
      <c r="D42" s="13"/>
      <c r="E42" s="13"/>
      <c r="F42" s="13"/>
      <c r="G42" s="54"/>
      <c r="H42" s="72" t="s">
        <v>76</v>
      </c>
      <c r="I42" s="73" t="s">
        <v>77</v>
      </c>
      <c r="J42" s="74">
        <v>31.278749000000001</v>
      </c>
      <c r="K42" s="74">
        <v>31.467478</v>
      </c>
      <c r="L42" s="74">
        <f t="shared" si="1"/>
        <v>0.18872899999999859</v>
      </c>
    </row>
    <row r="43" spans="1:12" ht="15" x14ac:dyDescent="0.2">
      <c r="A43" s="8"/>
      <c r="B43" s="28"/>
      <c r="C43" s="28"/>
      <c r="D43" s="13"/>
      <c r="E43" s="13"/>
      <c r="F43" s="13"/>
      <c r="G43" s="54"/>
      <c r="H43" s="72" t="s">
        <v>78</v>
      </c>
      <c r="I43" s="73" t="s">
        <v>79</v>
      </c>
      <c r="J43" s="74">
        <v>56.884489000000002</v>
      </c>
      <c r="K43" s="74">
        <v>57.097704</v>
      </c>
      <c r="L43" s="74">
        <f t="shared" si="1"/>
        <v>0.21321499999999816</v>
      </c>
    </row>
    <row r="44" spans="1:12" ht="15" x14ac:dyDescent="0.2">
      <c r="A44" s="8"/>
      <c r="B44" s="28"/>
      <c r="C44" s="28"/>
      <c r="D44" s="13"/>
      <c r="E44" s="13"/>
      <c r="F44" s="13"/>
      <c r="G44" s="54"/>
      <c r="H44" s="72" t="s">
        <v>80</v>
      </c>
      <c r="I44" s="73" t="s">
        <v>81</v>
      </c>
      <c r="J44" s="74">
        <v>145.88632100000001</v>
      </c>
      <c r="K44" s="74">
        <v>171.40225980000002</v>
      </c>
      <c r="L44" s="74">
        <f t="shared" si="1"/>
        <v>25.515938800000015</v>
      </c>
    </row>
    <row r="45" spans="1:12" ht="15" x14ac:dyDescent="0.2">
      <c r="A45" s="8"/>
      <c r="B45" s="28"/>
      <c r="C45" s="28"/>
      <c r="D45" s="13"/>
      <c r="E45" s="13"/>
      <c r="F45" s="13"/>
      <c r="G45" s="54"/>
      <c r="H45" s="72" t="s">
        <v>82</v>
      </c>
      <c r="I45" s="75" t="s">
        <v>83</v>
      </c>
      <c r="J45" s="74">
        <v>28.639047999999999</v>
      </c>
      <c r="K45" s="74">
        <v>28.822745000000001</v>
      </c>
      <c r="L45" s="74">
        <f t="shared" si="1"/>
        <v>0.18369700000000222</v>
      </c>
    </row>
    <row r="46" spans="1:12" ht="15" x14ac:dyDescent="0.2">
      <c r="A46" s="8"/>
      <c r="B46" s="28"/>
      <c r="C46" s="28"/>
      <c r="D46" s="13"/>
      <c r="E46" s="13"/>
      <c r="F46" s="13"/>
      <c r="G46" s="54"/>
      <c r="H46" s="72" t="s">
        <v>84</v>
      </c>
      <c r="I46" s="73" t="s">
        <v>85</v>
      </c>
      <c r="J46" s="74">
        <v>92.497291000000004</v>
      </c>
      <c r="K46" s="74">
        <v>94.937481000000005</v>
      </c>
      <c r="L46" s="74">
        <f t="shared" si="1"/>
        <v>2.4401900000000012</v>
      </c>
    </row>
    <row r="47" spans="1:12" ht="15" x14ac:dyDescent="0.2">
      <c r="A47" s="8"/>
      <c r="B47" s="28"/>
      <c r="C47" s="28"/>
      <c r="D47" s="13"/>
      <c r="E47" s="13"/>
      <c r="F47" s="13"/>
      <c r="G47" s="54"/>
      <c r="H47" s="72" t="s">
        <v>86</v>
      </c>
      <c r="I47" s="73" t="s">
        <v>87</v>
      </c>
      <c r="J47" s="74">
        <v>4.4942409999999997</v>
      </c>
      <c r="K47" s="74">
        <v>4.5740350000000003</v>
      </c>
      <c r="L47" s="74">
        <f t="shared" si="1"/>
        <v>7.9794000000000587E-2</v>
      </c>
    </row>
    <row r="48" spans="1:12" ht="30" x14ac:dyDescent="0.2">
      <c r="A48" s="8"/>
      <c r="B48" s="28"/>
      <c r="C48" s="28"/>
      <c r="D48" s="13"/>
      <c r="E48" s="13"/>
      <c r="F48" s="13"/>
      <c r="G48" s="54"/>
      <c r="H48" s="72" t="s">
        <v>88</v>
      </c>
      <c r="I48" s="73" t="s">
        <v>89</v>
      </c>
      <c r="J48" s="74">
        <v>12.108376</v>
      </c>
      <c r="K48" s="74">
        <v>12.234325999999999</v>
      </c>
      <c r="L48" s="74">
        <f t="shared" si="1"/>
        <v>0.12594999999999956</v>
      </c>
    </row>
    <row r="49" spans="1:12" ht="15" x14ac:dyDescent="0.2">
      <c r="A49" s="8"/>
      <c r="B49" s="28"/>
      <c r="C49" s="28"/>
      <c r="D49" s="13"/>
      <c r="E49" s="13"/>
      <c r="F49" s="13"/>
      <c r="G49" s="54"/>
      <c r="H49" s="72" t="s">
        <v>90</v>
      </c>
      <c r="I49" s="73" t="s">
        <v>91</v>
      </c>
      <c r="J49" s="74">
        <v>24.363845999999999</v>
      </c>
      <c r="K49" s="74">
        <v>24.510097999999999</v>
      </c>
      <c r="L49" s="74">
        <f t="shared" si="1"/>
        <v>0.14625200000000049</v>
      </c>
    </row>
    <row r="50" spans="1:12" ht="15" x14ac:dyDescent="0.2">
      <c r="A50" s="8"/>
      <c r="B50" s="28"/>
      <c r="C50" s="28"/>
      <c r="D50" s="13"/>
      <c r="E50" s="13"/>
      <c r="F50" s="13"/>
      <c r="G50" s="54"/>
      <c r="H50" s="72" t="s">
        <v>38</v>
      </c>
      <c r="I50" s="73" t="s">
        <v>92</v>
      </c>
      <c r="J50" s="74">
        <v>332.07441799999998</v>
      </c>
      <c r="K50" s="74">
        <v>337.87684300000001</v>
      </c>
      <c r="L50" s="74">
        <f t="shared" si="1"/>
        <v>5.8024250000000279</v>
      </c>
    </row>
    <row r="51" spans="1:12" ht="15" x14ac:dyDescent="0.2">
      <c r="A51" s="8"/>
      <c r="B51" s="28"/>
      <c r="C51" s="28"/>
      <c r="D51" s="13"/>
      <c r="E51" s="13"/>
      <c r="F51" s="13"/>
      <c r="G51" s="54"/>
      <c r="H51" s="72" t="s">
        <v>93</v>
      </c>
      <c r="I51" s="73" t="s">
        <v>94</v>
      </c>
      <c r="J51" s="74">
        <v>1464.6332580000001</v>
      </c>
      <c r="K51" s="74">
        <v>1500.5941989999999</v>
      </c>
      <c r="L51" s="74">
        <f t="shared" si="1"/>
        <v>35.960940999999821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95</v>
      </c>
      <c r="G52" s="60"/>
      <c r="H52" s="61"/>
      <c r="I52" s="62"/>
      <c r="J52" s="63">
        <v>461.60264999999998</v>
      </c>
      <c r="K52" s="63">
        <v>461.60264999999998</v>
      </c>
      <c r="L52" s="63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76" t="s">
        <v>2</v>
      </c>
      <c r="H53" s="77"/>
      <c r="I53" s="78"/>
      <c r="J53" s="79">
        <v>461.60264999999998</v>
      </c>
      <c r="K53" s="79">
        <v>461.60264999999998</v>
      </c>
      <c r="L53" s="79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54"/>
      <c r="H54" s="69" t="s">
        <v>36</v>
      </c>
      <c r="I54" s="70" t="s">
        <v>96</v>
      </c>
      <c r="J54" s="71">
        <v>6.9744109999999999</v>
      </c>
      <c r="K54" s="71">
        <v>6.9744109999999999</v>
      </c>
      <c r="L54" s="71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54"/>
      <c r="H55" s="72" t="s">
        <v>37</v>
      </c>
      <c r="I55" s="73" t="s">
        <v>97</v>
      </c>
      <c r="J55" s="74">
        <v>54.960509000000002</v>
      </c>
      <c r="K55" s="74">
        <v>54.960509000000002</v>
      </c>
      <c r="L55" s="74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54"/>
      <c r="H56" s="72" t="s">
        <v>54</v>
      </c>
      <c r="I56" s="73" t="s">
        <v>98</v>
      </c>
      <c r="J56" s="74">
        <v>31.818196</v>
      </c>
      <c r="K56" s="74">
        <v>31.818196</v>
      </c>
      <c r="L56" s="74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54"/>
      <c r="H57" s="72" t="s">
        <v>56</v>
      </c>
      <c r="I57" s="73" t="s">
        <v>99</v>
      </c>
      <c r="J57" s="74">
        <v>21.225079000000001</v>
      </c>
      <c r="K57" s="74">
        <v>21.225079000000001</v>
      </c>
      <c r="L57" s="74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54"/>
      <c r="H58" s="72" t="s">
        <v>58</v>
      </c>
      <c r="I58" s="73" t="s">
        <v>100</v>
      </c>
      <c r="J58" s="74">
        <v>28.055968</v>
      </c>
      <c r="K58" s="74">
        <v>28.055968</v>
      </c>
      <c r="L58" s="74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54"/>
      <c r="H59" s="72" t="s">
        <v>60</v>
      </c>
      <c r="I59" s="73" t="s">
        <v>101</v>
      </c>
      <c r="J59" s="74">
        <v>13.749152</v>
      </c>
      <c r="K59" s="74">
        <v>13.749152</v>
      </c>
      <c r="L59" s="74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54"/>
      <c r="H60" s="72" t="s">
        <v>62</v>
      </c>
      <c r="I60" s="73" t="s">
        <v>57</v>
      </c>
      <c r="J60" s="74">
        <v>13.445567</v>
      </c>
      <c r="K60" s="74">
        <v>13.445567</v>
      </c>
      <c r="L60" s="74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54"/>
      <c r="H61" s="72" t="s">
        <v>64</v>
      </c>
      <c r="I61" s="73" t="s">
        <v>102</v>
      </c>
      <c r="J61" s="74">
        <v>9.5029859999999999</v>
      </c>
      <c r="K61" s="74">
        <v>9.5029859999999999</v>
      </c>
      <c r="L61" s="74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54"/>
      <c r="H62" s="72" t="s">
        <v>66</v>
      </c>
      <c r="I62" s="73" t="s">
        <v>103</v>
      </c>
      <c r="J62" s="74">
        <v>11.272733000000001</v>
      </c>
      <c r="K62" s="74">
        <v>11.272733000000001</v>
      </c>
      <c r="L62" s="74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54"/>
      <c r="H63" s="72" t="s">
        <v>68</v>
      </c>
      <c r="I63" s="73" t="s">
        <v>104</v>
      </c>
      <c r="J63" s="74">
        <v>12.444611</v>
      </c>
      <c r="K63" s="74">
        <v>12.444611</v>
      </c>
      <c r="L63" s="74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54"/>
      <c r="H64" s="72" t="s">
        <v>46</v>
      </c>
      <c r="I64" s="73" t="s">
        <v>105</v>
      </c>
      <c r="J64" s="74">
        <v>6.1567429999999996</v>
      </c>
      <c r="K64" s="74">
        <v>6.1567429999999996</v>
      </c>
      <c r="L64" s="74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54"/>
      <c r="H65" s="72" t="s">
        <v>72</v>
      </c>
      <c r="I65" s="73" t="s">
        <v>106</v>
      </c>
      <c r="J65" s="74">
        <v>1.148312</v>
      </c>
      <c r="K65" s="74">
        <v>1.148312</v>
      </c>
      <c r="L65" s="74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54"/>
      <c r="H66" s="72" t="s">
        <v>74</v>
      </c>
      <c r="I66" s="73" t="s">
        <v>65</v>
      </c>
      <c r="J66" s="74">
        <v>9.3136010000000002</v>
      </c>
      <c r="K66" s="74">
        <v>9.3136010000000002</v>
      </c>
      <c r="L66" s="74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54"/>
      <c r="H67" s="72" t="s">
        <v>78</v>
      </c>
      <c r="I67" s="73" t="s">
        <v>107</v>
      </c>
      <c r="J67" s="74">
        <v>17.975743999999999</v>
      </c>
      <c r="K67" s="74">
        <v>17.975743999999999</v>
      </c>
      <c r="L67" s="74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54"/>
      <c r="H68" s="72" t="s">
        <v>80</v>
      </c>
      <c r="I68" s="73" t="s">
        <v>108</v>
      </c>
      <c r="J68" s="74">
        <v>35.501412999999999</v>
      </c>
      <c r="K68" s="74">
        <v>35.501412999999999</v>
      </c>
      <c r="L68" s="74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54"/>
      <c r="H69" s="72" t="s">
        <v>109</v>
      </c>
      <c r="I69" s="73" t="s">
        <v>110</v>
      </c>
      <c r="J69" s="74">
        <v>26.627193999999999</v>
      </c>
      <c r="K69" s="74">
        <v>26.627193999999999</v>
      </c>
      <c r="L69" s="74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54"/>
      <c r="H70" s="72" t="s">
        <v>111</v>
      </c>
      <c r="I70" s="73" t="s">
        <v>112</v>
      </c>
      <c r="J70" s="74">
        <v>8.3144939999999998</v>
      </c>
      <c r="K70" s="74">
        <v>8.3144939999999998</v>
      </c>
      <c r="L70" s="74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54"/>
      <c r="H71" s="72" t="s">
        <v>84</v>
      </c>
      <c r="I71" s="73" t="s">
        <v>113</v>
      </c>
      <c r="J71" s="74">
        <v>21.777828</v>
      </c>
      <c r="K71" s="74">
        <v>21.777828</v>
      </c>
      <c r="L71" s="74">
        <f t="shared" si="1"/>
        <v>0</v>
      </c>
    </row>
    <row r="72" spans="1:12" ht="15" x14ac:dyDescent="0.2">
      <c r="A72" s="8"/>
      <c r="B72" s="28"/>
      <c r="C72" s="28"/>
      <c r="D72" s="13"/>
      <c r="E72" s="13"/>
      <c r="F72" s="13"/>
      <c r="G72" s="54"/>
      <c r="H72" s="72" t="s">
        <v>114</v>
      </c>
      <c r="I72" s="73" t="s">
        <v>115</v>
      </c>
      <c r="J72" s="74">
        <v>54.990955</v>
      </c>
      <c r="K72" s="74">
        <v>54.990955</v>
      </c>
      <c r="L72" s="74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54"/>
      <c r="H73" s="72" t="s">
        <v>86</v>
      </c>
      <c r="I73" s="73" t="s">
        <v>116</v>
      </c>
      <c r="J73" s="74">
        <v>5.9394109999999998</v>
      </c>
      <c r="K73" s="74">
        <v>5.9394109999999998</v>
      </c>
      <c r="L73" s="74">
        <f t="shared" ref="L73:L136" si="2">+K73-J73</f>
        <v>0</v>
      </c>
    </row>
    <row r="74" spans="1:12" ht="30" x14ac:dyDescent="0.2">
      <c r="A74" s="8"/>
      <c r="B74" s="28"/>
      <c r="C74" s="28"/>
      <c r="D74" s="13"/>
      <c r="E74" s="13"/>
      <c r="F74" s="13"/>
      <c r="G74" s="54"/>
      <c r="H74" s="72" t="s">
        <v>88</v>
      </c>
      <c r="I74" s="73" t="s">
        <v>117</v>
      </c>
      <c r="J74" s="74">
        <v>9.3458939999999995</v>
      </c>
      <c r="K74" s="74">
        <v>9.3458939999999995</v>
      </c>
      <c r="L74" s="74">
        <f t="shared" si="2"/>
        <v>0</v>
      </c>
    </row>
    <row r="75" spans="1:12" ht="15" x14ac:dyDescent="0.2">
      <c r="A75" s="8"/>
      <c r="B75" s="28"/>
      <c r="C75" s="28"/>
      <c r="D75" s="13"/>
      <c r="E75" s="13"/>
      <c r="F75" s="13"/>
      <c r="G75" s="54"/>
      <c r="H75" s="72" t="s">
        <v>90</v>
      </c>
      <c r="I75" s="73" t="s">
        <v>118</v>
      </c>
      <c r="J75" s="74">
        <v>36.752232999999997</v>
      </c>
      <c r="K75" s="74">
        <v>36.752232999999997</v>
      </c>
      <c r="L75" s="74">
        <f t="shared" si="2"/>
        <v>0</v>
      </c>
    </row>
    <row r="76" spans="1:12" ht="15" x14ac:dyDescent="0.2">
      <c r="A76" s="8"/>
      <c r="B76" s="28"/>
      <c r="C76" s="28"/>
      <c r="D76" s="13"/>
      <c r="E76" s="13"/>
      <c r="F76" s="13"/>
      <c r="G76" s="54"/>
      <c r="H76" s="72" t="s">
        <v>119</v>
      </c>
      <c r="I76" s="73" t="s">
        <v>120</v>
      </c>
      <c r="J76" s="74">
        <v>23.222579</v>
      </c>
      <c r="K76" s="74">
        <v>23.222579</v>
      </c>
      <c r="L76" s="74">
        <f t="shared" si="2"/>
        <v>0</v>
      </c>
    </row>
    <row r="77" spans="1:12" ht="15" x14ac:dyDescent="0.2">
      <c r="A77" s="8"/>
      <c r="B77" s="28"/>
      <c r="C77" s="28"/>
      <c r="D77" s="13"/>
      <c r="E77" s="13"/>
      <c r="F77" s="13"/>
      <c r="G77" s="54"/>
      <c r="H77" s="72" t="s">
        <v>121</v>
      </c>
      <c r="I77" s="73" t="s">
        <v>122</v>
      </c>
      <c r="J77" s="74">
        <v>1.087037</v>
      </c>
      <c r="K77" s="74">
        <v>1.087037</v>
      </c>
      <c r="L77" s="74">
        <f t="shared" si="2"/>
        <v>0</v>
      </c>
    </row>
    <row r="78" spans="1:12" ht="15" x14ac:dyDescent="0.2">
      <c r="A78" s="8"/>
      <c r="B78" s="28"/>
      <c r="C78" s="28"/>
      <c r="D78" s="13"/>
      <c r="E78" s="29">
        <v>41</v>
      </c>
      <c r="F78" s="30" t="s">
        <v>123</v>
      </c>
      <c r="G78" s="60"/>
      <c r="H78" s="61"/>
      <c r="I78" s="62"/>
      <c r="J78" s="63">
        <v>181.309156</v>
      </c>
      <c r="K78" s="63">
        <v>181.309156</v>
      </c>
      <c r="L78" s="63">
        <f t="shared" si="2"/>
        <v>0</v>
      </c>
    </row>
    <row r="79" spans="1:12" ht="15" x14ac:dyDescent="0.2">
      <c r="A79" s="8"/>
      <c r="B79" s="28"/>
      <c r="C79" s="28"/>
      <c r="D79" s="13"/>
      <c r="E79" s="13"/>
      <c r="F79" s="13"/>
      <c r="G79" s="76" t="s">
        <v>2</v>
      </c>
      <c r="H79" s="77"/>
      <c r="I79" s="78"/>
      <c r="J79" s="79">
        <v>181.309156</v>
      </c>
      <c r="K79" s="79">
        <v>181.309156</v>
      </c>
      <c r="L79" s="79">
        <f t="shared" si="2"/>
        <v>0</v>
      </c>
    </row>
    <row r="80" spans="1:12" ht="15" x14ac:dyDescent="0.2">
      <c r="A80" s="8"/>
      <c r="B80" s="28"/>
      <c r="C80" s="28"/>
      <c r="D80" s="13"/>
      <c r="E80" s="13"/>
      <c r="F80" s="13"/>
      <c r="G80" s="54"/>
      <c r="H80" s="69" t="s">
        <v>36</v>
      </c>
      <c r="I80" s="70" t="s">
        <v>124</v>
      </c>
      <c r="J80" s="71">
        <v>48.103513999999997</v>
      </c>
      <c r="K80" s="71">
        <v>48.103513999999997</v>
      </c>
      <c r="L80" s="71">
        <f t="shared" si="2"/>
        <v>0</v>
      </c>
    </row>
    <row r="81" spans="1:12" ht="15" x14ac:dyDescent="0.2">
      <c r="A81" s="8"/>
      <c r="B81" s="28"/>
      <c r="C81" s="28"/>
      <c r="D81" s="13"/>
      <c r="E81" s="13"/>
      <c r="F81" s="13"/>
      <c r="G81" s="54"/>
      <c r="H81" s="72" t="s">
        <v>38</v>
      </c>
      <c r="I81" s="73" t="s">
        <v>125</v>
      </c>
      <c r="J81" s="74">
        <v>33.628608</v>
      </c>
      <c r="K81" s="74">
        <v>33.628608</v>
      </c>
      <c r="L81" s="74">
        <f t="shared" si="2"/>
        <v>0</v>
      </c>
    </row>
    <row r="82" spans="1:12" ht="30" x14ac:dyDescent="0.2">
      <c r="A82" s="8"/>
      <c r="B82" s="28"/>
      <c r="C82" s="28"/>
      <c r="D82" s="13"/>
      <c r="E82" s="13"/>
      <c r="F82" s="13"/>
      <c r="G82" s="54"/>
      <c r="H82" s="72" t="s">
        <v>126</v>
      </c>
      <c r="I82" s="73" t="s">
        <v>127</v>
      </c>
      <c r="J82" s="74">
        <v>6.8329089999999999</v>
      </c>
      <c r="K82" s="74">
        <v>6.8329089999999999</v>
      </c>
      <c r="L82" s="74">
        <f t="shared" si="2"/>
        <v>0</v>
      </c>
    </row>
    <row r="83" spans="1:12" ht="15" x14ac:dyDescent="0.2">
      <c r="A83" s="8"/>
      <c r="B83" s="28"/>
      <c r="C83" s="28"/>
      <c r="D83" s="13"/>
      <c r="E83" s="13"/>
      <c r="F83" s="13"/>
      <c r="G83" s="54"/>
      <c r="H83" s="72" t="s">
        <v>128</v>
      </c>
      <c r="I83" s="73" t="s">
        <v>129</v>
      </c>
      <c r="J83" s="74">
        <v>53.634965999999999</v>
      </c>
      <c r="K83" s="74">
        <v>53.634965999999999</v>
      </c>
      <c r="L83" s="74">
        <f t="shared" si="2"/>
        <v>0</v>
      </c>
    </row>
    <row r="84" spans="1:12" ht="15" x14ac:dyDescent="0.2">
      <c r="A84" s="8"/>
      <c r="B84" s="28"/>
      <c r="C84" s="28"/>
      <c r="D84" s="13"/>
      <c r="E84" s="13"/>
      <c r="F84" s="13"/>
      <c r="G84" s="54"/>
      <c r="H84" s="72" t="s">
        <v>130</v>
      </c>
      <c r="I84" s="73" t="s">
        <v>131</v>
      </c>
      <c r="J84" s="74">
        <v>39.109158999999998</v>
      </c>
      <c r="K84" s="74">
        <v>39.109158999999998</v>
      </c>
      <c r="L84" s="74">
        <f t="shared" si="2"/>
        <v>0</v>
      </c>
    </row>
    <row r="85" spans="1:12" ht="15" x14ac:dyDescent="0.2">
      <c r="A85" s="8"/>
      <c r="B85" s="28"/>
      <c r="C85" s="28"/>
      <c r="D85" s="13"/>
      <c r="E85" s="29">
        <v>43</v>
      </c>
      <c r="F85" s="30" t="s">
        <v>132</v>
      </c>
      <c r="G85" s="60"/>
      <c r="H85" s="61"/>
      <c r="I85" s="62"/>
      <c r="J85" s="63">
        <v>318.51108299999999</v>
      </c>
      <c r="K85" s="63">
        <v>318.51108299999999</v>
      </c>
      <c r="L85" s="63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76" t="s">
        <v>2</v>
      </c>
      <c r="H86" s="77"/>
      <c r="I86" s="78"/>
      <c r="J86" s="79">
        <v>318.51108299999999</v>
      </c>
      <c r="K86" s="79">
        <v>318.51108299999999</v>
      </c>
      <c r="L86" s="79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54"/>
      <c r="H87" s="69" t="s">
        <v>36</v>
      </c>
      <c r="I87" s="70" t="s">
        <v>133</v>
      </c>
      <c r="J87" s="71">
        <v>26.935223000000001</v>
      </c>
      <c r="K87" s="71">
        <v>26.935223000000001</v>
      </c>
      <c r="L87" s="71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54"/>
      <c r="H88" s="72" t="s">
        <v>46</v>
      </c>
      <c r="I88" s="73" t="s">
        <v>129</v>
      </c>
      <c r="J88" s="74">
        <v>15.619373</v>
      </c>
      <c r="K88" s="74">
        <v>15.619373</v>
      </c>
      <c r="L88" s="74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54"/>
      <c r="H89" s="72" t="s">
        <v>38</v>
      </c>
      <c r="I89" s="73" t="s">
        <v>96</v>
      </c>
      <c r="J89" s="74">
        <v>5.2005850000000002</v>
      </c>
      <c r="K89" s="74">
        <v>5.2005850000000002</v>
      </c>
      <c r="L89" s="74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54"/>
      <c r="H90" s="72" t="s">
        <v>48</v>
      </c>
      <c r="I90" s="73" t="s">
        <v>134</v>
      </c>
      <c r="J90" s="74">
        <v>8.2883829999999996</v>
      </c>
      <c r="K90" s="74">
        <v>8.2883829999999996</v>
      </c>
      <c r="L90" s="74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54"/>
      <c r="H91" s="72" t="s">
        <v>50</v>
      </c>
      <c r="I91" s="73" t="s">
        <v>135</v>
      </c>
      <c r="J91" s="74">
        <v>3.6822469999999998</v>
      </c>
      <c r="K91" s="74">
        <v>3.6822469999999998</v>
      </c>
      <c r="L91" s="74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54"/>
      <c r="H92" s="72" t="s">
        <v>136</v>
      </c>
      <c r="I92" s="73" t="s">
        <v>137</v>
      </c>
      <c r="J92" s="74">
        <v>4.9651709999999998</v>
      </c>
      <c r="K92" s="74">
        <v>4.9651709999999998</v>
      </c>
      <c r="L92" s="74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54"/>
      <c r="H93" s="72" t="s">
        <v>138</v>
      </c>
      <c r="I93" s="73" t="s">
        <v>139</v>
      </c>
      <c r="J93" s="74">
        <v>5.6680200000000003</v>
      </c>
      <c r="K93" s="74">
        <v>5.6680200000000003</v>
      </c>
      <c r="L93" s="74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54"/>
      <c r="H94" s="72" t="s">
        <v>140</v>
      </c>
      <c r="I94" s="73" t="s">
        <v>141</v>
      </c>
      <c r="J94" s="74">
        <v>2.7730779999999999</v>
      </c>
      <c r="K94" s="74">
        <v>2.7730779999999999</v>
      </c>
      <c r="L94" s="74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54"/>
      <c r="H95" s="72" t="s">
        <v>142</v>
      </c>
      <c r="I95" s="73" t="s">
        <v>143</v>
      </c>
      <c r="J95" s="74">
        <v>34.574525999999999</v>
      </c>
      <c r="K95" s="74">
        <v>34.574525999999999</v>
      </c>
      <c r="L95" s="74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54"/>
      <c r="H96" s="72" t="s">
        <v>144</v>
      </c>
      <c r="I96" s="73" t="s">
        <v>145</v>
      </c>
      <c r="J96" s="74">
        <v>19.718775999999998</v>
      </c>
      <c r="K96" s="74">
        <v>19.718775999999998</v>
      </c>
      <c r="L96" s="74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54"/>
      <c r="H97" s="72" t="s">
        <v>146</v>
      </c>
      <c r="I97" s="73" t="s">
        <v>147</v>
      </c>
      <c r="J97" s="74">
        <v>22.398961</v>
      </c>
      <c r="K97" s="74">
        <v>22.398961</v>
      </c>
      <c r="L97" s="74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54"/>
      <c r="H98" s="72" t="s">
        <v>148</v>
      </c>
      <c r="I98" s="73" t="s">
        <v>149</v>
      </c>
      <c r="J98" s="74">
        <v>13.438599</v>
      </c>
      <c r="K98" s="74">
        <v>13.438599</v>
      </c>
      <c r="L98" s="74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54"/>
      <c r="H99" s="72" t="s">
        <v>150</v>
      </c>
      <c r="I99" s="73" t="s">
        <v>151</v>
      </c>
      <c r="J99" s="74">
        <v>50.934525000000001</v>
      </c>
      <c r="K99" s="74">
        <v>50.934525000000001</v>
      </c>
      <c r="L99" s="74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54"/>
      <c r="H100" s="72" t="s">
        <v>152</v>
      </c>
      <c r="I100" s="73" t="s">
        <v>153</v>
      </c>
      <c r="J100" s="74">
        <v>13.449519</v>
      </c>
      <c r="K100" s="74">
        <v>13.449519</v>
      </c>
      <c r="L100" s="74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54"/>
      <c r="H101" s="72" t="s">
        <v>154</v>
      </c>
      <c r="I101" s="73" t="s">
        <v>155</v>
      </c>
      <c r="J101" s="74">
        <v>14.341843000000001</v>
      </c>
      <c r="K101" s="74">
        <v>14.341843000000001</v>
      </c>
      <c r="L101" s="74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54"/>
      <c r="H102" s="72" t="s">
        <v>156</v>
      </c>
      <c r="I102" s="73" t="s">
        <v>157</v>
      </c>
      <c r="J102" s="74">
        <v>4.7973699999999999</v>
      </c>
      <c r="K102" s="74">
        <v>4.7973699999999999</v>
      </c>
      <c r="L102" s="74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54"/>
      <c r="H103" s="72" t="s">
        <v>158</v>
      </c>
      <c r="I103" s="73" t="s">
        <v>159</v>
      </c>
      <c r="J103" s="74">
        <v>7.7841810000000002</v>
      </c>
      <c r="K103" s="74">
        <v>7.7841810000000002</v>
      </c>
      <c r="L103" s="74">
        <f t="shared" si="2"/>
        <v>0</v>
      </c>
    </row>
    <row r="104" spans="1:12" ht="15" x14ac:dyDescent="0.2">
      <c r="A104" s="8"/>
      <c r="B104" s="28"/>
      <c r="C104" s="28"/>
      <c r="D104" s="13"/>
      <c r="E104" s="13"/>
      <c r="F104" s="13"/>
      <c r="G104" s="54"/>
      <c r="H104" s="72" t="s">
        <v>160</v>
      </c>
      <c r="I104" s="73" t="s">
        <v>161</v>
      </c>
      <c r="J104" s="74">
        <v>4.9880560000000003</v>
      </c>
      <c r="K104" s="74">
        <v>4.9880560000000003</v>
      </c>
      <c r="L104" s="7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54"/>
      <c r="H105" s="72" t="s">
        <v>162</v>
      </c>
      <c r="I105" s="73" t="s">
        <v>163</v>
      </c>
      <c r="J105" s="74">
        <v>49.000670999999997</v>
      </c>
      <c r="K105" s="74">
        <v>49.000670999999997</v>
      </c>
      <c r="L105" s="74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54"/>
      <c r="H106" s="72" t="s">
        <v>93</v>
      </c>
      <c r="I106" s="73" t="s">
        <v>65</v>
      </c>
      <c r="J106" s="74">
        <v>9.9519760000000002</v>
      </c>
      <c r="K106" s="74">
        <v>9.9519760000000002</v>
      </c>
      <c r="L106" s="74">
        <f t="shared" si="2"/>
        <v>0</v>
      </c>
    </row>
    <row r="107" spans="1:12" ht="30" customHeight="1" x14ac:dyDescent="0.2">
      <c r="A107" s="8"/>
      <c r="B107" s="28"/>
      <c r="C107" s="28"/>
      <c r="D107" s="13"/>
      <c r="E107" s="29">
        <v>44</v>
      </c>
      <c r="F107" s="96" t="s">
        <v>164</v>
      </c>
      <c r="G107" s="96"/>
      <c r="H107" s="96"/>
      <c r="I107" s="96"/>
      <c r="J107" s="63">
        <v>271.43187699999999</v>
      </c>
      <c r="K107" s="63">
        <v>271.43187699999999</v>
      </c>
      <c r="L107" s="63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76" t="s">
        <v>2</v>
      </c>
      <c r="H108" s="77"/>
      <c r="I108" s="78"/>
      <c r="J108" s="79">
        <v>271.43187699999999</v>
      </c>
      <c r="K108" s="79">
        <v>271.43187699999999</v>
      </c>
      <c r="L108" s="79">
        <f t="shared" si="2"/>
        <v>0</v>
      </c>
    </row>
    <row r="109" spans="1:12" ht="15" x14ac:dyDescent="0.2">
      <c r="A109" s="8"/>
      <c r="B109" s="28"/>
      <c r="C109" s="28"/>
      <c r="D109" s="13"/>
      <c r="E109" s="13"/>
      <c r="F109" s="13"/>
      <c r="G109" s="54"/>
      <c r="H109" s="69" t="s">
        <v>36</v>
      </c>
      <c r="I109" s="70" t="s">
        <v>96</v>
      </c>
      <c r="J109" s="71">
        <v>222.37461200000001</v>
      </c>
      <c r="K109" s="71">
        <v>222.37461200000001</v>
      </c>
      <c r="L109" s="71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54"/>
      <c r="H110" s="72" t="s">
        <v>48</v>
      </c>
      <c r="I110" s="73" t="s">
        <v>165</v>
      </c>
      <c r="J110" s="74">
        <v>44.314978000000004</v>
      </c>
      <c r="K110" s="74">
        <v>44.314978000000004</v>
      </c>
      <c r="L110" s="74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54"/>
      <c r="H111" s="72" t="s">
        <v>126</v>
      </c>
      <c r="I111" s="73" t="s">
        <v>166</v>
      </c>
      <c r="J111" s="74">
        <v>4.7422870000000001</v>
      </c>
      <c r="K111" s="74">
        <v>4.7422870000000001</v>
      </c>
      <c r="L111" s="74">
        <f t="shared" si="2"/>
        <v>0</v>
      </c>
    </row>
    <row r="112" spans="1:12" ht="15" x14ac:dyDescent="0.2">
      <c r="A112" s="8"/>
      <c r="B112" s="28"/>
      <c r="C112" s="28"/>
      <c r="D112" s="13"/>
      <c r="E112" s="29">
        <v>49</v>
      </c>
      <c r="F112" s="30" t="s">
        <v>167</v>
      </c>
      <c r="G112" s="60"/>
      <c r="H112" s="61"/>
      <c r="I112" s="62"/>
      <c r="J112" s="63">
        <v>4758.0364300000001</v>
      </c>
      <c r="K112" s="63">
        <v>4758.0364300000001</v>
      </c>
      <c r="L112" s="63">
        <f t="shared" si="2"/>
        <v>0</v>
      </c>
    </row>
    <row r="113" spans="1:12" ht="15" x14ac:dyDescent="0.2">
      <c r="A113" s="8"/>
      <c r="B113" s="28"/>
      <c r="C113" s="28"/>
      <c r="D113" s="13"/>
      <c r="E113" s="13"/>
      <c r="F113" s="13"/>
      <c r="G113" s="76" t="s">
        <v>2</v>
      </c>
      <c r="H113" s="77"/>
      <c r="I113" s="78"/>
      <c r="J113" s="79">
        <v>4583.0487229999999</v>
      </c>
      <c r="K113" s="79">
        <v>4583.0487229999999</v>
      </c>
      <c r="L113" s="79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54"/>
      <c r="H114" s="69" t="s">
        <v>36</v>
      </c>
      <c r="I114" s="70" t="s">
        <v>167</v>
      </c>
      <c r="J114" s="71">
        <v>26.146698000000001</v>
      </c>
      <c r="K114" s="71">
        <v>26.146698000000001</v>
      </c>
      <c r="L114" s="71">
        <f t="shared" si="2"/>
        <v>0</v>
      </c>
    </row>
    <row r="115" spans="1:12" ht="30" x14ac:dyDescent="0.2">
      <c r="A115" s="8"/>
      <c r="B115" s="28"/>
      <c r="C115" s="28"/>
      <c r="D115" s="13"/>
      <c r="E115" s="13"/>
      <c r="F115" s="13"/>
      <c r="G115" s="54"/>
      <c r="H115" s="72" t="s">
        <v>56</v>
      </c>
      <c r="I115" s="73" t="s">
        <v>168</v>
      </c>
      <c r="J115" s="74">
        <v>18.875606000000001</v>
      </c>
      <c r="K115" s="74">
        <v>18.875606000000001</v>
      </c>
      <c r="L115" s="74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54"/>
      <c r="H116" s="72" t="s">
        <v>46</v>
      </c>
      <c r="I116" s="73" t="s">
        <v>169</v>
      </c>
      <c r="J116" s="74">
        <v>15.426736</v>
      </c>
      <c r="K116" s="74">
        <v>15.426736</v>
      </c>
      <c r="L116" s="74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54"/>
      <c r="H117" s="72" t="s">
        <v>72</v>
      </c>
      <c r="I117" s="73" t="s">
        <v>65</v>
      </c>
      <c r="J117" s="74">
        <v>24.710432999999998</v>
      </c>
      <c r="K117" s="74">
        <v>24.710432999999998</v>
      </c>
      <c r="L117" s="74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54"/>
      <c r="H118" s="72" t="s">
        <v>84</v>
      </c>
      <c r="I118" s="73" t="s">
        <v>170</v>
      </c>
      <c r="J118" s="74">
        <v>770.88867400000004</v>
      </c>
      <c r="K118" s="74">
        <v>770.88867400000004</v>
      </c>
      <c r="L118" s="74">
        <f t="shared" si="2"/>
        <v>0</v>
      </c>
    </row>
    <row r="119" spans="1:12" ht="15" x14ac:dyDescent="0.2">
      <c r="A119" s="8"/>
      <c r="B119" s="28"/>
      <c r="C119" s="28"/>
      <c r="D119" s="13"/>
      <c r="E119" s="13"/>
      <c r="F119" s="13"/>
      <c r="G119" s="54"/>
      <c r="H119" s="72" t="s">
        <v>114</v>
      </c>
      <c r="I119" s="73" t="s">
        <v>171</v>
      </c>
      <c r="J119" s="74">
        <v>4.7210109999999998</v>
      </c>
      <c r="K119" s="74">
        <v>4.7210109999999998</v>
      </c>
      <c r="L119" s="74">
        <f t="shared" si="2"/>
        <v>0</v>
      </c>
    </row>
    <row r="120" spans="1:12" ht="30" x14ac:dyDescent="0.2">
      <c r="A120" s="8"/>
      <c r="B120" s="28"/>
      <c r="C120" s="28"/>
      <c r="D120" s="13"/>
      <c r="E120" s="13"/>
      <c r="F120" s="13"/>
      <c r="G120" s="54"/>
      <c r="H120" s="72" t="s">
        <v>86</v>
      </c>
      <c r="I120" s="73" t="s">
        <v>172</v>
      </c>
      <c r="J120" s="74">
        <v>5.3339590000000001</v>
      </c>
      <c r="K120" s="74">
        <v>5.3339590000000001</v>
      </c>
      <c r="L120" s="74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54"/>
      <c r="H121" s="72" t="s">
        <v>88</v>
      </c>
      <c r="I121" s="73" t="s">
        <v>173</v>
      </c>
      <c r="J121" s="74">
        <v>4.3000740000000004</v>
      </c>
      <c r="K121" s="74">
        <v>4.3000740000000004</v>
      </c>
      <c r="L121" s="74">
        <f t="shared" si="2"/>
        <v>0</v>
      </c>
    </row>
    <row r="122" spans="1:12" ht="15" x14ac:dyDescent="0.2">
      <c r="A122" s="8"/>
      <c r="B122" s="28"/>
      <c r="C122" s="28"/>
      <c r="D122" s="13"/>
      <c r="E122" s="13"/>
      <c r="F122" s="13"/>
      <c r="G122" s="54"/>
      <c r="H122" s="72" t="s">
        <v>90</v>
      </c>
      <c r="I122" s="73" t="s">
        <v>174</v>
      </c>
      <c r="J122" s="74">
        <v>17.245342000000001</v>
      </c>
      <c r="K122" s="74">
        <v>17.245342000000001</v>
      </c>
      <c r="L122" s="74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54"/>
      <c r="H123" s="72" t="s">
        <v>119</v>
      </c>
      <c r="I123" s="73" t="s">
        <v>175</v>
      </c>
      <c r="J123" s="74">
        <v>3.7791359999999998</v>
      </c>
      <c r="K123" s="74">
        <v>3.7791359999999998</v>
      </c>
      <c r="L123" s="74">
        <f t="shared" si="2"/>
        <v>0</v>
      </c>
    </row>
    <row r="124" spans="1:12" ht="30" x14ac:dyDescent="0.2">
      <c r="A124" s="8"/>
      <c r="B124" s="28"/>
      <c r="C124" s="28"/>
      <c r="D124" s="13"/>
      <c r="E124" s="13"/>
      <c r="F124" s="13"/>
      <c r="G124" s="54"/>
      <c r="H124" s="72" t="s">
        <v>176</v>
      </c>
      <c r="I124" s="73" t="s">
        <v>177</v>
      </c>
      <c r="J124" s="74">
        <v>2.0774370000000002</v>
      </c>
      <c r="K124" s="74">
        <v>2.0774370000000002</v>
      </c>
      <c r="L124" s="74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54"/>
      <c r="H125" s="72" t="s">
        <v>178</v>
      </c>
      <c r="I125" s="75" t="s">
        <v>179</v>
      </c>
      <c r="J125" s="74">
        <v>12.210483</v>
      </c>
      <c r="K125" s="74">
        <v>12.210483</v>
      </c>
      <c r="L125" s="74">
        <f t="shared" si="2"/>
        <v>0</v>
      </c>
    </row>
    <row r="126" spans="1:12" ht="15" x14ac:dyDescent="0.2">
      <c r="A126" s="8"/>
      <c r="B126" s="28"/>
      <c r="C126" s="28"/>
      <c r="D126" s="13"/>
      <c r="E126" s="13"/>
      <c r="F126" s="13"/>
      <c r="G126" s="54"/>
      <c r="H126" s="72" t="s">
        <v>180</v>
      </c>
      <c r="I126" s="73" t="s">
        <v>181</v>
      </c>
      <c r="J126" s="74">
        <v>5.412331</v>
      </c>
      <c r="K126" s="74">
        <v>5.412331</v>
      </c>
      <c r="L126" s="74">
        <f t="shared" si="2"/>
        <v>0</v>
      </c>
    </row>
    <row r="127" spans="1:12" ht="30" x14ac:dyDescent="0.2">
      <c r="A127" s="8"/>
      <c r="B127" s="28"/>
      <c r="C127" s="28"/>
      <c r="D127" s="13"/>
      <c r="E127" s="13"/>
      <c r="F127" s="13"/>
      <c r="G127" s="54"/>
      <c r="H127" s="72" t="s">
        <v>182</v>
      </c>
      <c r="I127" s="73" t="s">
        <v>183</v>
      </c>
      <c r="J127" s="74">
        <v>6.8487530000000003</v>
      </c>
      <c r="K127" s="74">
        <v>6.8487530000000003</v>
      </c>
      <c r="L127" s="74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54"/>
      <c r="H128" s="72" t="s">
        <v>184</v>
      </c>
      <c r="I128" s="73" t="s">
        <v>185</v>
      </c>
      <c r="J128" s="74">
        <v>5.5757260000000004</v>
      </c>
      <c r="K128" s="74">
        <v>5.5757260000000004</v>
      </c>
      <c r="L128" s="74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54"/>
      <c r="H129" s="72" t="s">
        <v>186</v>
      </c>
      <c r="I129" s="73" t="s">
        <v>187</v>
      </c>
      <c r="J129" s="74">
        <v>16.398793000000001</v>
      </c>
      <c r="K129" s="74">
        <v>16.398793000000001</v>
      </c>
      <c r="L129" s="74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54"/>
      <c r="H130" s="72" t="s">
        <v>188</v>
      </c>
      <c r="I130" s="73" t="s">
        <v>189</v>
      </c>
      <c r="J130" s="74">
        <v>310.92192799999998</v>
      </c>
      <c r="K130" s="74">
        <v>310.92192799999998</v>
      </c>
      <c r="L130" s="74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54"/>
      <c r="H131" s="72" t="s">
        <v>190</v>
      </c>
      <c r="I131" s="73" t="s">
        <v>191</v>
      </c>
      <c r="J131" s="74">
        <v>1.5985959999999999</v>
      </c>
      <c r="K131" s="74">
        <v>1.5985959999999999</v>
      </c>
      <c r="L131" s="74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54"/>
      <c r="H132" s="72" t="s">
        <v>192</v>
      </c>
      <c r="I132" s="73" t="s">
        <v>193</v>
      </c>
      <c r="J132" s="74">
        <v>1.6413629999999999</v>
      </c>
      <c r="K132" s="74">
        <v>1.6413629999999999</v>
      </c>
      <c r="L132" s="74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54"/>
      <c r="H133" s="72" t="s">
        <v>194</v>
      </c>
      <c r="I133" s="73" t="s">
        <v>195</v>
      </c>
      <c r="J133" s="74">
        <v>2.1170179999999998</v>
      </c>
      <c r="K133" s="74">
        <v>2.1170179999999998</v>
      </c>
      <c r="L133" s="74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54"/>
      <c r="H134" s="72" t="s">
        <v>196</v>
      </c>
      <c r="I134" s="73" t="s">
        <v>197</v>
      </c>
      <c r="J134" s="74">
        <v>9.0533160000000006</v>
      </c>
      <c r="K134" s="74">
        <v>9.0533160000000006</v>
      </c>
      <c r="L134" s="74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54"/>
      <c r="H135" s="72" t="s">
        <v>198</v>
      </c>
      <c r="I135" s="73" t="s">
        <v>199</v>
      </c>
      <c r="J135" s="74">
        <v>5.1277660000000003</v>
      </c>
      <c r="K135" s="74">
        <v>5.1277660000000003</v>
      </c>
      <c r="L135" s="74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54"/>
      <c r="H136" s="72" t="s">
        <v>200</v>
      </c>
      <c r="I136" s="73" t="s">
        <v>201</v>
      </c>
      <c r="J136" s="74">
        <v>61.705292</v>
      </c>
      <c r="K136" s="74">
        <v>61.705292</v>
      </c>
      <c r="L136" s="74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54"/>
      <c r="H137" s="72" t="s">
        <v>202</v>
      </c>
      <c r="I137" s="73" t="s">
        <v>203</v>
      </c>
      <c r="J137" s="74">
        <v>38.628087999999998</v>
      </c>
      <c r="K137" s="74">
        <v>38.628087999999998</v>
      </c>
      <c r="L137" s="74">
        <f t="shared" ref="L137:L200" si="3">+K137-J137</f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54"/>
      <c r="H138" s="72" t="s">
        <v>38</v>
      </c>
      <c r="I138" s="73" t="s">
        <v>204</v>
      </c>
      <c r="J138" s="74">
        <v>28.611927000000001</v>
      </c>
      <c r="K138" s="74">
        <v>28.611927000000001</v>
      </c>
      <c r="L138" s="74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54"/>
      <c r="H139" s="72" t="s">
        <v>48</v>
      </c>
      <c r="I139" s="73" t="s">
        <v>205</v>
      </c>
      <c r="J139" s="74">
        <v>14.284115999999999</v>
      </c>
      <c r="K139" s="74">
        <v>14.284115999999999</v>
      </c>
      <c r="L139" s="74">
        <f t="shared" si="3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54"/>
      <c r="H140" s="72" t="s">
        <v>50</v>
      </c>
      <c r="I140" s="73" t="s">
        <v>206</v>
      </c>
      <c r="J140" s="74">
        <v>6.646166</v>
      </c>
      <c r="K140" s="74">
        <v>6.646166</v>
      </c>
      <c r="L140" s="74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54"/>
      <c r="H141" s="72" t="s">
        <v>136</v>
      </c>
      <c r="I141" s="73" t="s">
        <v>207</v>
      </c>
      <c r="J141" s="74">
        <v>3.4942090000000001</v>
      </c>
      <c r="K141" s="74">
        <v>3.4942090000000001</v>
      </c>
      <c r="L141" s="74">
        <f t="shared" si="3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54"/>
      <c r="H142" s="72" t="s">
        <v>138</v>
      </c>
      <c r="I142" s="73" t="s">
        <v>208</v>
      </c>
      <c r="J142" s="74">
        <v>7.4376850000000001</v>
      </c>
      <c r="K142" s="74">
        <v>7.4376850000000001</v>
      </c>
      <c r="L142" s="74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54"/>
      <c r="H143" s="72" t="s">
        <v>209</v>
      </c>
      <c r="I143" s="73" t="s">
        <v>210</v>
      </c>
      <c r="J143" s="74">
        <v>29.303740999999999</v>
      </c>
      <c r="K143" s="74">
        <v>29.303740999999999</v>
      </c>
      <c r="L143" s="74">
        <f t="shared" si="3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54"/>
      <c r="H144" s="72" t="s">
        <v>211</v>
      </c>
      <c r="I144" s="73" t="s">
        <v>212</v>
      </c>
      <c r="J144" s="74">
        <v>24.386210999999999</v>
      </c>
      <c r="K144" s="74">
        <v>24.386210999999999</v>
      </c>
      <c r="L144" s="74">
        <f t="shared" si="3"/>
        <v>0</v>
      </c>
    </row>
    <row r="145" spans="1:12" ht="15" x14ac:dyDescent="0.2">
      <c r="A145" s="8"/>
      <c r="B145" s="28"/>
      <c r="C145" s="28"/>
      <c r="D145" s="13"/>
      <c r="E145" s="13"/>
      <c r="F145" s="13"/>
      <c r="G145" s="54"/>
      <c r="H145" s="72" t="s">
        <v>213</v>
      </c>
      <c r="I145" s="73" t="s">
        <v>214</v>
      </c>
      <c r="J145" s="74">
        <v>3.6924990000000002</v>
      </c>
      <c r="K145" s="74">
        <v>3.6924990000000002</v>
      </c>
      <c r="L145" s="74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54"/>
      <c r="H146" s="72" t="s">
        <v>93</v>
      </c>
      <c r="I146" s="73" t="s">
        <v>215</v>
      </c>
      <c r="J146" s="74">
        <v>406.17921100000001</v>
      </c>
      <c r="K146" s="74">
        <v>406.17921100000001</v>
      </c>
      <c r="L146" s="74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54"/>
      <c r="H147" s="72" t="s">
        <v>216</v>
      </c>
      <c r="I147" s="73" t="s">
        <v>217</v>
      </c>
      <c r="J147" s="74">
        <v>6.4795930000000004</v>
      </c>
      <c r="K147" s="74">
        <v>6.4795930000000004</v>
      </c>
      <c r="L147" s="74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54"/>
      <c r="H148" s="72" t="s">
        <v>218</v>
      </c>
      <c r="I148" s="73" t="s">
        <v>219</v>
      </c>
      <c r="J148" s="74">
        <v>5.3659379999999999</v>
      </c>
      <c r="K148" s="74">
        <v>5.3659379999999999</v>
      </c>
      <c r="L148" s="74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54"/>
      <c r="H149" s="72" t="s">
        <v>220</v>
      </c>
      <c r="I149" s="73" t="s">
        <v>221</v>
      </c>
      <c r="J149" s="74">
        <v>8.6878080000000004</v>
      </c>
      <c r="K149" s="74">
        <v>8.6878080000000004</v>
      </c>
      <c r="L149" s="74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54"/>
      <c r="H150" s="72" t="s">
        <v>222</v>
      </c>
      <c r="I150" s="73" t="s">
        <v>223</v>
      </c>
      <c r="J150" s="74">
        <v>6.6948460000000001</v>
      </c>
      <c r="K150" s="74">
        <v>6.6948460000000001</v>
      </c>
      <c r="L150" s="74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54"/>
      <c r="H151" s="72" t="s">
        <v>224</v>
      </c>
      <c r="I151" s="73" t="s">
        <v>225</v>
      </c>
      <c r="J151" s="74">
        <v>5.3004280000000001</v>
      </c>
      <c r="K151" s="74">
        <v>5.3004280000000001</v>
      </c>
      <c r="L151" s="74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54"/>
      <c r="H152" s="72" t="s">
        <v>226</v>
      </c>
      <c r="I152" s="73" t="s">
        <v>227</v>
      </c>
      <c r="J152" s="74">
        <v>14.215681</v>
      </c>
      <c r="K152" s="74">
        <v>14.215681</v>
      </c>
      <c r="L152" s="74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54"/>
      <c r="H153" s="72" t="s">
        <v>228</v>
      </c>
      <c r="I153" s="73" t="s">
        <v>229</v>
      </c>
      <c r="J153" s="74">
        <v>5.7552820000000002</v>
      </c>
      <c r="K153" s="74">
        <v>5.7552820000000002</v>
      </c>
      <c r="L153" s="74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54"/>
      <c r="H154" s="72" t="s">
        <v>230</v>
      </c>
      <c r="I154" s="73" t="s">
        <v>231</v>
      </c>
      <c r="J154" s="74">
        <v>6.9734920000000002</v>
      </c>
      <c r="K154" s="74">
        <v>6.9734920000000002</v>
      </c>
      <c r="L154" s="74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54"/>
      <c r="H155" s="72" t="s">
        <v>232</v>
      </c>
      <c r="I155" s="73" t="s">
        <v>233</v>
      </c>
      <c r="J155" s="74">
        <v>9.0290250000000007</v>
      </c>
      <c r="K155" s="74">
        <v>9.0290250000000007</v>
      </c>
      <c r="L155" s="74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54"/>
      <c r="H156" s="72" t="s">
        <v>234</v>
      </c>
      <c r="I156" s="73" t="s">
        <v>235</v>
      </c>
      <c r="J156" s="74">
        <v>6.9206000000000003</v>
      </c>
      <c r="K156" s="74">
        <v>6.9206000000000003</v>
      </c>
      <c r="L156" s="74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54"/>
      <c r="H157" s="72" t="s">
        <v>236</v>
      </c>
      <c r="I157" s="73" t="s">
        <v>237</v>
      </c>
      <c r="J157" s="74">
        <v>14.191587</v>
      </c>
      <c r="K157" s="74">
        <v>14.191587</v>
      </c>
      <c r="L157" s="74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54"/>
      <c r="H158" s="72" t="s">
        <v>238</v>
      </c>
      <c r="I158" s="73" t="s">
        <v>239</v>
      </c>
      <c r="J158" s="74">
        <v>12.914923</v>
      </c>
      <c r="K158" s="74">
        <v>12.914923</v>
      </c>
      <c r="L158" s="74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54"/>
      <c r="H159" s="72" t="s">
        <v>240</v>
      </c>
      <c r="I159" s="73" t="s">
        <v>241</v>
      </c>
      <c r="J159" s="74">
        <v>31.945163999999998</v>
      </c>
      <c r="K159" s="74">
        <v>31.945163999999998</v>
      </c>
      <c r="L159" s="74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54"/>
      <c r="H160" s="72" t="s">
        <v>242</v>
      </c>
      <c r="I160" s="73" t="s">
        <v>243</v>
      </c>
      <c r="J160" s="74">
        <v>8.1213119999999996</v>
      </c>
      <c r="K160" s="74">
        <v>8.1213119999999996</v>
      </c>
      <c r="L160" s="74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54"/>
      <c r="H161" s="72" t="s">
        <v>244</v>
      </c>
      <c r="I161" s="73" t="s">
        <v>245</v>
      </c>
      <c r="J161" s="74">
        <v>10.740079</v>
      </c>
      <c r="K161" s="74">
        <v>10.740079</v>
      </c>
      <c r="L161" s="74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54"/>
      <c r="H162" s="72" t="s">
        <v>246</v>
      </c>
      <c r="I162" s="73" t="s">
        <v>247</v>
      </c>
      <c r="J162" s="74">
        <v>9.7508009999999992</v>
      </c>
      <c r="K162" s="74">
        <v>9.7508009999999992</v>
      </c>
      <c r="L162" s="74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54"/>
      <c r="H163" s="72" t="s">
        <v>248</v>
      </c>
      <c r="I163" s="73" t="s">
        <v>249</v>
      </c>
      <c r="J163" s="74">
        <v>8.2722630000000006</v>
      </c>
      <c r="K163" s="74">
        <v>8.2722630000000006</v>
      </c>
      <c r="L163" s="74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54"/>
      <c r="H164" s="72" t="s">
        <v>250</v>
      </c>
      <c r="I164" s="73" t="s">
        <v>251</v>
      </c>
      <c r="J164" s="74">
        <v>19.651268000000002</v>
      </c>
      <c r="K164" s="74">
        <v>19.651268000000002</v>
      </c>
      <c r="L164" s="74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54"/>
      <c r="H165" s="72" t="s">
        <v>252</v>
      </c>
      <c r="I165" s="73" t="s">
        <v>253</v>
      </c>
      <c r="J165" s="74">
        <v>18.544678999999999</v>
      </c>
      <c r="K165" s="74">
        <v>18.544678999999999</v>
      </c>
      <c r="L165" s="74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54"/>
      <c r="H166" s="72" t="s">
        <v>254</v>
      </c>
      <c r="I166" s="73" t="s">
        <v>255</v>
      </c>
      <c r="J166" s="74">
        <v>11.594889</v>
      </c>
      <c r="K166" s="74">
        <v>11.594889</v>
      </c>
      <c r="L166" s="74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54"/>
      <c r="H167" s="72" t="s">
        <v>256</v>
      </c>
      <c r="I167" s="73" t="s">
        <v>257</v>
      </c>
      <c r="J167" s="74">
        <v>8.9554559999999999</v>
      </c>
      <c r="K167" s="74">
        <v>8.9554559999999999</v>
      </c>
      <c r="L167" s="74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54"/>
      <c r="H168" s="72" t="s">
        <v>258</v>
      </c>
      <c r="I168" s="73" t="s">
        <v>259</v>
      </c>
      <c r="J168" s="74">
        <v>6.003406</v>
      </c>
      <c r="K168" s="74">
        <v>6.003406</v>
      </c>
      <c r="L168" s="74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54"/>
      <c r="H169" s="72" t="s">
        <v>260</v>
      </c>
      <c r="I169" s="73" t="s">
        <v>261</v>
      </c>
      <c r="J169" s="74">
        <v>11.772650000000001</v>
      </c>
      <c r="K169" s="74">
        <v>11.772650000000001</v>
      </c>
      <c r="L169" s="74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54"/>
      <c r="H170" s="72" t="s">
        <v>262</v>
      </c>
      <c r="I170" s="73" t="s">
        <v>263</v>
      </c>
      <c r="J170" s="74">
        <v>9.8566599999999998</v>
      </c>
      <c r="K170" s="74">
        <v>9.8566599999999998</v>
      </c>
      <c r="L170" s="74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54"/>
      <c r="H171" s="72" t="s">
        <v>264</v>
      </c>
      <c r="I171" s="73" t="s">
        <v>265</v>
      </c>
      <c r="J171" s="74">
        <v>8.5953560000000007</v>
      </c>
      <c r="K171" s="74">
        <v>8.5953560000000007</v>
      </c>
      <c r="L171" s="74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54"/>
      <c r="H172" s="72" t="s">
        <v>266</v>
      </c>
      <c r="I172" s="73" t="s">
        <v>267</v>
      </c>
      <c r="J172" s="74">
        <v>7.7449199999999996</v>
      </c>
      <c r="K172" s="74">
        <v>7.7449199999999996</v>
      </c>
      <c r="L172" s="74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54"/>
      <c r="H173" s="72" t="s">
        <v>268</v>
      </c>
      <c r="I173" s="73" t="s">
        <v>269</v>
      </c>
      <c r="J173" s="74">
        <v>7.4508359999999998</v>
      </c>
      <c r="K173" s="74">
        <v>7.4508359999999998</v>
      </c>
      <c r="L173" s="74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54"/>
      <c r="H174" s="72" t="s">
        <v>270</v>
      </c>
      <c r="I174" s="73" t="s">
        <v>271</v>
      </c>
      <c r="J174" s="74">
        <v>8.1113610000000005</v>
      </c>
      <c r="K174" s="74">
        <v>8.1113610000000005</v>
      </c>
      <c r="L174" s="74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54"/>
      <c r="H175" s="72" t="s">
        <v>272</v>
      </c>
      <c r="I175" s="73" t="s">
        <v>273</v>
      </c>
      <c r="J175" s="74">
        <v>13.367352</v>
      </c>
      <c r="K175" s="74">
        <v>13.367352</v>
      </c>
      <c r="L175" s="74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54"/>
      <c r="H176" s="72" t="s">
        <v>274</v>
      </c>
      <c r="I176" s="73" t="s">
        <v>275</v>
      </c>
      <c r="J176" s="74">
        <v>13.031515000000001</v>
      </c>
      <c r="K176" s="74">
        <v>13.031515000000001</v>
      </c>
      <c r="L176" s="74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54"/>
      <c r="H177" s="72" t="s">
        <v>276</v>
      </c>
      <c r="I177" s="73" t="s">
        <v>277</v>
      </c>
      <c r="J177" s="74">
        <v>8.345008</v>
      </c>
      <c r="K177" s="74">
        <v>8.345008</v>
      </c>
      <c r="L177" s="74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54"/>
      <c r="H178" s="72" t="s">
        <v>278</v>
      </c>
      <c r="I178" s="73" t="s">
        <v>279</v>
      </c>
      <c r="J178" s="74">
        <v>13.643679000000001</v>
      </c>
      <c r="K178" s="74">
        <v>13.643679000000001</v>
      </c>
      <c r="L178" s="74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54"/>
      <c r="H179" s="72" t="s">
        <v>280</v>
      </c>
      <c r="I179" s="73" t="s">
        <v>281</v>
      </c>
      <c r="J179" s="74">
        <v>5.4483899999999998</v>
      </c>
      <c r="K179" s="74">
        <v>5.4483899999999998</v>
      </c>
      <c r="L179" s="74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54"/>
      <c r="H180" s="72" t="s">
        <v>282</v>
      </c>
      <c r="I180" s="73" t="s">
        <v>283</v>
      </c>
      <c r="J180" s="74">
        <v>14.525865</v>
      </c>
      <c r="K180" s="74">
        <v>14.525865</v>
      </c>
      <c r="L180" s="74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54"/>
      <c r="H181" s="72" t="s">
        <v>284</v>
      </c>
      <c r="I181" s="73" t="s">
        <v>285</v>
      </c>
      <c r="J181" s="74">
        <v>7.1725859999999999</v>
      </c>
      <c r="K181" s="74">
        <v>7.1725859999999999</v>
      </c>
      <c r="L181" s="74">
        <f t="shared" si="3"/>
        <v>0</v>
      </c>
    </row>
    <row r="182" spans="1:12" ht="15" x14ac:dyDescent="0.2">
      <c r="A182" s="8"/>
      <c r="B182" s="28"/>
      <c r="C182" s="28"/>
      <c r="D182" s="13"/>
      <c r="E182" s="13"/>
      <c r="F182" s="13"/>
      <c r="G182" s="54"/>
      <c r="H182" s="72" t="s">
        <v>286</v>
      </c>
      <c r="I182" s="73" t="s">
        <v>287</v>
      </c>
      <c r="J182" s="74">
        <v>6.9365480000000002</v>
      </c>
      <c r="K182" s="74">
        <v>6.9365480000000002</v>
      </c>
      <c r="L182" s="74">
        <f t="shared" si="3"/>
        <v>0</v>
      </c>
    </row>
    <row r="183" spans="1:12" ht="15" x14ac:dyDescent="0.2">
      <c r="A183" s="8"/>
      <c r="B183" s="28"/>
      <c r="C183" s="28"/>
      <c r="D183" s="13"/>
      <c r="E183" s="13"/>
      <c r="F183" s="13"/>
      <c r="G183" s="54"/>
      <c r="H183" s="72" t="s">
        <v>288</v>
      </c>
      <c r="I183" s="73" t="s">
        <v>289</v>
      </c>
      <c r="J183" s="74">
        <v>128.346011</v>
      </c>
      <c r="K183" s="74">
        <v>128.346011</v>
      </c>
      <c r="L183" s="74">
        <f t="shared" si="3"/>
        <v>0</v>
      </c>
    </row>
    <row r="184" spans="1:12" ht="30" x14ac:dyDescent="0.2">
      <c r="A184" s="8"/>
      <c r="B184" s="28"/>
      <c r="C184" s="28"/>
      <c r="D184" s="13"/>
      <c r="E184" s="13"/>
      <c r="F184" s="13"/>
      <c r="G184" s="54"/>
      <c r="H184" s="72" t="s">
        <v>290</v>
      </c>
      <c r="I184" s="73" t="s">
        <v>291</v>
      </c>
      <c r="J184" s="74">
        <v>4.2319139999999997</v>
      </c>
      <c r="K184" s="74">
        <v>4.2319139999999997</v>
      </c>
      <c r="L184" s="74">
        <f t="shared" si="3"/>
        <v>0</v>
      </c>
    </row>
    <row r="185" spans="1:12" ht="15" x14ac:dyDescent="0.2">
      <c r="A185" s="8"/>
      <c r="B185" s="28"/>
      <c r="C185" s="28"/>
      <c r="D185" s="13"/>
      <c r="E185" s="13"/>
      <c r="F185" s="13"/>
      <c r="G185" s="54"/>
      <c r="H185" s="72" t="s">
        <v>292</v>
      </c>
      <c r="I185" s="73" t="s">
        <v>293</v>
      </c>
      <c r="J185" s="74">
        <v>9.9267129999999995</v>
      </c>
      <c r="K185" s="74">
        <v>9.9267129999999995</v>
      </c>
      <c r="L185" s="74">
        <f t="shared" si="3"/>
        <v>0</v>
      </c>
    </row>
    <row r="186" spans="1:12" ht="45" x14ac:dyDescent="0.2">
      <c r="A186" s="8"/>
      <c r="B186" s="28"/>
      <c r="C186" s="28"/>
      <c r="D186" s="13"/>
      <c r="E186" s="13"/>
      <c r="F186" s="13"/>
      <c r="G186" s="54"/>
      <c r="H186" s="72" t="s">
        <v>294</v>
      </c>
      <c r="I186" s="73" t="s">
        <v>295</v>
      </c>
      <c r="J186" s="74">
        <v>13.173199</v>
      </c>
      <c r="K186" s="74">
        <v>13.173199</v>
      </c>
      <c r="L186" s="74">
        <f t="shared" si="3"/>
        <v>0</v>
      </c>
    </row>
    <row r="187" spans="1:12" ht="30" x14ac:dyDescent="0.2">
      <c r="A187" s="8"/>
      <c r="B187" s="28"/>
      <c r="C187" s="28"/>
      <c r="D187" s="13"/>
      <c r="E187" s="13"/>
      <c r="F187" s="13"/>
      <c r="G187" s="54"/>
      <c r="H187" s="72" t="s">
        <v>296</v>
      </c>
      <c r="I187" s="73" t="s">
        <v>297</v>
      </c>
      <c r="J187" s="74">
        <v>5.9675900000000004</v>
      </c>
      <c r="K187" s="74">
        <v>5.9675900000000004</v>
      </c>
      <c r="L187" s="74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54"/>
      <c r="H188" s="72" t="s">
        <v>298</v>
      </c>
      <c r="I188" s="73" t="s">
        <v>299</v>
      </c>
      <c r="J188" s="74">
        <v>4.1885510000000004</v>
      </c>
      <c r="K188" s="74">
        <v>4.1885510000000004</v>
      </c>
      <c r="L188" s="74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54"/>
      <c r="H189" s="72" t="s">
        <v>300</v>
      </c>
      <c r="I189" s="73" t="s">
        <v>301</v>
      </c>
      <c r="J189" s="74">
        <v>3.159608</v>
      </c>
      <c r="K189" s="74">
        <v>3.159608</v>
      </c>
      <c r="L189" s="74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54"/>
      <c r="H190" s="72" t="s">
        <v>302</v>
      </c>
      <c r="I190" s="73" t="s">
        <v>303</v>
      </c>
      <c r="J190" s="74">
        <v>2.5631780000000002</v>
      </c>
      <c r="K190" s="74">
        <v>2.5631780000000002</v>
      </c>
      <c r="L190" s="74">
        <f t="shared" si="3"/>
        <v>0</v>
      </c>
    </row>
    <row r="191" spans="1:12" ht="30" x14ac:dyDescent="0.2">
      <c r="A191" s="8"/>
      <c r="B191" s="28"/>
      <c r="C191" s="28"/>
      <c r="D191" s="13"/>
      <c r="E191" s="13"/>
      <c r="F191" s="13"/>
      <c r="G191" s="54"/>
      <c r="H191" s="72" t="s">
        <v>304</v>
      </c>
      <c r="I191" s="73" t="s">
        <v>305</v>
      </c>
      <c r="J191" s="74">
        <v>3.778988</v>
      </c>
      <c r="K191" s="74">
        <v>3.778988</v>
      </c>
      <c r="L191" s="74">
        <f t="shared" si="3"/>
        <v>0</v>
      </c>
    </row>
    <row r="192" spans="1:12" ht="15" x14ac:dyDescent="0.2">
      <c r="A192" s="8"/>
      <c r="B192" s="28"/>
      <c r="C192" s="28"/>
      <c r="D192" s="13"/>
      <c r="E192" s="13"/>
      <c r="F192" s="13"/>
      <c r="G192" s="54"/>
      <c r="H192" s="72" t="s">
        <v>306</v>
      </c>
      <c r="I192" s="73" t="s">
        <v>307</v>
      </c>
      <c r="J192" s="74">
        <v>38.244480000000003</v>
      </c>
      <c r="K192" s="74">
        <v>38.244480000000003</v>
      </c>
      <c r="L192" s="74">
        <f t="shared" si="3"/>
        <v>0</v>
      </c>
    </row>
    <row r="193" spans="1:12" ht="30" x14ac:dyDescent="0.2">
      <c r="A193" s="8"/>
      <c r="B193" s="28"/>
      <c r="C193" s="28"/>
      <c r="D193" s="13"/>
      <c r="E193" s="13"/>
      <c r="F193" s="13"/>
      <c r="G193" s="54"/>
      <c r="H193" s="72" t="s">
        <v>308</v>
      </c>
      <c r="I193" s="73" t="s">
        <v>309</v>
      </c>
      <c r="J193" s="74">
        <v>4.915419</v>
      </c>
      <c r="K193" s="74">
        <v>4.915419</v>
      </c>
      <c r="L193" s="74">
        <f t="shared" si="3"/>
        <v>0</v>
      </c>
    </row>
    <row r="194" spans="1:12" ht="15" x14ac:dyDescent="0.2">
      <c r="A194" s="8"/>
      <c r="B194" s="28"/>
      <c r="C194" s="28"/>
      <c r="D194" s="13"/>
      <c r="E194" s="13"/>
      <c r="F194" s="13"/>
      <c r="G194" s="54"/>
      <c r="H194" s="72" t="s">
        <v>126</v>
      </c>
      <c r="I194" s="73" t="s">
        <v>310</v>
      </c>
      <c r="J194" s="74">
        <v>58.310492000000004</v>
      </c>
      <c r="K194" s="74">
        <v>58.310492000000004</v>
      </c>
      <c r="L194" s="74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54"/>
      <c r="H195" s="72" t="s">
        <v>311</v>
      </c>
      <c r="I195" s="73" t="s">
        <v>312</v>
      </c>
      <c r="J195" s="74">
        <v>6.6313620000000002</v>
      </c>
      <c r="K195" s="74">
        <v>6.6313620000000002</v>
      </c>
      <c r="L195" s="74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54"/>
      <c r="H196" s="72" t="s">
        <v>313</v>
      </c>
      <c r="I196" s="73" t="s">
        <v>314</v>
      </c>
      <c r="J196" s="74">
        <v>9.4055710000000001</v>
      </c>
      <c r="K196" s="74">
        <v>9.4055710000000001</v>
      </c>
      <c r="L196" s="74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54"/>
      <c r="H197" s="72" t="s">
        <v>315</v>
      </c>
      <c r="I197" s="73" t="s">
        <v>316</v>
      </c>
      <c r="J197" s="74">
        <v>4.2710710000000001</v>
      </c>
      <c r="K197" s="74">
        <v>4.2710710000000001</v>
      </c>
      <c r="L197" s="74">
        <f t="shared" si="3"/>
        <v>0</v>
      </c>
    </row>
    <row r="198" spans="1:12" ht="30" x14ac:dyDescent="0.2">
      <c r="A198" s="8"/>
      <c r="B198" s="28"/>
      <c r="C198" s="28"/>
      <c r="D198" s="13"/>
      <c r="E198" s="13"/>
      <c r="F198" s="13"/>
      <c r="G198" s="54"/>
      <c r="H198" s="72" t="s">
        <v>317</v>
      </c>
      <c r="I198" s="73" t="s">
        <v>318</v>
      </c>
      <c r="J198" s="74">
        <v>5.4399999999999997E-2</v>
      </c>
      <c r="K198" s="74">
        <v>5.4399999999999997E-2</v>
      </c>
      <c r="L198" s="74">
        <f t="shared" si="3"/>
        <v>0</v>
      </c>
    </row>
    <row r="199" spans="1:12" ht="15" x14ac:dyDescent="0.2">
      <c r="A199" s="8"/>
      <c r="B199" s="28"/>
      <c r="C199" s="28"/>
      <c r="D199" s="13"/>
      <c r="E199" s="13"/>
      <c r="F199" s="13"/>
      <c r="G199" s="54"/>
      <c r="H199" s="72" t="s">
        <v>319</v>
      </c>
      <c r="I199" s="73" t="s">
        <v>320</v>
      </c>
      <c r="J199" s="74">
        <v>8.1656379999999995</v>
      </c>
      <c r="K199" s="74">
        <v>8.1656379999999995</v>
      </c>
      <c r="L199" s="74">
        <f t="shared" si="3"/>
        <v>0</v>
      </c>
    </row>
    <row r="200" spans="1:12" ht="30" x14ac:dyDescent="0.2">
      <c r="A200" s="8"/>
      <c r="B200" s="28"/>
      <c r="C200" s="28"/>
      <c r="D200" s="13"/>
      <c r="E200" s="13"/>
      <c r="F200" s="13"/>
      <c r="G200" s="54"/>
      <c r="H200" s="72" t="s">
        <v>321</v>
      </c>
      <c r="I200" s="73" t="s">
        <v>322</v>
      </c>
      <c r="J200" s="74">
        <v>3.1548850000000002</v>
      </c>
      <c r="K200" s="74">
        <v>3.1548850000000002</v>
      </c>
      <c r="L200" s="74">
        <f t="shared" si="3"/>
        <v>0</v>
      </c>
    </row>
    <row r="201" spans="1:12" ht="30" x14ac:dyDescent="0.2">
      <c r="A201" s="8"/>
      <c r="B201" s="28"/>
      <c r="C201" s="28"/>
      <c r="D201" s="13"/>
      <c r="E201" s="13"/>
      <c r="F201" s="13"/>
      <c r="G201" s="54"/>
      <c r="H201" s="72" t="s">
        <v>323</v>
      </c>
      <c r="I201" s="73" t="s">
        <v>324</v>
      </c>
      <c r="J201" s="74">
        <v>4.1829770000000002</v>
      </c>
      <c r="K201" s="74">
        <v>4.1829770000000002</v>
      </c>
      <c r="L201" s="74">
        <f t="shared" ref="L201:L264" si="4">+K201-J201</f>
        <v>0</v>
      </c>
    </row>
    <row r="202" spans="1:12" ht="15" x14ac:dyDescent="0.2">
      <c r="A202" s="8"/>
      <c r="B202" s="28"/>
      <c r="C202" s="28"/>
      <c r="D202" s="13"/>
      <c r="E202" s="13"/>
      <c r="F202" s="13"/>
      <c r="G202" s="54"/>
      <c r="H202" s="72" t="s">
        <v>128</v>
      </c>
      <c r="I202" s="73" t="s">
        <v>325</v>
      </c>
      <c r="J202" s="74">
        <v>79.748515999999995</v>
      </c>
      <c r="K202" s="74">
        <v>79.748515999999995</v>
      </c>
      <c r="L202" s="74">
        <f t="shared" si="4"/>
        <v>0</v>
      </c>
    </row>
    <row r="203" spans="1:12" ht="30" x14ac:dyDescent="0.2">
      <c r="A203" s="8"/>
      <c r="B203" s="28"/>
      <c r="C203" s="28"/>
      <c r="D203" s="13"/>
      <c r="E203" s="13"/>
      <c r="F203" s="13"/>
      <c r="G203" s="54"/>
      <c r="H203" s="72" t="s">
        <v>326</v>
      </c>
      <c r="I203" s="73" t="s">
        <v>327</v>
      </c>
      <c r="J203" s="74">
        <v>15.876823999999999</v>
      </c>
      <c r="K203" s="74">
        <v>15.876823999999999</v>
      </c>
      <c r="L203" s="74">
        <f t="shared" si="4"/>
        <v>0</v>
      </c>
    </row>
    <row r="204" spans="1:12" ht="30" x14ac:dyDescent="0.2">
      <c r="A204" s="8"/>
      <c r="B204" s="28"/>
      <c r="C204" s="28"/>
      <c r="D204" s="13"/>
      <c r="E204" s="13"/>
      <c r="F204" s="13"/>
      <c r="G204" s="54"/>
      <c r="H204" s="72" t="s">
        <v>328</v>
      </c>
      <c r="I204" s="73" t="s">
        <v>329</v>
      </c>
      <c r="J204" s="74">
        <v>4.0873229999999996</v>
      </c>
      <c r="K204" s="74">
        <v>4.0873229999999996</v>
      </c>
      <c r="L204" s="74">
        <f t="shared" si="4"/>
        <v>0</v>
      </c>
    </row>
    <row r="205" spans="1:12" ht="15" x14ac:dyDescent="0.2">
      <c r="A205" s="8"/>
      <c r="B205" s="28"/>
      <c r="C205" s="28"/>
      <c r="D205" s="13"/>
      <c r="E205" s="13"/>
      <c r="F205" s="13"/>
      <c r="G205" s="54"/>
      <c r="H205" s="72" t="s">
        <v>330</v>
      </c>
      <c r="I205" s="73" t="s">
        <v>331</v>
      </c>
      <c r="J205" s="74">
        <v>7.1883860000000004</v>
      </c>
      <c r="K205" s="74">
        <v>7.1883860000000004</v>
      </c>
      <c r="L205" s="74">
        <f t="shared" si="4"/>
        <v>0</v>
      </c>
    </row>
    <row r="206" spans="1:12" ht="30" x14ac:dyDescent="0.2">
      <c r="A206" s="8"/>
      <c r="B206" s="28"/>
      <c r="C206" s="28"/>
      <c r="D206" s="13"/>
      <c r="E206" s="13"/>
      <c r="F206" s="13"/>
      <c r="G206" s="54"/>
      <c r="H206" s="72" t="s">
        <v>332</v>
      </c>
      <c r="I206" s="73" t="s">
        <v>333</v>
      </c>
      <c r="J206" s="74">
        <v>1.4715450000000001</v>
      </c>
      <c r="K206" s="74">
        <v>1.4715450000000001</v>
      </c>
      <c r="L206" s="74">
        <f t="shared" si="4"/>
        <v>0</v>
      </c>
    </row>
    <row r="207" spans="1:12" ht="30" customHeight="1" x14ac:dyDescent="0.2">
      <c r="A207" s="8"/>
      <c r="B207" s="28"/>
      <c r="C207" s="28"/>
      <c r="D207" s="13"/>
      <c r="E207" s="13"/>
      <c r="F207" s="13"/>
      <c r="G207" s="54"/>
      <c r="H207" s="72" t="s">
        <v>334</v>
      </c>
      <c r="I207" s="73" t="s">
        <v>335</v>
      </c>
      <c r="J207" s="74">
        <v>1.1497310000000001</v>
      </c>
      <c r="K207" s="74">
        <v>1.1497310000000001</v>
      </c>
      <c r="L207" s="74">
        <f t="shared" si="4"/>
        <v>0</v>
      </c>
    </row>
    <row r="208" spans="1:12" ht="30" x14ac:dyDescent="0.2">
      <c r="A208" s="8"/>
      <c r="B208" s="28"/>
      <c r="C208" s="28"/>
      <c r="D208" s="13"/>
      <c r="E208" s="13"/>
      <c r="F208" s="13"/>
      <c r="G208" s="54"/>
      <c r="H208" s="72" t="s">
        <v>336</v>
      </c>
      <c r="I208" s="73" t="s">
        <v>337</v>
      </c>
      <c r="J208" s="74">
        <v>8.3777200000000001</v>
      </c>
      <c r="K208" s="74">
        <v>8.3777200000000001</v>
      </c>
      <c r="L208" s="74">
        <f t="shared" si="4"/>
        <v>0</v>
      </c>
    </row>
    <row r="209" spans="1:12" ht="30" x14ac:dyDescent="0.2">
      <c r="A209" s="8"/>
      <c r="B209" s="28"/>
      <c r="C209" s="28"/>
      <c r="D209" s="13"/>
      <c r="E209" s="13"/>
      <c r="F209" s="13"/>
      <c r="G209" s="54"/>
      <c r="H209" s="72" t="s">
        <v>338</v>
      </c>
      <c r="I209" s="73" t="s">
        <v>339</v>
      </c>
      <c r="J209" s="74">
        <v>5.7324570000000001</v>
      </c>
      <c r="K209" s="74">
        <v>5.7324570000000001</v>
      </c>
      <c r="L209" s="74">
        <f t="shared" si="4"/>
        <v>0</v>
      </c>
    </row>
    <row r="210" spans="1:12" ht="15" x14ac:dyDescent="0.2">
      <c r="A210" s="8"/>
      <c r="B210" s="28"/>
      <c r="C210" s="28"/>
      <c r="D210" s="13"/>
      <c r="E210" s="13"/>
      <c r="F210" s="13"/>
      <c r="G210" s="54"/>
      <c r="H210" s="72" t="s">
        <v>340</v>
      </c>
      <c r="I210" s="73" t="s">
        <v>341</v>
      </c>
      <c r="J210" s="74">
        <v>1.016767</v>
      </c>
      <c r="K210" s="74">
        <v>1.016767</v>
      </c>
      <c r="L210" s="74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54"/>
      <c r="H211" s="72" t="s">
        <v>130</v>
      </c>
      <c r="I211" s="73" t="s">
        <v>342</v>
      </c>
      <c r="J211" s="74">
        <v>45.285719</v>
      </c>
      <c r="K211" s="74">
        <v>45.285719</v>
      </c>
      <c r="L211" s="74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54"/>
      <c r="H212" s="72" t="s">
        <v>343</v>
      </c>
      <c r="I212" s="73" t="s">
        <v>344</v>
      </c>
      <c r="J212" s="74">
        <v>32.954835000000003</v>
      </c>
      <c r="K212" s="74">
        <v>32.954835000000003</v>
      </c>
      <c r="L212" s="74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54"/>
      <c r="H213" s="72" t="s">
        <v>345</v>
      </c>
      <c r="I213" s="73" t="s">
        <v>346</v>
      </c>
      <c r="J213" s="74">
        <v>19.835308000000001</v>
      </c>
      <c r="K213" s="74">
        <v>19.835308000000001</v>
      </c>
      <c r="L213" s="74">
        <f t="shared" si="4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54"/>
      <c r="H214" s="72" t="s">
        <v>347</v>
      </c>
      <c r="I214" s="73" t="s">
        <v>348</v>
      </c>
      <c r="J214" s="74">
        <v>177.907983</v>
      </c>
      <c r="K214" s="74">
        <v>177.907983</v>
      </c>
      <c r="L214" s="74">
        <f t="shared" si="4"/>
        <v>0</v>
      </c>
    </row>
    <row r="215" spans="1:12" ht="15" x14ac:dyDescent="0.2">
      <c r="A215" s="8"/>
      <c r="B215" s="28"/>
      <c r="C215" s="28"/>
      <c r="D215" s="13"/>
      <c r="E215" s="13"/>
      <c r="F215" s="13"/>
      <c r="G215" s="54"/>
      <c r="H215" s="72" t="s">
        <v>349</v>
      </c>
      <c r="I215" s="73" t="s">
        <v>120</v>
      </c>
      <c r="J215" s="74">
        <v>927.57155</v>
      </c>
      <c r="K215" s="74">
        <v>927.57155</v>
      </c>
      <c r="L215" s="74">
        <f t="shared" si="4"/>
        <v>0</v>
      </c>
    </row>
    <row r="216" spans="1:12" ht="30" x14ac:dyDescent="0.2">
      <c r="A216" s="8"/>
      <c r="B216" s="28"/>
      <c r="C216" s="28"/>
      <c r="D216" s="13"/>
      <c r="E216" s="13"/>
      <c r="F216" s="13"/>
      <c r="G216" s="54"/>
      <c r="H216" s="72" t="s">
        <v>350</v>
      </c>
      <c r="I216" s="73" t="s">
        <v>351</v>
      </c>
      <c r="J216" s="74">
        <v>401.45517999999998</v>
      </c>
      <c r="K216" s="74">
        <v>401.45517999999998</v>
      </c>
      <c r="L216" s="74">
        <f t="shared" si="4"/>
        <v>0</v>
      </c>
    </row>
    <row r="217" spans="1:12" ht="30" x14ac:dyDescent="0.2">
      <c r="A217" s="8"/>
      <c r="B217" s="28"/>
      <c r="C217" s="28"/>
      <c r="D217" s="13"/>
      <c r="E217" s="13"/>
      <c r="F217" s="13"/>
      <c r="G217" s="54"/>
      <c r="H217" s="72" t="s">
        <v>352</v>
      </c>
      <c r="I217" s="73" t="s">
        <v>353</v>
      </c>
      <c r="J217" s="74">
        <v>10.806108</v>
      </c>
      <c r="K217" s="74">
        <v>10.806108</v>
      </c>
      <c r="L217" s="74">
        <f t="shared" si="4"/>
        <v>0</v>
      </c>
    </row>
    <row r="218" spans="1:12" ht="15" x14ac:dyDescent="0.2">
      <c r="A218" s="8"/>
      <c r="B218" s="28"/>
      <c r="C218" s="28"/>
      <c r="D218" s="13"/>
      <c r="E218" s="13"/>
      <c r="F218" s="13"/>
      <c r="G218" s="54"/>
      <c r="H218" s="72" t="s">
        <v>354</v>
      </c>
      <c r="I218" s="73" t="s">
        <v>355</v>
      </c>
      <c r="J218" s="74">
        <v>119.436286</v>
      </c>
      <c r="K218" s="74">
        <v>119.436286</v>
      </c>
      <c r="L218" s="74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54"/>
      <c r="H219" s="72" t="s">
        <v>356</v>
      </c>
      <c r="I219" s="73" t="s">
        <v>357</v>
      </c>
      <c r="J219" s="74">
        <v>82.103711000000004</v>
      </c>
      <c r="K219" s="74">
        <v>82.103711000000004</v>
      </c>
      <c r="L219" s="74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54"/>
      <c r="H220" s="72" t="s">
        <v>358</v>
      </c>
      <c r="I220" s="73" t="s">
        <v>359</v>
      </c>
      <c r="J220" s="74">
        <v>46.872141999999997</v>
      </c>
      <c r="K220" s="74">
        <v>46.872141999999997</v>
      </c>
      <c r="L220" s="74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54"/>
      <c r="H221" s="72" t="s">
        <v>360</v>
      </c>
      <c r="I221" s="73" t="s">
        <v>361</v>
      </c>
      <c r="J221" s="74">
        <v>2.8981539999999999</v>
      </c>
      <c r="K221" s="74">
        <v>2.8981539999999999</v>
      </c>
      <c r="L221" s="74">
        <f t="shared" si="4"/>
        <v>0</v>
      </c>
    </row>
    <row r="222" spans="1:12" ht="15" x14ac:dyDescent="0.2">
      <c r="A222" s="8"/>
      <c r="B222" s="28"/>
      <c r="C222" s="28"/>
      <c r="D222" s="13"/>
      <c r="E222" s="13"/>
      <c r="F222" s="13"/>
      <c r="G222" s="54"/>
      <c r="H222" s="72" t="s">
        <v>362</v>
      </c>
      <c r="I222" s="73" t="s">
        <v>363</v>
      </c>
      <c r="J222" s="74">
        <v>7.0543740000000001</v>
      </c>
      <c r="K222" s="74">
        <v>7.0543740000000001</v>
      </c>
      <c r="L222" s="74">
        <f t="shared" si="4"/>
        <v>0</v>
      </c>
    </row>
    <row r="223" spans="1:12" ht="30" x14ac:dyDescent="0.2">
      <c r="A223" s="8"/>
      <c r="B223" s="28"/>
      <c r="C223" s="28"/>
      <c r="D223" s="13"/>
      <c r="E223" s="13"/>
      <c r="F223" s="13"/>
      <c r="G223" s="54"/>
      <c r="H223" s="72" t="s">
        <v>364</v>
      </c>
      <c r="I223" s="73" t="s">
        <v>365</v>
      </c>
      <c r="J223" s="74">
        <v>4.6544869999999996</v>
      </c>
      <c r="K223" s="74">
        <v>4.6544869999999996</v>
      </c>
      <c r="L223" s="74">
        <f t="shared" si="4"/>
        <v>0</v>
      </c>
    </row>
    <row r="224" spans="1:12" ht="15" x14ac:dyDescent="0.2">
      <c r="A224" s="8"/>
      <c r="B224" s="28"/>
      <c r="C224" s="28"/>
      <c r="D224" s="13"/>
      <c r="E224" s="13"/>
      <c r="F224" s="13"/>
      <c r="G224" s="76" t="s">
        <v>366</v>
      </c>
      <c r="H224" s="77"/>
      <c r="I224" s="78"/>
      <c r="J224" s="79">
        <v>148.45417499999999</v>
      </c>
      <c r="K224" s="79">
        <v>148.45417499999999</v>
      </c>
      <c r="L224" s="79">
        <f t="shared" si="4"/>
        <v>0</v>
      </c>
    </row>
    <row r="225" spans="1:12" ht="30" x14ac:dyDescent="0.2">
      <c r="A225" s="8"/>
      <c r="B225" s="28"/>
      <c r="C225" s="28"/>
      <c r="D225" s="13"/>
      <c r="E225" s="13"/>
      <c r="F225" s="13"/>
      <c r="G225" s="54"/>
      <c r="H225" s="69" t="s">
        <v>367</v>
      </c>
      <c r="I225" s="70" t="s">
        <v>368</v>
      </c>
      <c r="J225" s="71">
        <v>69.176546999999999</v>
      </c>
      <c r="K225" s="71">
        <v>69.176546999999999</v>
      </c>
      <c r="L225" s="71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4"/>
      <c r="H226" s="72" t="s">
        <v>369</v>
      </c>
      <c r="I226" s="73" t="s">
        <v>370</v>
      </c>
      <c r="J226" s="74">
        <v>5.6426439999999998</v>
      </c>
      <c r="K226" s="74">
        <v>5.6426439999999998</v>
      </c>
      <c r="L226" s="74">
        <f t="shared" si="4"/>
        <v>0</v>
      </c>
    </row>
    <row r="227" spans="1:12" ht="15" x14ac:dyDescent="0.2">
      <c r="A227" s="8"/>
      <c r="B227" s="28"/>
      <c r="C227" s="28"/>
      <c r="D227" s="13"/>
      <c r="E227" s="13"/>
      <c r="F227" s="13"/>
      <c r="G227" s="54"/>
      <c r="H227" s="72" t="s">
        <v>371</v>
      </c>
      <c r="I227" s="73" t="s">
        <v>372</v>
      </c>
      <c r="J227" s="74">
        <v>27.021460000000001</v>
      </c>
      <c r="K227" s="74">
        <v>27.021460000000001</v>
      </c>
      <c r="L227" s="74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54"/>
      <c r="H228" s="72" t="s">
        <v>373</v>
      </c>
      <c r="I228" s="73" t="s">
        <v>374</v>
      </c>
      <c r="J228" s="74">
        <v>1.7229730000000001</v>
      </c>
      <c r="K228" s="74">
        <v>1.7229730000000001</v>
      </c>
      <c r="L228" s="74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54"/>
      <c r="H229" s="72" t="s">
        <v>375</v>
      </c>
      <c r="I229" s="73" t="s">
        <v>376</v>
      </c>
      <c r="J229" s="74">
        <v>20.083500000000001</v>
      </c>
      <c r="K229" s="74">
        <v>20.083500000000001</v>
      </c>
      <c r="L229" s="74">
        <f t="shared" si="4"/>
        <v>0</v>
      </c>
    </row>
    <row r="230" spans="1:12" ht="30" x14ac:dyDescent="0.2">
      <c r="A230" s="8"/>
      <c r="B230" s="28"/>
      <c r="C230" s="28"/>
      <c r="D230" s="13"/>
      <c r="E230" s="13"/>
      <c r="F230" s="13"/>
      <c r="G230" s="54"/>
      <c r="H230" s="72" t="s">
        <v>377</v>
      </c>
      <c r="I230" s="73" t="s">
        <v>378</v>
      </c>
      <c r="J230" s="74">
        <v>24.807051000000001</v>
      </c>
      <c r="K230" s="74">
        <v>24.807051000000001</v>
      </c>
      <c r="L230" s="74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76" t="s">
        <v>379</v>
      </c>
      <c r="H231" s="77"/>
      <c r="I231" s="78"/>
      <c r="J231" s="79">
        <v>26.533532000000001</v>
      </c>
      <c r="K231" s="79">
        <v>26.533532000000001</v>
      </c>
      <c r="L231" s="79">
        <f t="shared" si="4"/>
        <v>0</v>
      </c>
    </row>
    <row r="232" spans="1:12" ht="15" x14ac:dyDescent="0.2">
      <c r="A232" s="8"/>
      <c r="B232" s="28"/>
      <c r="C232" s="28"/>
      <c r="D232" s="13"/>
      <c r="E232" s="13"/>
      <c r="F232" s="13"/>
      <c r="G232" s="54"/>
      <c r="H232" s="69" t="s">
        <v>380</v>
      </c>
      <c r="I232" s="70" t="s">
        <v>381</v>
      </c>
      <c r="J232" s="71">
        <v>26.533532000000001</v>
      </c>
      <c r="K232" s="71">
        <v>26.533532000000001</v>
      </c>
      <c r="L232" s="71">
        <f t="shared" si="4"/>
        <v>0</v>
      </c>
    </row>
    <row r="233" spans="1:12" ht="15" x14ac:dyDescent="0.2">
      <c r="A233" s="8"/>
      <c r="B233" s="28"/>
      <c r="C233" s="28"/>
      <c r="D233" s="24" t="s">
        <v>382</v>
      </c>
      <c r="E233" s="24"/>
      <c r="F233" s="24"/>
      <c r="G233" s="50"/>
      <c r="H233" s="51"/>
      <c r="I233" s="52"/>
      <c r="J233" s="53">
        <v>2194.0782720000002</v>
      </c>
      <c r="K233" s="53">
        <v>2194.0782720000002</v>
      </c>
      <c r="L233" s="53">
        <f t="shared" si="4"/>
        <v>0</v>
      </c>
    </row>
    <row r="234" spans="1:12" ht="15" x14ac:dyDescent="0.2">
      <c r="A234" s="8"/>
      <c r="B234" s="28"/>
      <c r="C234" s="28"/>
      <c r="D234" s="13"/>
      <c r="E234" s="29">
        <v>40</v>
      </c>
      <c r="F234" s="30" t="s">
        <v>383</v>
      </c>
      <c r="G234" s="60"/>
      <c r="H234" s="61"/>
      <c r="I234" s="62"/>
      <c r="J234" s="63">
        <v>2194.0782720000002</v>
      </c>
      <c r="K234" s="63">
        <v>2194.0782720000002</v>
      </c>
      <c r="L234" s="63">
        <f t="shared" si="4"/>
        <v>0</v>
      </c>
    </row>
    <row r="235" spans="1:12" ht="15" x14ac:dyDescent="0.2">
      <c r="A235" s="8"/>
      <c r="B235" s="28"/>
      <c r="C235" s="28"/>
      <c r="D235" s="13"/>
      <c r="E235" s="13"/>
      <c r="F235" s="13"/>
      <c r="G235" s="76" t="s">
        <v>2</v>
      </c>
      <c r="H235" s="77"/>
      <c r="I235" s="78"/>
      <c r="J235" s="79">
        <v>2194.0782720000002</v>
      </c>
      <c r="K235" s="79">
        <v>2194.0782720000002</v>
      </c>
      <c r="L235" s="79">
        <f t="shared" si="4"/>
        <v>0</v>
      </c>
    </row>
    <row r="236" spans="1:12" ht="15" x14ac:dyDescent="0.2">
      <c r="A236" s="8"/>
      <c r="B236" s="28"/>
      <c r="C236" s="28"/>
      <c r="D236" s="13"/>
      <c r="E236" s="13"/>
      <c r="F236" s="13"/>
      <c r="G236" s="54"/>
      <c r="H236" s="69" t="s">
        <v>36</v>
      </c>
      <c r="I236" s="70" t="s">
        <v>384</v>
      </c>
      <c r="J236" s="71">
        <v>2194.0782720000002</v>
      </c>
      <c r="K236" s="71">
        <v>2194.0782720000002</v>
      </c>
      <c r="L236" s="71">
        <f t="shared" si="4"/>
        <v>0</v>
      </c>
    </row>
    <row r="237" spans="1:12" ht="15" x14ac:dyDescent="0.2">
      <c r="A237" s="8"/>
      <c r="B237" s="28"/>
      <c r="C237" s="28"/>
      <c r="D237" s="24" t="s">
        <v>385</v>
      </c>
      <c r="E237" s="24"/>
      <c r="F237" s="24"/>
      <c r="G237" s="50"/>
      <c r="H237" s="51"/>
      <c r="I237" s="52"/>
      <c r="J237" s="53">
        <v>874.02834800000005</v>
      </c>
      <c r="K237" s="53">
        <v>874.02834800000005</v>
      </c>
      <c r="L237" s="53">
        <f t="shared" si="4"/>
        <v>0</v>
      </c>
    </row>
    <row r="238" spans="1:12" ht="15" x14ac:dyDescent="0.2">
      <c r="A238" s="8"/>
      <c r="B238" s="28"/>
      <c r="C238" s="28"/>
      <c r="D238" s="13"/>
      <c r="E238" s="29">
        <v>32</v>
      </c>
      <c r="F238" s="30" t="s">
        <v>386</v>
      </c>
      <c r="G238" s="60"/>
      <c r="H238" s="61"/>
      <c r="I238" s="62"/>
      <c r="J238" s="63">
        <v>874.02834800000005</v>
      </c>
      <c r="K238" s="63">
        <v>874.02834800000005</v>
      </c>
      <c r="L238" s="63">
        <f t="shared" si="4"/>
        <v>0</v>
      </c>
    </row>
    <row r="239" spans="1:12" ht="15" x14ac:dyDescent="0.2">
      <c r="A239" s="8"/>
      <c r="B239" s="28"/>
      <c r="C239" s="28"/>
      <c r="D239" s="13"/>
      <c r="E239" s="13"/>
      <c r="F239" s="13"/>
      <c r="G239" s="76" t="s">
        <v>2</v>
      </c>
      <c r="H239" s="77"/>
      <c r="I239" s="78"/>
      <c r="J239" s="79">
        <v>874.02834800000005</v>
      </c>
      <c r="K239" s="79">
        <v>874.02834800000005</v>
      </c>
      <c r="L239" s="79">
        <f t="shared" si="4"/>
        <v>0</v>
      </c>
    </row>
    <row r="240" spans="1:12" ht="30" x14ac:dyDescent="0.2">
      <c r="A240" s="8"/>
      <c r="B240" s="28"/>
      <c r="C240" s="28"/>
      <c r="D240" s="13"/>
      <c r="E240" s="13"/>
      <c r="F240" s="13"/>
      <c r="G240" s="54"/>
      <c r="H240" s="69" t="s">
        <v>46</v>
      </c>
      <c r="I240" s="70" t="s">
        <v>387</v>
      </c>
      <c r="J240" s="71">
        <v>408.116264</v>
      </c>
      <c r="K240" s="71">
        <v>408.116264</v>
      </c>
      <c r="L240" s="71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54"/>
      <c r="H241" s="72" t="s">
        <v>70</v>
      </c>
      <c r="I241" s="73" t="s">
        <v>388</v>
      </c>
      <c r="J241" s="74">
        <v>9.7346009999999996</v>
      </c>
      <c r="K241" s="74">
        <v>9.7346009999999996</v>
      </c>
      <c r="L241" s="74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54"/>
      <c r="H242" s="72" t="s">
        <v>72</v>
      </c>
      <c r="I242" s="73" t="s">
        <v>389</v>
      </c>
      <c r="J242" s="74">
        <v>11.435753999999999</v>
      </c>
      <c r="K242" s="74">
        <v>11.435753999999999</v>
      </c>
      <c r="L242" s="74">
        <f t="shared" si="4"/>
        <v>0</v>
      </c>
    </row>
    <row r="243" spans="1:12" ht="30" x14ac:dyDescent="0.2">
      <c r="A243" s="8"/>
      <c r="B243" s="28"/>
      <c r="C243" s="28"/>
      <c r="D243" s="13"/>
      <c r="E243" s="13"/>
      <c r="F243" s="13"/>
      <c r="G243" s="54"/>
      <c r="H243" s="72" t="s">
        <v>74</v>
      </c>
      <c r="I243" s="73" t="s">
        <v>390</v>
      </c>
      <c r="J243" s="74">
        <v>13.243594</v>
      </c>
      <c r="K243" s="74">
        <v>13.243594</v>
      </c>
      <c r="L243" s="74">
        <f t="shared" si="4"/>
        <v>0</v>
      </c>
    </row>
    <row r="244" spans="1:12" ht="15" x14ac:dyDescent="0.2">
      <c r="A244" s="8"/>
      <c r="B244" s="28"/>
      <c r="C244" s="28"/>
      <c r="D244" s="13"/>
      <c r="E244" s="13"/>
      <c r="F244" s="13"/>
      <c r="G244" s="54"/>
      <c r="H244" s="72" t="s">
        <v>76</v>
      </c>
      <c r="I244" s="75" t="s">
        <v>391</v>
      </c>
      <c r="J244" s="74">
        <v>10.92759</v>
      </c>
      <c r="K244" s="74">
        <v>10.92759</v>
      </c>
      <c r="L244" s="74">
        <f t="shared" si="4"/>
        <v>0</v>
      </c>
    </row>
    <row r="245" spans="1:12" ht="15" x14ac:dyDescent="0.2">
      <c r="A245" s="8"/>
      <c r="B245" s="28"/>
      <c r="C245" s="28"/>
      <c r="D245" s="13"/>
      <c r="E245" s="13"/>
      <c r="F245" s="13"/>
      <c r="G245" s="54"/>
      <c r="H245" s="72" t="s">
        <v>78</v>
      </c>
      <c r="I245" s="73" t="s">
        <v>392</v>
      </c>
      <c r="J245" s="74">
        <v>10.538703</v>
      </c>
      <c r="K245" s="74">
        <v>10.538703</v>
      </c>
      <c r="L245" s="74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54"/>
      <c r="H246" s="72" t="s">
        <v>80</v>
      </c>
      <c r="I246" s="73" t="s">
        <v>393</v>
      </c>
      <c r="J246" s="74">
        <v>11.211314</v>
      </c>
      <c r="K246" s="74">
        <v>11.211314</v>
      </c>
      <c r="L246" s="74">
        <f t="shared" si="4"/>
        <v>0</v>
      </c>
    </row>
    <row r="247" spans="1:12" ht="30" x14ac:dyDescent="0.2">
      <c r="A247" s="8"/>
      <c r="B247" s="28"/>
      <c r="C247" s="28"/>
      <c r="D247" s="13"/>
      <c r="E247" s="13"/>
      <c r="F247" s="13"/>
      <c r="G247" s="54"/>
      <c r="H247" s="72" t="s">
        <v>109</v>
      </c>
      <c r="I247" s="73" t="s">
        <v>394</v>
      </c>
      <c r="J247" s="74">
        <v>11.043590999999999</v>
      </c>
      <c r="K247" s="74">
        <v>11.043590999999999</v>
      </c>
      <c r="L247" s="74">
        <f t="shared" si="4"/>
        <v>0</v>
      </c>
    </row>
    <row r="248" spans="1:12" ht="15" x14ac:dyDescent="0.2">
      <c r="A248" s="8"/>
      <c r="B248" s="28"/>
      <c r="C248" s="28"/>
      <c r="D248" s="13"/>
      <c r="E248" s="13"/>
      <c r="F248" s="13"/>
      <c r="G248" s="54"/>
      <c r="H248" s="72" t="s">
        <v>82</v>
      </c>
      <c r="I248" s="73" t="s">
        <v>395</v>
      </c>
      <c r="J248" s="74">
        <v>11.573553</v>
      </c>
      <c r="K248" s="74">
        <v>11.573553</v>
      </c>
      <c r="L248" s="74">
        <f t="shared" si="4"/>
        <v>0</v>
      </c>
    </row>
    <row r="249" spans="1:12" ht="15" x14ac:dyDescent="0.2">
      <c r="A249" s="8"/>
      <c r="B249" s="28"/>
      <c r="C249" s="28"/>
      <c r="D249" s="13"/>
      <c r="E249" s="13"/>
      <c r="F249" s="13"/>
      <c r="G249" s="54"/>
      <c r="H249" s="72" t="s">
        <v>111</v>
      </c>
      <c r="I249" s="73" t="s">
        <v>396</v>
      </c>
      <c r="J249" s="74">
        <v>10.480976999999999</v>
      </c>
      <c r="K249" s="74">
        <v>10.480976999999999</v>
      </c>
      <c r="L249" s="74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54"/>
      <c r="H250" s="72" t="s">
        <v>84</v>
      </c>
      <c r="I250" s="73" t="s">
        <v>397</v>
      </c>
      <c r="J250" s="74">
        <v>11.423316</v>
      </c>
      <c r="K250" s="74">
        <v>11.423316</v>
      </c>
      <c r="L250" s="74">
        <f t="shared" si="4"/>
        <v>0</v>
      </c>
    </row>
    <row r="251" spans="1:12" ht="30" x14ac:dyDescent="0.2">
      <c r="A251" s="8"/>
      <c r="B251" s="28"/>
      <c r="C251" s="28"/>
      <c r="D251" s="13"/>
      <c r="E251" s="13"/>
      <c r="F251" s="13"/>
      <c r="G251" s="54"/>
      <c r="H251" s="72" t="s">
        <v>114</v>
      </c>
      <c r="I251" s="73" t="s">
        <v>398</v>
      </c>
      <c r="J251" s="74">
        <v>14.769487</v>
      </c>
      <c r="K251" s="74">
        <v>14.769487</v>
      </c>
      <c r="L251" s="74">
        <f t="shared" si="4"/>
        <v>0</v>
      </c>
    </row>
    <row r="252" spans="1:12" ht="30" x14ac:dyDescent="0.2">
      <c r="A252" s="8"/>
      <c r="B252" s="28"/>
      <c r="C252" s="28"/>
      <c r="D252" s="13"/>
      <c r="E252" s="13"/>
      <c r="F252" s="13"/>
      <c r="G252" s="54"/>
      <c r="H252" s="72" t="s">
        <v>86</v>
      </c>
      <c r="I252" s="73" t="s">
        <v>399</v>
      </c>
      <c r="J252" s="74">
        <v>10.645419</v>
      </c>
      <c r="K252" s="74">
        <v>10.645419</v>
      </c>
      <c r="L252" s="74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54"/>
      <c r="H253" s="72" t="s">
        <v>400</v>
      </c>
      <c r="I253" s="73" t="s">
        <v>401</v>
      </c>
      <c r="J253" s="74">
        <v>12.625579999999999</v>
      </c>
      <c r="K253" s="74">
        <v>12.625579999999999</v>
      </c>
      <c r="L253" s="74">
        <f t="shared" si="4"/>
        <v>0</v>
      </c>
    </row>
    <row r="254" spans="1:12" ht="15" x14ac:dyDescent="0.2">
      <c r="A254" s="8"/>
      <c r="B254" s="28"/>
      <c r="C254" s="28"/>
      <c r="D254" s="13"/>
      <c r="E254" s="13"/>
      <c r="F254" s="13"/>
      <c r="G254" s="54"/>
      <c r="H254" s="72" t="s">
        <v>402</v>
      </c>
      <c r="I254" s="73" t="s">
        <v>403</v>
      </c>
      <c r="J254" s="74">
        <v>11.368275000000001</v>
      </c>
      <c r="K254" s="74">
        <v>11.368275000000001</v>
      </c>
      <c r="L254" s="74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54"/>
      <c r="H255" s="72" t="s">
        <v>404</v>
      </c>
      <c r="I255" s="73" t="s">
        <v>405</v>
      </c>
      <c r="J255" s="74">
        <v>11.178376</v>
      </c>
      <c r="K255" s="74">
        <v>11.178376</v>
      </c>
      <c r="L255" s="74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54"/>
      <c r="H256" s="72" t="s">
        <v>406</v>
      </c>
      <c r="I256" s="73" t="s">
        <v>407</v>
      </c>
      <c r="J256" s="74">
        <v>13.519253000000001</v>
      </c>
      <c r="K256" s="74">
        <v>13.519253000000001</v>
      </c>
      <c r="L256" s="74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54"/>
      <c r="H257" s="72" t="s">
        <v>408</v>
      </c>
      <c r="I257" s="73" t="s">
        <v>409</v>
      </c>
      <c r="J257" s="74">
        <v>9.3523029999999991</v>
      </c>
      <c r="K257" s="74">
        <v>9.3523029999999991</v>
      </c>
      <c r="L257" s="74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54"/>
      <c r="H258" s="72" t="s">
        <v>410</v>
      </c>
      <c r="I258" s="73" t="s">
        <v>411</v>
      </c>
      <c r="J258" s="74">
        <v>9.5062730000000002</v>
      </c>
      <c r="K258" s="74">
        <v>9.5062730000000002</v>
      </c>
      <c r="L258" s="74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54"/>
      <c r="H259" s="72" t="s">
        <v>412</v>
      </c>
      <c r="I259" s="73" t="s">
        <v>413</v>
      </c>
      <c r="J259" s="74">
        <v>9.7002260000000007</v>
      </c>
      <c r="K259" s="74">
        <v>9.7002260000000007</v>
      </c>
      <c r="L259" s="74">
        <f t="shared" si="4"/>
        <v>0</v>
      </c>
    </row>
    <row r="260" spans="1:12" ht="45" x14ac:dyDescent="0.2">
      <c r="A260" s="8"/>
      <c r="B260" s="28"/>
      <c r="C260" s="28"/>
      <c r="D260" s="13"/>
      <c r="E260" s="13"/>
      <c r="F260" s="13"/>
      <c r="G260" s="54"/>
      <c r="H260" s="72" t="s">
        <v>414</v>
      </c>
      <c r="I260" s="73" t="s">
        <v>415</v>
      </c>
      <c r="J260" s="74">
        <v>9.5285759999999993</v>
      </c>
      <c r="K260" s="74">
        <v>9.5285759999999993</v>
      </c>
      <c r="L260" s="74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54"/>
      <c r="H261" s="72" t="s">
        <v>416</v>
      </c>
      <c r="I261" s="73" t="s">
        <v>417</v>
      </c>
      <c r="J261" s="74">
        <v>11.375275999999999</v>
      </c>
      <c r="K261" s="74">
        <v>11.375275999999999</v>
      </c>
      <c r="L261" s="74">
        <f t="shared" si="4"/>
        <v>0</v>
      </c>
    </row>
    <row r="262" spans="1:12" ht="30" x14ac:dyDescent="0.2">
      <c r="A262" s="8"/>
      <c r="B262" s="28"/>
      <c r="C262" s="28"/>
      <c r="D262" s="13"/>
      <c r="E262" s="13"/>
      <c r="F262" s="13"/>
      <c r="G262" s="54"/>
      <c r="H262" s="72" t="s">
        <v>48</v>
      </c>
      <c r="I262" s="73" t="s">
        <v>418</v>
      </c>
      <c r="J262" s="74">
        <v>11.135794000000001</v>
      </c>
      <c r="K262" s="74">
        <v>11.135794000000001</v>
      </c>
      <c r="L262" s="74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54"/>
      <c r="H263" s="72" t="s">
        <v>50</v>
      </c>
      <c r="I263" s="73" t="s">
        <v>419</v>
      </c>
      <c r="J263" s="74">
        <v>8.2370979999999996</v>
      </c>
      <c r="K263" s="74">
        <v>8.2370979999999996</v>
      </c>
      <c r="L263" s="74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54"/>
      <c r="H264" s="72" t="s">
        <v>136</v>
      </c>
      <c r="I264" s="73" t="s">
        <v>420</v>
      </c>
      <c r="J264" s="74">
        <v>8.682874</v>
      </c>
      <c r="K264" s="74">
        <v>8.682874</v>
      </c>
      <c r="L264" s="74">
        <f t="shared" si="4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54"/>
      <c r="H265" s="72" t="s">
        <v>138</v>
      </c>
      <c r="I265" s="73" t="s">
        <v>421</v>
      </c>
      <c r="J265" s="74">
        <v>9.8325440000000004</v>
      </c>
      <c r="K265" s="74">
        <v>9.8325440000000004</v>
      </c>
      <c r="L265" s="74">
        <f t="shared" ref="L265:L328" si="5">+K265-J265</f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54"/>
      <c r="H266" s="72" t="s">
        <v>209</v>
      </c>
      <c r="I266" s="73" t="s">
        <v>422</v>
      </c>
      <c r="J266" s="74">
        <v>9.9961749999999991</v>
      </c>
      <c r="K266" s="74">
        <v>9.9961749999999991</v>
      </c>
      <c r="L266" s="74">
        <f t="shared" si="5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54"/>
      <c r="H267" s="72" t="s">
        <v>423</v>
      </c>
      <c r="I267" s="73" t="s">
        <v>424</v>
      </c>
      <c r="J267" s="74">
        <v>9.2874370000000006</v>
      </c>
      <c r="K267" s="74">
        <v>9.2874370000000006</v>
      </c>
      <c r="L267" s="74">
        <f t="shared" si="5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54"/>
      <c r="H268" s="72" t="s">
        <v>213</v>
      </c>
      <c r="I268" s="73" t="s">
        <v>425</v>
      </c>
      <c r="J268" s="74">
        <v>9.5803600000000007</v>
      </c>
      <c r="K268" s="74">
        <v>9.5803600000000007</v>
      </c>
      <c r="L268" s="74">
        <f t="shared" si="5"/>
        <v>0</v>
      </c>
    </row>
    <row r="269" spans="1:12" ht="45" x14ac:dyDescent="0.2">
      <c r="A269" s="8"/>
      <c r="B269" s="28"/>
      <c r="C269" s="28"/>
      <c r="D269" s="13"/>
      <c r="E269" s="13"/>
      <c r="F269" s="13"/>
      <c r="G269" s="54"/>
      <c r="H269" s="72" t="s">
        <v>426</v>
      </c>
      <c r="I269" s="73" t="s">
        <v>427</v>
      </c>
      <c r="J269" s="74">
        <v>10.375083999999999</v>
      </c>
      <c r="K269" s="74">
        <v>10.375083999999999</v>
      </c>
      <c r="L269" s="74">
        <f t="shared" si="5"/>
        <v>0</v>
      </c>
    </row>
    <row r="270" spans="1:12" ht="30" x14ac:dyDescent="0.2">
      <c r="A270" s="8"/>
      <c r="B270" s="28"/>
      <c r="C270" s="28"/>
      <c r="D270" s="13"/>
      <c r="E270" s="13"/>
      <c r="F270" s="13"/>
      <c r="G270" s="54"/>
      <c r="H270" s="72" t="s">
        <v>428</v>
      </c>
      <c r="I270" s="73" t="s">
        <v>429</v>
      </c>
      <c r="J270" s="74">
        <v>10.438428</v>
      </c>
      <c r="K270" s="74">
        <v>10.438428</v>
      </c>
      <c r="L270" s="74">
        <f t="shared" si="5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54"/>
      <c r="H271" s="72" t="s">
        <v>150</v>
      </c>
      <c r="I271" s="73" t="s">
        <v>430</v>
      </c>
      <c r="J271" s="74">
        <v>9.6196560000000009</v>
      </c>
      <c r="K271" s="74">
        <v>9.6196560000000009</v>
      </c>
      <c r="L271" s="74">
        <f t="shared" si="5"/>
        <v>0</v>
      </c>
    </row>
    <row r="272" spans="1:12" ht="15" x14ac:dyDescent="0.2">
      <c r="A272" s="8"/>
      <c r="B272" s="28"/>
      <c r="C272" s="28"/>
      <c r="D272" s="13"/>
      <c r="E272" s="13"/>
      <c r="F272" s="13"/>
      <c r="G272" s="54"/>
      <c r="H272" s="72" t="s">
        <v>431</v>
      </c>
      <c r="I272" s="73" t="s">
        <v>432</v>
      </c>
      <c r="J272" s="74">
        <v>10.725614</v>
      </c>
      <c r="K272" s="74">
        <v>10.725614</v>
      </c>
      <c r="L272" s="74">
        <f t="shared" si="5"/>
        <v>0</v>
      </c>
    </row>
    <row r="273" spans="1:12" ht="15" x14ac:dyDescent="0.2">
      <c r="A273" s="8"/>
      <c r="B273" s="28"/>
      <c r="C273" s="28"/>
      <c r="D273" s="13"/>
      <c r="E273" s="13"/>
      <c r="F273" s="13"/>
      <c r="G273" s="54"/>
      <c r="H273" s="72" t="s">
        <v>433</v>
      </c>
      <c r="I273" s="73" t="s">
        <v>434</v>
      </c>
      <c r="J273" s="74">
        <v>9.7962950000000006</v>
      </c>
      <c r="K273" s="74">
        <v>9.7962950000000006</v>
      </c>
      <c r="L273" s="74">
        <f t="shared" si="5"/>
        <v>0</v>
      </c>
    </row>
    <row r="274" spans="1:12" ht="30" x14ac:dyDescent="0.2">
      <c r="A274" s="8"/>
      <c r="B274" s="28"/>
      <c r="C274" s="28"/>
      <c r="D274" s="13"/>
      <c r="E274" s="13"/>
      <c r="F274" s="13"/>
      <c r="G274" s="54"/>
      <c r="H274" s="72" t="s">
        <v>435</v>
      </c>
      <c r="I274" s="73" t="s">
        <v>436</v>
      </c>
      <c r="J274" s="74">
        <v>12.345468</v>
      </c>
      <c r="K274" s="74">
        <v>12.345468</v>
      </c>
      <c r="L274" s="74">
        <f t="shared" si="5"/>
        <v>0</v>
      </c>
    </row>
    <row r="275" spans="1:12" ht="30" x14ac:dyDescent="0.2">
      <c r="A275" s="8"/>
      <c r="B275" s="28"/>
      <c r="C275" s="28"/>
      <c r="D275" s="13"/>
      <c r="E275" s="13"/>
      <c r="F275" s="13"/>
      <c r="G275" s="54"/>
      <c r="H275" s="72" t="s">
        <v>437</v>
      </c>
      <c r="I275" s="73" t="s">
        <v>438</v>
      </c>
      <c r="J275" s="74">
        <v>9.8372200000000003</v>
      </c>
      <c r="K275" s="74">
        <v>9.8372200000000003</v>
      </c>
      <c r="L275" s="74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54"/>
      <c r="H276" s="72" t="s">
        <v>439</v>
      </c>
      <c r="I276" s="73" t="s">
        <v>440</v>
      </c>
      <c r="J276" s="74">
        <v>9.4122430000000001</v>
      </c>
      <c r="K276" s="74">
        <v>9.4122430000000001</v>
      </c>
      <c r="L276" s="74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54"/>
      <c r="H277" s="72" t="s">
        <v>441</v>
      </c>
      <c r="I277" s="73" t="s">
        <v>442</v>
      </c>
      <c r="J277" s="74">
        <v>9.5003089999999997</v>
      </c>
      <c r="K277" s="74">
        <v>9.5003089999999997</v>
      </c>
      <c r="L277" s="74">
        <f t="shared" si="5"/>
        <v>0</v>
      </c>
    </row>
    <row r="278" spans="1:12" ht="15" x14ac:dyDescent="0.2">
      <c r="A278" s="8"/>
      <c r="B278" s="28"/>
      <c r="C278" s="28"/>
      <c r="D278" s="13"/>
      <c r="E278" s="13"/>
      <c r="F278" s="13"/>
      <c r="G278" s="54"/>
      <c r="H278" s="72" t="s">
        <v>443</v>
      </c>
      <c r="I278" s="73" t="s">
        <v>444</v>
      </c>
      <c r="J278" s="74">
        <v>10.436302</v>
      </c>
      <c r="K278" s="74">
        <v>10.436302</v>
      </c>
      <c r="L278" s="74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54"/>
      <c r="H279" s="72" t="s">
        <v>216</v>
      </c>
      <c r="I279" s="73" t="s">
        <v>445</v>
      </c>
      <c r="J279" s="74">
        <v>9.6360969999999995</v>
      </c>
      <c r="K279" s="74">
        <v>9.6360969999999995</v>
      </c>
      <c r="L279" s="74">
        <f t="shared" si="5"/>
        <v>0</v>
      </c>
    </row>
    <row r="280" spans="1:12" ht="30" x14ac:dyDescent="0.2">
      <c r="A280" s="8"/>
      <c r="B280" s="28"/>
      <c r="C280" s="28"/>
      <c r="D280" s="13"/>
      <c r="E280" s="13"/>
      <c r="F280" s="13"/>
      <c r="G280" s="54"/>
      <c r="H280" s="72" t="s">
        <v>218</v>
      </c>
      <c r="I280" s="73" t="s">
        <v>446</v>
      </c>
      <c r="J280" s="74">
        <v>6.3239919999999996</v>
      </c>
      <c r="K280" s="74">
        <v>6.3239919999999996</v>
      </c>
      <c r="L280" s="74">
        <f t="shared" si="5"/>
        <v>0</v>
      </c>
    </row>
    <row r="281" spans="1:12" ht="15" x14ac:dyDescent="0.2">
      <c r="A281" s="8"/>
      <c r="B281" s="28"/>
      <c r="C281" s="28"/>
      <c r="D281" s="13"/>
      <c r="E281" s="13"/>
      <c r="F281" s="13"/>
      <c r="G281" s="54"/>
      <c r="H281" s="72" t="s">
        <v>288</v>
      </c>
      <c r="I281" s="73" t="s">
        <v>447</v>
      </c>
      <c r="J281" s="74">
        <v>2.6259100000000002</v>
      </c>
      <c r="K281" s="74">
        <v>2.6259100000000002</v>
      </c>
      <c r="L281" s="74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54"/>
      <c r="H282" s="72" t="s">
        <v>290</v>
      </c>
      <c r="I282" s="73" t="s">
        <v>118</v>
      </c>
      <c r="J282" s="74">
        <v>13.059079000000001</v>
      </c>
      <c r="K282" s="74">
        <v>13.059079000000001</v>
      </c>
      <c r="L282" s="74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54"/>
      <c r="H283" s="72" t="s">
        <v>292</v>
      </c>
      <c r="I283" s="73" t="s">
        <v>448</v>
      </c>
      <c r="J283" s="74">
        <v>6.410577</v>
      </c>
      <c r="K283" s="74">
        <v>6.410577</v>
      </c>
      <c r="L283" s="74">
        <f t="shared" si="5"/>
        <v>0</v>
      </c>
    </row>
    <row r="284" spans="1:12" ht="15" x14ac:dyDescent="0.2">
      <c r="A284" s="8"/>
      <c r="B284" s="28"/>
      <c r="C284" s="28"/>
      <c r="D284" s="13"/>
      <c r="E284" s="13"/>
      <c r="F284" s="13"/>
      <c r="G284" s="54"/>
      <c r="H284" s="72" t="s">
        <v>294</v>
      </c>
      <c r="I284" s="73" t="s">
        <v>120</v>
      </c>
      <c r="J284" s="74">
        <v>14.830292</v>
      </c>
      <c r="K284" s="74">
        <v>14.830292</v>
      </c>
      <c r="L284" s="74">
        <f t="shared" si="5"/>
        <v>0</v>
      </c>
    </row>
    <row r="285" spans="1:12" ht="15" x14ac:dyDescent="0.2">
      <c r="A285" s="8"/>
      <c r="B285" s="28"/>
      <c r="C285" s="28"/>
      <c r="D285" s="13"/>
      <c r="E285" s="13"/>
      <c r="F285" s="13"/>
      <c r="G285" s="54"/>
      <c r="H285" s="72" t="s">
        <v>296</v>
      </c>
      <c r="I285" s="73" t="s">
        <v>449</v>
      </c>
      <c r="J285" s="74">
        <v>5.787223</v>
      </c>
      <c r="K285" s="74">
        <v>5.787223</v>
      </c>
      <c r="L285" s="74">
        <f t="shared" si="5"/>
        <v>0</v>
      </c>
    </row>
    <row r="286" spans="1:12" ht="15" x14ac:dyDescent="0.2">
      <c r="A286" s="8"/>
      <c r="B286" s="28"/>
      <c r="C286" s="28"/>
      <c r="D286" s="13"/>
      <c r="E286" s="13"/>
      <c r="F286" s="13"/>
      <c r="G286" s="54"/>
      <c r="H286" s="72" t="s">
        <v>298</v>
      </c>
      <c r="I286" s="73" t="s">
        <v>450</v>
      </c>
      <c r="J286" s="74">
        <v>2.8179759999999998</v>
      </c>
      <c r="K286" s="74">
        <v>2.8179759999999998</v>
      </c>
      <c r="L286" s="74">
        <f t="shared" si="5"/>
        <v>0</v>
      </c>
    </row>
    <row r="287" spans="1:12" ht="15" x14ac:dyDescent="0.2">
      <c r="A287" s="8"/>
      <c r="B287" s="28"/>
      <c r="C287" s="28"/>
      <c r="D287" s="24" t="s">
        <v>451</v>
      </c>
      <c r="E287" s="24"/>
      <c r="F287" s="24"/>
      <c r="G287" s="50"/>
      <c r="H287" s="51"/>
      <c r="I287" s="52"/>
      <c r="J287" s="53">
        <v>439997.03546500002</v>
      </c>
      <c r="K287" s="53">
        <v>463284.34098443011</v>
      </c>
      <c r="L287" s="53">
        <f t="shared" si="5"/>
        <v>23287.305519430083</v>
      </c>
    </row>
    <row r="288" spans="1:12" ht="15" x14ac:dyDescent="0.2">
      <c r="A288" s="8"/>
      <c r="B288" s="28"/>
      <c r="C288" s="28"/>
      <c r="D288" s="13"/>
      <c r="E288" s="29">
        <v>2</v>
      </c>
      <c r="F288" s="30" t="s">
        <v>452</v>
      </c>
      <c r="G288" s="60"/>
      <c r="H288" s="61"/>
      <c r="I288" s="62"/>
      <c r="J288" s="63">
        <v>163.35442</v>
      </c>
      <c r="K288" s="63">
        <v>163.35442</v>
      </c>
      <c r="L288" s="63">
        <f t="shared" si="5"/>
        <v>0</v>
      </c>
    </row>
    <row r="289" spans="1:12" ht="15" x14ac:dyDescent="0.2">
      <c r="A289" s="8"/>
      <c r="B289" s="28"/>
      <c r="C289" s="28"/>
      <c r="D289" s="13"/>
      <c r="E289" s="13"/>
      <c r="F289" s="13"/>
      <c r="G289" s="76" t="s">
        <v>2</v>
      </c>
      <c r="H289" s="77"/>
      <c r="I289" s="78"/>
      <c r="J289" s="79">
        <v>163.35442</v>
      </c>
      <c r="K289" s="79">
        <v>163.35442</v>
      </c>
      <c r="L289" s="79">
        <f t="shared" si="5"/>
        <v>0</v>
      </c>
    </row>
    <row r="290" spans="1:12" ht="15" x14ac:dyDescent="0.2">
      <c r="A290" s="8"/>
      <c r="B290" s="28"/>
      <c r="C290" s="28"/>
      <c r="D290" s="13"/>
      <c r="E290" s="13"/>
      <c r="F290" s="13"/>
      <c r="G290" s="54"/>
      <c r="H290" s="69" t="s">
        <v>72</v>
      </c>
      <c r="I290" s="70" t="s">
        <v>453</v>
      </c>
      <c r="J290" s="71">
        <v>13.072094</v>
      </c>
      <c r="K290" s="71">
        <v>12.367071129999999</v>
      </c>
      <c r="L290" s="71">
        <f t="shared" si="5"/>
        <v>-0.70502287000000052</v>
      </c>
    </row>
    <row r="291" spans="1:12" ht="15" x14ac:dyDescent="0.2">
      <c r="A291" s="8"/>
      <c r="B291" s="28"/>
      <c r="C291" s="28"/>
      <c r="D291" s="13"/>
      <c r="E291" s="13"/>
      <c r="F291" s="13"/>
      <c r="G291" s="54"/>
      <c r="H291" s="72" t="s">
        <v>74</v>
      </c>
      <c r="I291" s="73" t="s">
        <v>454</v>
      </c>
      <c r="J291" s="74">
        <v>103.913116</v>
      </c>
      <c r="K291" s="74">
        <v>79.02007970999999</v>
      </c>
      <c r="L291" s="74">
        <f t="shared" si="5"/>
        <v>-24.893036290000012</v>
      </c>
    </row>
    <row r="292" spans="1:12" ht="15" x14ac:dyDescent="0.2">
      <c r="A292" s="8"/>
      <c r="B292" s="28"/>
      <c r="C292" s="28"/>
      <c r="D292" s="13"/>
      <c r="E292" s="13"/>
      <c r="F292" s="13"/>
      <c r="G292" s="54"/>
      <c r="H292" s="72" t="s">
        <v>76</v>
      </c>
      <c r="I292" s="73" t="s">
        <v>455</v>
      </c>
      <c r="J292" s="74">
        <v>6.6478999999999996E-2</v>
      </c>
      <c r="K292" s="74">
        <v>6.6478999999999996E-2</v>
      </c>
      <c r="L292" s="74">
        <f t="shared" si="5"/>
        <v>0</v>
      </c>
    </row>
    <row r="293" spans="1:12" ht="30" x14ac:dyDescent="0.2">
      <c r="A293" s="8"/>
      <c r="B293" s="28"/>
      <c r="C293" s="28"/>
      <c r="D293" s="13"/>
      <c r="E293" s="13"/>
      <c r="F293" s="13"/>
      <c r="G293" s="54"/>
      <c r="H293" s="72" t="s">
        <v>78</v>
      </c>
      <c r="I293" s="73" t="s">
        <v>456</v>
      </c>
      <c r="J293" s="74">
        <v>9.9339790000000008</v>
      </c>
      <c r="K293" s="74">
        <v>14.001690890000001</v>
      </c>
      <c r="L293" s="74">
        <f t="shared" si="5"/>
        <v>4.06771189</v>
      </c>
    </row>
    <row r="294" spans="1:12" ht="15" x14ac:dyDescent="0.2">
      <c r="A294" s="8"/>
      <c r="B294" s="28"/>
      <c r="C294" s="28"/>
      <c r="D294" s="13"/>
      <c r="E294" s="13"/>
      <c r="F294" s="13"/>
      <c r="G294" s="54"/>
      <c r="H294" s="72" t="s">
        <v>457</v>
      </c>
      <c r="I294" s="73" t="s">
        <v>458</v>
      </c>
      <c r="J294" s="74">
        <v>6.0084949999999999</v>
      </c>
      <c r="K294" s="74">
        <v>8.8595889500000009</v>
      </c>
      <c r="L294" s="74">
        <f t="shared" si="5"/>
        <v>2.851093950000001</v>
      </c>
    </row>
    <row r="295" spans="1:12" ht="15" x14ac:dyDescent="0.2">
      <c r="A295" s="8"/>
      <c r="B295" s="28"/>
      <c r="C295" s="28"/>
      <c r="D295" s="13"/>
      <c r="E295" s="13"/>
      <c r="F295" s="13"/>
      <c r="G295" s="54"/>
      <c r="H295" s="72" t="s">
        <v>459</v>
      </c>
      <c r="I295" s="73" t="s">
        <v>460</v>
      </c>
      <c r="J295" s="74">
        <v>2.1090010000000001</v>
      </c>
      <c r="K295" s="74">
        <v>4.0281531399999997</v>
      </c>
      <c r="L295" s="74">
        <f t="shared" si="5"/>
        <v>1.9191521399999996</v>
      </c>
    </row>
    <row r="296" spans="1:12" ht="15" x14ac:dyDescent="0.2">
      <c r="A296" s="8"/>
      <c r="B296" s="28"/>
      <c r="C296" s="28"/>
      <c r="D296" s="13"/>
      <c r="E296" s="13"/>
      <c r="F296" s="13"/>
      <c r="G296" s="54"/>
      <c r="H296" s="72" t="s">
        <v>176</v>
      </c>
      <c r="I296" s="73" t="s">
        <v>461</v>
      </c>
      <c r="J296" s="74">
        <v>6.8157999999999996E-2</v>
      </c>
      <c r="K296" s="74">
        <v>6.8157999999999996E-2</v>
      </c>
      <c r="L296" s="74">
        <f t="shared" si="5"/>
        <v>0</v>
      </c>
    </row>
    <row r="297" spans="1:12" ht="15" x14ac:dyDescent="0.2">
      <c r="A297" s="8"/>
      <c r="B297" s="28"/>
      <c r="C297" s="28"/>
      <c r="D297" s="13"/>
      <c r="E297" s="13"/>
      <c r="F297" s="13"/>
      <c r="G297" s="54"/>
      <c r="H297" s="72" t="s">
        <v>184</v>
      </c>
      <c r="I297" s="73" t="s">
        <v>462</v>
      </c>
      <c r="J297" s="74">
        <v>2.9222999999999999E-2</v>
      </c>
      <c r="K297" s="74">
        <v>2.9222999999999999E-2</v>
      </c>
      <c r="L297" s="74">
        <f t="shared" si="5"/>
        <v>0</v>
      </c>
    </row>
    <row r="298" spans="1:12" ht="15" x14ac:dyDescent="0.2">
      <c r="A298" s="8"/>
      <c r="B298" s="28"/>
      <c r="C298" s="28"/>
      <c r="D298" s="13"/>
      <c r="E298" s="13"/>
      <c r="F298" s="13"/>
      <c r="G298" s="54"/>
      <c r="H298" s="72" t="s">
        <v>463</v>
      </c>
      <c r="I298" s="73" t="s">
        <v>464</v>
      </c>
      <c r="J298" s="74">
        <v>8.4794979999999995</v>
      </c>
      <c r="K298" s="74">
        <v>11.147449949999997</v>
      </c>
      <c r="L298" s="74">
        <f t="shared" si="5"/>
        <v>2.6679519499999973</v>
      </c>
    </row>
    <row r="299" spans="1:12" ht="15" x14ac:dyDescent="0.2">
      <c r="A299" s="8"/>
      <c r="B299" s="28"/>
      <c r="C299" s="28"/>
      <c r="D299" s="13"/>
      <c r="E299" s="13"/>
      <c r="F299" s="13"/>
      <c r="G299" s="54"/>
      <c r="H299" s="72" t="s">
        <v>465</v>
      </c>
      <c r="I299" s="73" t="s">
        <v>466</v>
      </c>
      <c r="J299" s="74">
        <v>5.0063999999999997E-2</v>
      </c>
      <c r="K299" s="74">
        <v>5.0064999999999998E-2</v>
      </c>
      <c r="L299" s="74">
        <f t="shared" si="5"/>
        <v>1.0000000000010001E-6</v>
      </c>
    </row>
    <row r="300" spans="1:12" ht="30" x14ac:dyDescent="0.2">
      <c r="A300" s="8"/>
      <c r="B300" s="28"/>
      <c r="C300" s="28"/>
      <c r="D300" s="13"/>
      <c r="E300" s="13"/>
      <c r="F300" s="13"/>
      <c r="G300" s="54"/>
      <c r="H300" s="72" t="s">
        <v>467</v>
      </c>
      <c r="I300" s="73" t="s">
        <v>468</v>
      </c>
      <c r="J300" s="74">
        <v>5.1719000000000001E-2</v>
      </c>
      <c r="K300" s="74">
        <v>5.1720000000000002E-2</v>
      </c>
      <c r="L300" s="74">
        <f t="shared" si="5"/>
        <v>1.0000000000010001E-6</v>
      </c>
    </row>
    <row r="301" spans="1:12" ht="15" x14ac:dyDescent="0.2">
      <c r="A301" s="8"/>
      <c r="B301" s="28"/>
      <c r="C301" s="28"/>
      <c r="D301" s="13"/>
      <c r="E301" s="13"/>
      <c r="F301" s="13"/>
      <c r="G301" s="54"/>
      <c r="H301" s="72" t="s">
        <v>188</v>
      </c>
      <c r="I301" s="73" t="s">
        <v>469</v>
      </c>
      <c r="J301" s="74">
        <v>14.595739</v>
      </c>
      <c r="K301" s="74">
        <v>28.67588623</v>
      </c>
      <c r="L301" s="74">
        <f t="shared" si="5"/>
        <v>14.08014723</v>
      </c>
    </row>
    <row r="302" spans="1:12" ht="15" x14ac:dyDescent="0.2">
      <c r="A302" s="8"/>
      <c r="B302" s="28"/>
      <c r="C302" s="28"/>
      <c r="D302" s="13"/>
      <c r="E302" s="13"/>
      <c r="F302" s="13"/>
      <c r="G302" s="54"/>
      <c r="H302" s="72" t="s">
        <v>192</v>
      </c>
      <c r="I302" s="73" t="s">
        <v>470</v>
      </c>
      <c r="J302" s="74">
        <v>0.38547500000000001</v>
      </c>
      <c r="K302" s="74">
        <v>0.38547500000000001</v>
      </c>
      <c r="L302" s="74">
        <f t="shared" si="5"/>
        <v>0</v>
      </c>
    </row>
    <row r="303" spans="1:12" ht="15" x14ac:dyDescent="0.2">
      <c r="A303" s="8"/>
      <c r="B303" s="28"/>
      <c r="C303" s="28"/>
      <c r="D303" s="13"/>
      <c r="E303" s="13"/>
      <c r="F303" s="13"/>
      <c r="G303" s="54"/>
      <c r="H303" s="72" t="s">
        <v>194</v>
      </c>
      <c r="I303" s="73" t="s">
        <v>471</v>
      </c>
      <c r="J303" s="74">
        <v>4.59138</v>
      </c>
      <c r="K303" s="74">
        <v>4.6033799999999996</v>
      </c>
      <c r="L303" s="74">
        <f t="shared" si="5"/>
        <v>1.1999999999999567E-2</v>
      </c>
    </row>
    <row r="304" spans="1:12" ht="15" x14ac:dyDescent="0.2">
      <c r="A304" s="8"/>
      <c r="B304" s="28"/>
      <c r="C304" s="28"/>
      <c r="D304" s="13"/>
      <c r="E304" s="29">
        <v>4</v>
      </c>
      <c r="F304" s="30" t="s">
        <v>472</v>
      </c>
      <c r="G304" s="60"/>
      <c r="H304" s="61"/>
      <c r="I304" s="62"/>
      <c r="J304" s="63">
        <v>1120.631993</v>
      </c>
      <c r="K304" s="63">
        <v>1488.8521430799999</v>
      </c>
      <c r="L304" s="63">
        <f t="shared" si="5"/>
        <v>368.22015007999994</v>
      </c>
    </row>
    <row r="305" spans="1:12" ht="15" x14ac:dyDescent="0.2">
      <c r="A305" s="8"/>
      <c r="B305" s="28"/>
      <c r="C305" s="28"/>
      <c r="D305" s="13"/>
      <c r="E305" s="13"/>
      <c r="F305" s="13"/>
      <c r="G305" s="76" t="s">
        <v>2</v>
      </c>
      <c r="H305" s="77"/>
      <c r="I305" s="78"/>
      <c r="J305" s="79">
        <v>511.91520400000002</v>
      </c>
      <c r="K305" s="79">
        <v>911.38986504999991</v>
      </c>
      <c r="L305" s="79">
        <f t="shared" si="5"/>
        <v>399.4746610499999</v>
      </c>
    </row>
    <row r="306" spans="1:12" ht="15" x14ac:dyDescent="0.2">
      <c r="A306" s="8"/>
      <c r="B306" s="28"/>
      <c r="C306" s="28"/>
      <c r="D306" s="13"/>
      <c r="E306" s="13"/>
      <c r="F306" s="13"/>
      <c r="G306" s="54"/>
      <c r="H306" s="69" t="s">
        <v>36</v>
      </c>
      <c r="I306" s="70" t="s">
        <v>473</v>
      </c>
      <c r="J306" s="71">
        <v>6.5400770000000001</v>
      </c>
      <c r="K306" s="71">
        <v>7.0167648500000004</v>
      </c>
      <c r="L306" s="71">
        <f t="shared" si="5"/>
        <v>0.47668785000000025</v>
      </c>
    </row>
    <row r="307" spans="1:12" ht="15" x14ac:dyDescent="0.2">
      <c r="A307" s="8"/>
      <c r="B307" s="28"/>
      <c r="C307" s="28"/>
      <c r="D307" s="13"/>
      <c r="E307" s="13"/>
      <c r="F307" s="13"/>
      <c r="G307" s="54"/>
      <c r="H307" s="72" t="s">
        <v>178</v>
      </c>
      <c r="I307" s="73" t="s">
        <v>474</v>
      </c>
      <c r="J307" s="74">
        <v>5.0054559999999997</v>
      </c>
      <c r="K307" s="74">
        <v>6.56535242</v>
      </c>
      <c r="L307" s="74">
        <f t="shared" si="5"/>
        <v>1.5598964200000003</v>
      </c>
    </row>
    <row r="308" spans="1:12" ht="15" x14ac:dyDescent="0.2">
      <c r="A308" s="8"/>
      <c r="B308" s="28"/>
      <c r="C308" s="28"/>
      <c r="D308" s="13"/>
      <c r="E308" s="13"/>
      <c r="F308" s="13"/>
      <c r="G308" s="54"/>
      <c r="H308" s="72" t="s">
        <v>180</v>
      </c>
      <c r="I308" s="73" t="s">
        <v>475</v>
      </c>
      <c r="J308" s="74">
        <v>7.6516279999999997</v>
      </c>
      <c r="K308" s="74">
        <v>7.3306317099999996</v>
      </c>
      <c r="L308" s="74">
        <f t="shared" si="5"/>
        <v>-0.32099629000000007</v>
      </c>
    </row>
    <row r="309" spans="1:12" ht="15" x14ac:dyDescent="0.2">
      <c r="A309" s="8"/>
      <c r="B309" s="28"/>
      <c r="C309" s="28"/>
      <c r="D309" s="13"/>
      <c r="E309" s="13"/>
      <c r="F309" s="13"/>
      <c r="G309" s="54"/>
      <c r="H309" s="72" t="s">
        <v>182</v>
      </c>
      <c r="I309" s="73" t="s">
        <v>476</v>
      </c>
      <c r="J309" s="74">
        <v>3.7218369999999998</v>
      </c>
      <c r="K309" s="74">
        <v>3.9434173899999996</v>
      </c>
      <c r="L309" s="74">
        <f t="shared" si="5"/>
        <v>0.22158038999999974</v>
      </c>
    </row>
    <row r="310" spans="1:12" ht="15" x14ac:dyDescent="0.2">
      <c r="A310" s="8"/>
      <c r="B310" s="28"/>
      <c r="C310" s="28"/>
      <c r="D310" s="13"/>
      <c r="E310" s="13"/>
      <c r="F310" s="13"/>
      <c r="G310" s="54"/>
      <c r="H310" s="72" t="s">
        <v>184</v>
      </c>
      <c r="I310" s="73" t="s">
        <v>477</v>
      </c>
      <c r="J310" s="74">
        <v>3.0443259999999999</v>
      </c>
      <c r="K310" s="74">
        <v>2.7846862399999992</v>
      </c>
      <c r="L310" s="74">
        <f t="shared" si="5"/>
        <v>-0.25963976000000066</v>
      </c>
    </row>
    <row r="311" spans="1:12" ht="15" x14ac:dyDescent="0.2">
      <c r="A311" s="8"/>
      <c r="B311" s="28"/>
      <c r="C311" s="28"/>
      <c r="D311" s="13"/>
      <c r="E311" s="13"/>
      <c r="F311" s="13"/>
      <c r="G311" s="54"/>
      <c r="H311" s="72" t="s">
        <v>38</v>
      </c>
      <c r="I311" s="73" t="s">
        <v>478</v>
      </c>
      <c r="J311" s="74">
        <v>3.808487</v>
      </c>
      <c r="K311" s="74">
        <v>4.3866071699999996</v>
      </c>
      <c r="L311" s="74">
        <f t="shared" si="5"/>
        <v>0.5781201699999996</v>
      </c>
    </row>
    <row r="312" spans="1:12" ht="15" x14ac:dyDescent="0.2">
      <c r="A312" s="8"/>
      <c r="B312" s="28"/>
      <c r="C312" s="28"/>
      <c r="D312" s="13"/>
      <c r="E312" s="13"/>
      <c r="F312" s="13"/>
      <c r="G312" s="54"/>
      <c r="H312" s="72" t="s">
        <v>50</v>
      </c>
      <c r="I312" s="73" t="s">
        <v>479</v>
      </c>
      <c r="J312" s="74">
        <v>14.240679999999999</v>
      </c>
      <c r="K312" s="74">
        <v>415.71386517000008</v>
      </c>
      <c r="L312" s="74">
        <f t="shared" si="5"/>
        <v>401.47318517000008</v>
      </c>
    </row>
    <row r="313" spans="1:12" ht="15" x14ac:dyDescent="0.2">
      <c r="A313" s="8"/>
      <c r="B313" s="28"/>
      <c r="C313" s="28"/>
      <c r="D313" s="13"/>
      <c r="E313" s="13"/>
      <c r="F313" s="13"/>
      <c r="G313" s="54"/>
      <c r="H313" s="72" t="s">
        <v>136</v>
      </c>
      <c r="I313" s="73" t="s">
        <v>480</v>
      </c>
      <c r="J313" s="74">
        <v>3.370133</v>
      </c>
      <c r="K313" s="74">
        <v>4.2434223700000002</v>
      </c>
      <c r="L313" s="74">
        <f t="shared" si="5"/>
        <v>0.87328937000000018</v>
      </c>
    </row>
    <row r="314" spans="1:12" ht="15" x14ac:dyDescent="0.2">
      <c r="A314" s="8"/>
      <c r="B314" s="28"/>
      <c r="C314" s="28"/>
      <c r="D314" s="13"/>
      <c r="E314" s="13"/>
      <c r="F314" s="13"/>
      <c r="G314" s="54"/>
      <c r="H314" s="72" t="s">
        <v>423</v>
      </c>
      <c r="I314" s="73" t="s">
        <v>481</v>
      </c>
      <c r="J314" s="74">
        <v>12.528268000000001</v>
      </c>
      <c r="K314" s="74">
        <v>12.52917635</v>
      </c>
      <c r="L314" s="74">
        <f t="shared" si="5"/>
        <v>9.0834999999955812E-4</v>
      </c>
    </row>
    <row r="315" spans="1:12" ht="15" x14ac:dyDescent="0.2">
      <c r="A315" s="8"/>
      <c r="B315" s="28"/>
      <c r="C315" s="28"/>
      <c r="D315" s="13"/>
      <c r="E315" s="13"/>
      <c r="F315" s="13"/>
      <c r="G315" s="54"/>
      <c r="H315" s="72" t="s">
        <v>211</v>
      </c>
      <c r="I315" s="73" t="s">
        <v>482</v>
      </c>
      <c r="J315" s="74">
        <v>0.68800399999999995</v>
      </c>
      <c r="K315" s="74">
        <v>0.66190400000000005</v>
      </c>
      <c r="L315" s="74">
        <f t="shared" si="5"/>
        <v>-2.6099999999999901E-2</v>
      </c>
    </row>
    <row r="316" spans="1:12" ht="15" x14ac:dyDescent="0.2">
      <c r="A316" s="8"/>
      <c r="B316" s="28"/>
      <c r="C316" s="28"/>
      <c r="D316" s="13"/>
      <c r="E316" s="13"/>
      <c r="F316" s="13"/>
      <c r="G316" s="54"/>
      <c r="H316" s="72" t="s">
        <v>213</v>
      </c>
      <c r="I316" s="75" t="s">
        <v>483</v>
      </c>
      <c r="J316" s="74">
        <v>2.4048970000000001</v>
      </c>
      <c r="K316" s="74">
        <v>2.43172313</v>
      </c>
      <c r="L316" s="74">
        <f t="shared" si="5"/>
        <v>2.6826129999999893E-2</v>
      </c>
    </row>
    <row r="317" spans="1:12" ht="15" x14ac:dyDescent="0.2">
      <c r="A317" s="8"/>
      <c r="B317" s="28"/>
      <c r="C317" s="28"/>
      <c r="D317" s="13"/>
      <c r="E317" s="13"/>
      <c r="F317" s="13"/>
      <c r="G317" s="54"/>
      <c r="H317" s="72" t="s">
        <v>428</v>
      </c>
      <c r="I317" s="75" t="s">
        <v>484</v>
      </c>
      <c r="J317" s="74">
        <v>1.9572000000000001</v>
      </c>
      <c r="K317" s="74">
        <v>1.8747406199999999</v>
      </c>
      <c r="L317" s="74">
        <f t="shared" si="5"/>
        <v>-8.2459380000000193E-2</v>
      </c>
    </row>
    <row r="318" spans="1:12" ht="15" x14ac:dyDescent="0.2">
      <c r="A318" s="8"/>
      <c r="B318" s="28"/>
      <c r="C318" s="28"/>
      <c r="D318" s="13"/>
      <c r="E318" s="13"/>
      <c r="F318" s="13"/>
      <c r="G318" s="54"/>
      <c r="H318" s="72" t="s">
        <v>140</v>
      </c>
      <c r="I318" s="73" t="s">
        <v>485</v>
      </c>
      <c r="J318" s="74">
        <v>6.2704979999999999</v>
      </c>
      <c r="K318" s="74">
        <v>6.3659901700000008</v>
      </c>
      <c r="L318" s="74">
        <f t="shared" si="5"/>
        <v>9.5492170000000876E-2</v>
      </c>
    </row>
    <row r="319" spans="1:12" ht="15" x14ac:dyDescent="0.2">
      <c r="A319" s="8"/>
      <c r="B319" s="28"/>
      <c r="C319" s="28"/>
      <c r="D319" s="13"/>
      <c r="E319" s="13"/>
      <c r="F319" s="13"/>
      <c r="G319" s="54"/>
      <c r="H319" s="72" t="s">
        <v>142</v>
      </c>
      <c r="I319" s="73" t="s">
        <v>486</v>
      </c>
      <c r="J319" s="74">
        <v>9.9627850000000002</v>
      </c>
      <c r="K319" s="74">
        <v>9.7018099000000007</v>
      </c>
      <c r="L319" s="74">
        <f t="shared" si="5"/>
        <v>-0.26097509999999957</v>
      </c>
    </row>
    <row r="320" spans="1:12" ht="15" x14ac:dyDescent="0.2">
      <c r="A320" s="8"/>
      <c r="B320" s="28"/>
      <c r="C320" s="28"/>
      <c r="D320" s="13"/>
      <c r="E320" s="13"/>
      <c r="F320" s="13"/>
      <c r="G320" s="54"/>
      <c r="H320" s="72" t="s">
        <v>144</v>
      </c>
      <c r="I320" s="73" t="s">
        <v>487</v>
      </c>
      <c r="J320" s="74">
        <v>9.0426079999999995</v>
      </c>
      <c r="K320" s="74">
        <v>9.4765293800000006</v>
      </c>
      <c r="L320" s="74">
        <f t="shared" si="5"/>
        <v>0.43392138000000102</v>
      </c>
    </row>
    <row r="321" spans="1:12" ht="15" x14ac:dyDescent="0.2">
      <c r="A321" s="8"/>
      <c r="B321" s="28"/>
      <c r="C321" s="28"/>
      <c r="D321" s="13"/>
      <c r="E321" s="13"/>
      <c r="F321" s="13"/>
      <c r="G321" s="54"/>
      <c r="H321" s="72" t="s">
        <v>146</v>
      </c>
      <c r="I321" s="73" t="s">
        <v>488</v>
      </c>
      <c r="J321" s="74">
        <v>5.9192349999999996</v>
      </c>
      <c r="K321" s="74">
        <v>6.0510550299999997</v>
      </c>
      <c r="L321" s="74">
        <f t="shared" si="5"/>
        <v>0.13182003000000009</v>
      </c>
    </row>
    <row r="322" spans="1:12" ht="15" x14ac:dyDescent="0.2">
      <c r="A322" s="8"/>
      <c r="B322" s="28"/>
      <c r="C322" s="28"/>
      <c r="D322" s="13"/>
      <c r="E322" s="13"/>
      <c r="F322" s="13"/>
      <c r="G322" s="54"/>
      <c r="H322" s="72" t="s">
        <v>160</v>
      </c>
      <c r="I322" s="73" t="s">
        <v>489</v>
      </c>
      <c r="J322" s="74">
        <v>7.2694929999999998</v>
      </c>
      <c r="K322" s="74">
        <v>8.2527017100000002</v>
      </c>
      <c r="L322" s="74">
        <f t="shared" si="5"/>
        <v>0.98320871000000043</v>
      </c>
    </row>
    <row r="323" spans="1:12" ht="15" x14ac:dyDescent="0.2">
      <c r="A323" s="8"/>
      <c r="B323" s="28"/>
      <c r="C323" s="28"/>
      <c r="D323" s="13"/>
      <c r="E323" s="13"/>
      <c r="F323" s="13"/>
      <c r="G323" s="54"/>
      <c r="H323" s="72" t="s">
        <v>490</v>
      </c>
      <c r="I323" s="73" t="s">
        <v>491</v>
      </c>
      <c r="J323" s="74">
        <v>2.2161170000000001</v>
      </c>
      <c r="K323" s="74">
        <v>2.2698007100000002</v>
      </c>
      <c r="L323" s="74">
        <f t="shared" si="5"/>
        <v>5.3683710000000051E-2</v>
      </c>
    </row>
    <row r="324" spans="1:12" ht="15" x14ac:dyDescent="0.2">
      <c r="A324" s="8"/>
      <c r="B324" s="28"/>
      <c r="C324" s="28"/>
      <c r="D324" s="13"/>
      <c r="E324" s="13"/>
      <c r="F324" s="13"/>
      <c r="G324" s="54"/>
      <c r="H324" s="72" t="s">
        <v>492</v>
      </c>
      <c r="I324" s="73" t="s">
        <v>493</v>
      </c>
      <c r="J324" s="74">
        <v>2.0047389999999998</v>
      </c>
      <c r="K324" s="74">
        <v>1.8688647700000001</v>
      </c>
      <c r="L324" s="74">
        <f t="shared" si="5"/>
        <v>-0.13587422999999976</v>
      </c>
    </row>
    <row r="325" spans="1:12" ht="15" x14ac:dyDescent="0.2">
      <c r="A325" s="8"/>
      <c r="B325" s="28"/>
      <c r="C325" s="28"/>
      <c r="D325" s="13"/>
      <c r="E325" s="13"/>
      <c r="F325" s="13"/>
      <c r="G325" s="54"/>
      <c r="H325" s="72" t="s">
        <v>494</v>
      </c>
      <c r="I325" s="73" t="s">
        <v>495</v>
      </c>
      <c r="J325" s="74">
        <v>7.564082</v>
      </c>
      <c r="K325" s="74">
        <v>8.6518456599999993</v>
      </c>
      <c r="L325" s="74">
        <f t="shared" si="5"/>
        <v>1.0877636599999994</v>
      </c>
    </row>
    <row r="326" spans="1:12" ht="15" x14ac:dyDescent="0.2">
      <c r="A326" s="8"/>
      <c r="B326" s="28"/>
      <c r="C326" s="28"/>
      <c r="D326" s="13"/>
      <c r="E326" s="13"/>
      <c r="F326" s="13"/>
      <c r="G326" s="54"/>
      <c r="H326" s="72" t="s">
        <v>496</v>
      </c>
      <c r="I326" s="73" t="s">
        <v>497</v>
      </c>
      <c r="J326" s="74">
        <v>16.610118</v>
      </c>
      <c r="K326" s="74">
        <v>20.696744799999998</v>
      </c>
      <c r="L326" s="74">
        <f t="shared" si="5"/>
        <v>4.0866267999999977</v>
      </c>
    </row>
    <row r="327" spans="1:12" ht="15" x14ac:dyDescent="0.2">
      <c r="A327" s="8"/>
      <c r="B327" s="28"/>
      <c r="C327" s="28"/>
      <c r="D327" s="13"/>
      <c r="E327" s="13"/>
      <c r="F327" s="13"/>
      <c r="G327" s="54"/>
      <c r="H327" s="72" t="s">
        <v>498</v>
      </c>
      <c r="I327" s="73" t="s">
        <v>499</v>
      </c>
      <c r="J327" s="74">
        <v>2.7021190000000002</v>
      </c>
      <c r="K327" s="74">
        <v>2.6226173099999994</v>
      </c>
      <c r="L327" s="74">
        <f t="shared" si="5"/>
        <v>-7.9501690000000735E-2</v>
      </c>
    </row>
    <row r="328" spans="1:12" ht="15" x14ac:dyDescent="0.2">
      <c r="A328" s="8"/>
      <c r="B328" s="28"/>
      <c r="C328" s="28"/>
      <c r="D328" s="13"/>
      <c r="E328" s="13"/>
      <c r="F328" s="13"/>
      <c r="G328" s="54"/>
      <c r="H328" s="72" t="s">
        <v>500</v>
      </c>
      <c r="I328" s="73" t="s">
        <v>501</v>
      </c>
      <c r="J328" s="74">
        <v>2.354492</v>
      </c>
      <c r="K328" s="74">
        <v>2.4478438100000002</v>
      </c>
      <c r="L328" s="74">
        <f t="shared" si="5"/>
        <v>9.3351810000000146E-2</v>
      </c>
    </row>
    <row r="329" spans="1:12" ht="30" x14ac:dyDescent="0.2">
      <c r="A329" s="8"/>
      <c r="B329" s="28"/>
      <c r="C329" s="28"/>
      <c r="D329" s="13"/>
      <c r="E329" s="13"/>
      <c r="F329" s="13"/>
      <c r="G329" s="54"/>
      <c r="H329" s="72" t="s">
        <v>126</v>
      </c>
      <c r="I329" s="73" t="s">
        <v>502</v>
      </c>
      <c r="J329" s="74">
        <v>2.092981</v>
      </c>
      <c r="K329" s="74">
        <v>1.9561080500000001</v>
      </c>
      <c r="L329" s="74">
        <f t="shared" ref="L329:L392" si="6">+K329-J329</f>
        <v>-0.13687294999999988</v>
      </c>
    </row>
    <row r="330" spans="1:12" ht="15" x14ac:dyDescent="0.2">
      <c r="A330" s="8"/>
      <c r="B330" s="28"/>
      <c r="C330" s="28"/>
      <c r="D330" s="13"/>
      <c r="E330" s="13"/>
      <c r="F330" s="13"/>
      <c r="G330" s="54"/>
      <c r="H330" s="72" t="s">
        <v>311</v>
      </c>
      <c r="I330" s="73" t="s">
        <v>503</v>
      </c>
      <c r="J330" s="74">
        <v>0.97143199999999996</v>
      </c>
      <c r="K330" s="74">
        <v>9.6921899999999991E-2</v>
      </c>
      <c r="L330" s="74">
        <f t="shared" si="6"/>
        <v>-0.87451009999999996</v>
      </c>
    </row>
    <row r="331" spans="1:12" ht="15" x14ac:dyDescent="0.2">
      <c r="A331" s="8"/>
      <c r="B331" s="28"/>
      <c r="C331" s="28"/>
      <c r="D331" s="13"/>
      <c r="E331" s="13"/>
      <c r="F331" s="13"/>
      <c r="G331" s="54"/>
      <c r="H331" s="72" t="s">
        <v>321</v>
      </c>
      <c r="I331" s="73" t="s">
        <v>504</v>
      </c>
      <c r="J331" s="74">
        <v>5.5888439999999999</v>
      </c>
      <c r="K331" s="74">
        <v>4.9994517599999995</v>
      </c>
      <c r="L331" s="74">
        <f t="shared" si="6"/>
        <v>-0.58939224000000046</v>
      </c>
    </row>
    <row r="332" spans="1:12" ht="30" x14ac:dyDescent="0.2">
      <c r="A332" s="8"/>
      <c r="B332" s="28"/>
      <c r="C332" s="28"/>
      <c r="D332" s="13"/>
      <c r="E332" s="13"/>
      <c r="F332" s="13"/>
      <c r="G332" s="54"/>
      <c r="H332" s="72" t="s">
        <v>323</v>
      </c>
      <c r="I332" s="73" t="s">
        <v>505</v>
      </c>
      <c r="J332" s="74">
        <v>3.739547</v>
      </c>
      <c r="K332" s="74">
        <v>3.01665771</v>
      </c>
      <c r="L332" s="74">
        <f t="shared" si="6"/>
        <v>-0.72288928999999991</v>
      </c>
    </row>
    <row r="333" spans="1:12" ht="15" x14ac:dyDescent="0.2">
      <c r="A333" s="8"/>
      <c r="B333" s="28"/>
      <c r="C333" s="28"/>
      <c r="D333" s="13"/>
      <c r="E333" s="13"/>
      <c r="F333" s="13"/>
      <c r="G333" s="54"/>
      <c r="H333" s="72" t="s">
        <v>506</v>
      </c>
      <c r="I333" s="73" t="s">
        <v>507</v>
      </c>
      <c r="J333" s="74">
        <v>0.60447799999999996</v>
      </c>
      <c r="K333" s="74">
        <v>0.50210842</v>
      </c>
      <c r="L333" s="74">
        <f t="shared" si="6"/>
        <v>-0.10236957999999996</v>
      </c>
    </row>
    <row r="334" spans="1:12" ht="30" x14ac:dyDescent="0.2">
      <c r="A334" s="8"/>
      <c r="B334" s="28"/>
      <c r="C334" s="28"/>
      <c r="D334" s="13"/>
      <c r="E334" s="13"/>
      <c r="F334" s="13"/>
      <c r="G334" s="54"/>
      <c r="H334" s="72" t="s">
        <v>508</v>
      </c>
      <c r="I334" s="73" t="s">
        <v>509</v>
      </c>
      <c r="J334" s="74">
        <v>5.3868679999999998</v>
      </c>
      <c r="K334" s="74">
        <v>5.5836484500000001</v>
      </c>
      <c r="L334" s="74">
        <f t="shared" si="6"/>
        <v>0.19678045000000033</v>
      </c>
    </row>
    <row r="335" spans="1:12" ht="15" x14ac:dyDescent="0.2">
      <c r="A335" s="8"/>
      <c r="B335" s="28"/>
      <c r="C335" s="28"/>
      <c r="D335" s="13"/>
      <c r="E335" s="13"/>
      <c r="F335" s="13"/>
      <c r="G335" s="54"/>
      <c r="H335" s="72" t="s">
        <v>510</v>
      </c>
      <c r="I335" s="73" t="s">
        <v>511</v>
      </c>
      <c r="J335" s="74">
        <v>5.1438899999999999</v>
      </c>
      <c r="K335" s="74">
        <v>4.7924993699999998</v>
      </c>
      <c r="L335" s="74">
        <f t="shared" si="6"/>
        <v>-0.35139063000000004</v>
      </c>
    </row>
    <row r="336" spans="1:12" ht="30" x14ac:dyDescent="0.2">
      <c r="A336" s="8"/>
      <c r="B336" s="28"/>
      <c r="C336" s="28"/>
      <c r="D336" s="13"/>
      <c r="E336" s="13"/>
      <c r="F336" s="13"/>
      <c r="G336" s="54"/>
      <c r="H336" s="72" t="s">
        <v>512</v>
      </c>
      <c r="I336" s="73" t="s">
        <v>513</v>
      </c>
      <c r="J336" s="74">
        <v>0.60189700000000002</v>
      </c>
      <c r="K336" s="74">
        <v>0.51425976000000007</v>
      </c>
      <c r="L336" s="74">
        <f t="shared" si="6"/>
        <v>-8.763723999999995E-2</v>
      </c>
    </row>
    <row r="337" spans="1:12" ht="15" x14ac:dyDescent="0.2">
      <c r="A337" s="8"/>
      <c r="B337" s="28"/>
      <c r="C337" s="28"/>
      <c r="D337" s="13"/>
      <c r="E337" s="13"/>
      <c r="F337" s="13"/>
      <c r="G337" s="54"/>
      <c r="H337" s="72" t="s">
        <v>514</v>
      </c>
      <c r="I337" s="73" t="s">
        <v>515</v>
      </c>
      <c r="J337" s="74">
        <v>5.0803560000000001</v>
      </c>
      <c r="K337" s="74">
        <v>5.2589012099999994</v>
      </c>
      <c r="L337" s="74">
        <f t="shared" si="6"/>
        <v>0.17854520999999934</v>
      </c>
    </row>
    <row r="338" spans="1:12" ht="30" x14ac:dyDescent="0.2">
      <c r="A338" s="8"/>
      <c r="B338" s="28"/>
      <c r="C338" s="28"/>
      <c r="D338" s="13"/>
      <c r="E338" s="13"/>
      <c r="F338" s="13"/>
      <c r="G338" s="54"/>
      <c r="H338" s="72" t="s">
        <v>516</v>
      </c>
      <c r="I338" s="73" t="s">
        <v>517</v>
      </c>
      <c r="J338" s="74">
        <v>3.4471829999999999</v>
      </c>
      <c r="K338" s="74">
        <v>3.5722325699999993</v>
      </c>
      <c r="L338" s="74">
        <f t="shared" si="6"/>
        <v>0.12504956999999939</v>
      </c>
    </row>
    <row r="339" spans="1:12" ht="15" x14ac:dyDescent="0.2">
      <c r="A339" s="8"/>
      <c r="B339" s="28"/>
      <c r="C339" s="28"/>
      <c r="D339" s="13"/>
      <c r="E339" s="13"/>
      <c r="F339" s="13"/>
      <c r="G339" s="54"/>
      <c r="H339" s="72" t="s">
        <v>343</v>
      </c>
      <c r="I339" s="73" t="s">
        <v>454</v>
      </c>
      <c r="J339" s="74">
        <v>2.1070630000000001</v>
      </c>
      <c r="K339" s="74">
        <v>1.85701296</v>
      </c>
      <c r="L339" s="74">
        <f t="shared" si="6"/>
        <v>-0.25005004000000008</v>
      </c>
    </row>
    <row r="340" spans="1:12" ht="15" x14ac:dyDescent="0.2">
      <c r="A340" s="8"/>
      <c r="B340" s="28"/>
      <c r="C340" s="28"/>
      <c r="D340" s="13"/>
      <c r="E340" s="13"/>
      <c r="F340" s="13"/>
      <c r="G340" s="54"/>
      <c r="H340" s="72" t="s">
        <v>345</v>
      </c>
      <c r="I340" s="73" t="s">
        <v>118</v>
      </c>
      <c r="J340" s="74">
        <v>27.560997</v>
      </c>
      <c r="K340" s="74">
        <v>44.248952150000008</v>
      </c>
      <c r="L340" s="74">
        <f t="shared" si="6"/>
        <v>16.687955150000008</v>
      </c>
    </row>
    <row r="341" spans="1:12" ht="15" x14ac:dyDescent="0.2">
      <c r="A341" s="8"/>
      <c r="B341" s="28"/>
      <c r="C341" s="28"/>
      <c r="D341" s="13"/>
      <c r="E341" s="13"/>
      <c r="F341" s="13"/>
      <c r="G341" s="54"/>
      <c r="H341" s="72" t="s">
        <v>347</v>
      </c>
      <c r="I341" s="73" t="s">
        <v>448</v>
      </c>
      <c r="J341" s="74">
        <v>43.819757000000003</v>
      </c>
      <c r="K341" s="74">
        <v>18.9909368</v>
      </c>
      <c r="L341" s="74">
        <f t="shared" si="6"/>
        <v>-24.828820200000003</v>
      </c>
    </row>
    <row r="342" spans="1:12" ht="15" x14ac:dyDescent="0.2">
      <c r="A342" s="8"/>
      <c r="B342" s="28"/>
      <c r="C342" s="28"/>
      <c r="D342" s="13"/>
      <c r="E342" s="13"/>
      <c r="F342" s="13"/>
      <c r="G342" s="54"/>
      <c r="H342" s="72" t="s">
        <v>349</v>
      </c>
      <c r="I342" s="73" t="s">
        <v>120</v>
      </c>
      <c r="J342" s="74">
        <v>47.270730999999998</v>
      </c>
      <c r="K342" s="74">
        <v>63.832124219999997</v>
      </c>
      <c r="L342" s="74">
        <f t="shared" si="6"/>
        <v>16.561393219999999</v>
      </c>
    </row>
    <row r="343" spans="1:12" ht="30" x14ac:dyDescent="0.2">
      <c r="A343" s="8"/>
      <c r="B343" s="28"/>
      <c r="C343" s="28"/>
      <c r="D343" s="13"/>
      <c r="E343" s="13"/>
      <c r="F343" s="13"/>
      <c r="G343" s="54"/>
      <c r="H343" s="72" t="s">
        <v>350</v>
      </c>
      <c r="I343" s="73" t="s">
        <v>117</v>
      </c>
      <c r="J343" s="74">
        <v>7.415483</v>
      </c>
      <c r="K343" s="74">
        <v>29.896069980000004</v>
      </c>
      <c r="L343" s="74">
        <f t="shared" si="6"/>
        <v>22.480586980000005</v>
      </c>
    </row>
    <row r="344" spans="1:12" ht="15" x14ac:dyDescent="0.2">
      <c r="A344" s="8"/>
      <c r="B344" s="28"/>
      <c r="C344" s="28"/>
      <c r="D344" s="13"/>
      <c r="E344" s="13"/>
      <c r="F344" s="13"/>
      <c r="G344" s="54"/>
      <c r="H344" s="72" t="s">
        <v>358</v>
      </c>
      <c r="I344" s="73" t="s">
        <v>518</v>
      </c>
      <c r="J344" s="74">
        <v>5.0002620000000002</v>
      </c>
      <c r="K344" s="74">
        <v>5.7118978</v>
      </c>
      <c r="L344" s="74">
        <f t="shared" si="6"/>
        <v>0.71163579999999982</v>
      </c>
    </row>
    <row r="345" spans="1:12" ht="15" x14ac:dyDescent="0.2">
      <c r="A345" s="8"/>
      <c r="B345" s="28"/>
      <c r="C345" s="28"/>
      <c r="D345" s="13"/>
      <c r="E345" s="13"/>
      <c r="F345" s="13"/>
      <c r="G345" s="54"/>
      <c r="H345" s="72" t="s">
        <v>519</v>
      </c>
      <c r="I345" s="73" t="s">
        <v>520</v>
      </c>
      <c r="J345" s="74">
        <v>3.6106039999999999</v>
      </c>
      <c r="K345" s="74">
        <v>4.0719605000000003</v>
      </c>
      <c r="L345" s="74">
        <f t="shared" si="6"/>
        <v>0.46135650000000039</v>
      </c>
    </row>
    <row r="346" spans="1:12" ht="15" x14ac:dyDescent="0.2">
      <c r="A346" s="8"/>
      <c r="B346" s="28"/>
      <c r="C346" s="28"/>
      <c r="D346" s="13"/>
      <c r="E346" s="13"/>
      <c r="F346" s="13"/>
      <c r="G346" s="54"/>
      <c r="H346" s="72" t="s">
        <v>362</v>
      </c>
      <c r="I346" s="73" t="s">
        <v>521</v>
      </c>
      <c r="J346" s="74">
        <v>4.2146470000000003</v>
      </c>
      <c r="K346" s="74">
        <v>5.3472739899999997</v>
      </c>
      <c r="L346" s="74">
        <f t="shared" si="6"/>
        <v>1.1326269899999994</v>
      </c>
    </row>
    <row r="347" spans="1:12" ht="15" x14ac:dyDescent="0.2">
      <c r="A347" s="8"/>
      <c r="B347" s="28"/>
      <c r="C347" s="28"/>
      <c r="D347" s="13"/>
      <c r="E347" s="13"/>
      <c r="F347" s="13"/>
      <c r="G347" s="54"/>
      <c r="H347" s="72" t="s">
        <v>364</v>
      </c>
      <c r="I347" s="73" t="s">
        <v>522</v>
      </c>
      <c r="J347" s="74">
        <v>7.023218</v>
      </c>
      <c r="K347" s="74">
        <v>6.6261020500000001</v>
      </c>
      <c r="L347" s="74">
        <f t="shared" si="6"/>
        <v>-0.39711594999999988</v>
      </c>
    </row>
    <row r="348" spans="1:12" ht="30" x14ac:dyDescent="0.2">
      <c r="A348" s="8"/>
      <c r="B348" s="28"/>
      <c r="C348" s="28"/>
      <c r="D348" s="13"/>
      <c r="E348" s="13"/>
      <c r="F348" s="13"/>
      <c r="G348" s="54"/>
      <c r="H348" s="72" t="s">
        <v>523</v>
      </c>
      <c r="I348" s="73" t="s">
        <v>524</v>
      </c>
      <c r="J348" s="74">
        <v>14.220654</v>
      </c>
      <c r="K348" s="74">
        <v>20.62612322</v>
      </c>
      <c r="L348" s="74">
        <f t="shared" si="6"/>
        <v>6.4054692200000005</v>
      </c>
    </row>
    <row r="349" spans="1:12" ht="30" x14ac:dyDescent="0.2">
      <c r="A349" s="8"/>
      <c r="B349" s="28"/>
      <c r="C349" s="28"/>
      <c r="D349" s="13"/>
      <c r="E349" s="13"/>
      <c r="F349" s="13"/>
      <c r="G349" s="54"/>
      <c r="H349" s="72" t="s">
        <v>525</v>
      </c>
      <c r="I349" s="73" t="s">
        <v>526</v>
      </c>
      <c r="J349" s="74">
        <v>128.88468499999999</v>
      </c>
      <c r="K349" s="74">
        <v>58.300697360000001</v>
      </c>
      <c r="L349" s="74">
        <f t="shared" si="6"/>
        <v>-70.583987639999989</v>
      </c>
    </row>
    <row r="350" spans="1:12" ht="15" x14ac:dyDescent="0.2">
      <c r="A350" s="8"/>
      <c r="B350" s="28"/>
      <c r="C350" s="28"/>
      <c r="D350" s="13"/>
      <c r="E350" s="13"/>
      <c r="F350" s="13"/>
      <c r="G350" s="54"/>
      <c r="H350" s="72" t="s">
        <v>527</v>
      </c>
      <c r="I350" s="73" t="s">
        <v>528</v>
      </c>
      <c r="J350" s="74">
        <v>2.174086</v>
      </c>
      <c r="K350" s="74">
        <v>6.0468512699999994</v>
      </c>
      <c r="L350" s="74">
        <f t="shared" si="6"/>
        <v>3.8727652699999995</v>
      </c>
    </row>
    <row r="351" spans="1:12" ht="30" x14ac:dyDescent="0.2">
      <c r="A351" s="8"/>
      <c r="B351" s="28"/>
      <c r="C351" s="28"/>
      <c r="D351" s="13"/>
      <c r="E351" s="13"/>
      <c r="F351" s="13"/>
      <c r="G351" s="54"/>
      <c r="H351" s="72" t="s">
        <v>529</v>
      </c>
      <c r="I351" s="73" t="s">
        <v>530</v>
      </c>
      <c r="J351" s="74">
        <v>0.85706400000000005</v>
      </c>
      <c r="K351" s="74">
        <v>0.75118638999999998</v>
      </c>
      <c r="L351" s="74">
        <f t="shared" si="6"/>
        <v>-0.10587761000000007</v>
      </c>
    </row>
    <row r="352" spans="1:12" ht="15" x14ac:dyDescent="0.2">
      <c r="A352" s="8"/>
      <c r="B352" s="28"/>
      <c r="C352" s="28"/>
      <c r="D352" s="13"/>
      <c r="E352" s="13"/>
      <c r="F352" s="13"/>
      <c r="G352" s="54"/>
      <c r="H352" s="72" t="s">
        <v>531</v>
      </c>
      <c r="I352" s="73" t="s">
        <v>532</v>
      </c>
      <c r="J352" s="74">
        <v>1.204644</v>
      </c>
      <c r="K352" s="74">
        <v>0.66907645999999998</v>
      </c>
      <c r="L352" s="74">
        <f t="shared" si="6"/>
        <v>-0.53556754000000006</v>
      </c>
    </row>
    <row r="353" spans="1:12" ht="15" x14ac:dyDescent="0.2">
      <c r="A353" s="8"/>
      <c r="B353" s="28"/>
      <c r="C353" s="28"/>
      <c r="D353" s="13"/>
      <c r="E353" s="13"/>
      <c r="F353" s="13"/>
      <c r="G353" s="54"/>
      <c r="H353" s="72" t="s">
        <v>533</v>
      </c>
      <c r="I353" s="73" t="s">
        <v>534</v>
      </c>
      <c r="J353" s="74">
        <v>6.8393350000000002</v>
      </c>
      <c r="K353" s="74">
        <v>24.409338340000001</v>
      </c>
      <c r="L353" s="74">
        <f t="shared" si="6"/>
        <v>17.57000334</v>
      </c>
    </row>
    <row r="354" spans="1:12" ht="15" x14ac:dyDescent="0.2">
      <c r="A354" s="8"/>
      <c r="B354" s="28"/>
      <c r="C354" s="28"/>
      <c r="D354" s="13"/>
      <c r="E354" s="13"/>
      <c r="F354" s="13"/>
      <c r="G354" s="54"/>
      <c r="H354" s="72" t="s">
        <v>535</v>
      </c>
      <c r="I354" s="75" t="s">
        <v>536</v>
      </c>
      <c r="J354" s="74">
        <v>40.177219000000001</v>
      </c>
      <c r="K354" s="74">
        <v>41.823377690000001</v>
      </c>
      <c r="L354" s="74">
        <f t="shared" si="6"/>
        <v>1.64615869</v>
      </c>
    </row>
    <row r="355" spans="1:12" ht="15" x14ac:dyDescent="0.2">
      <c r="A355" s="8"/>
      <c r="B355" s="28"/>
      <c r="C355" s="28"/>
      <c r="D355" s="13"/>
      <c r="E355" s="13"/>
      <c r="F355" s="13"/>
      <c r="G355" s="76" t="s">
        <v>366</v>
      </c>
      <c r="H355" s="77"/>
      <c r="I355" s="78"/>
      <c r="J355" s="79">
        <v>582.53088700000001</v>
      </c>
      <c r="K355" s="79">
        <v>534.71504043999994</v>
      </c>
      <c r="L355" s="79">
        <f t="shared" si="6"/>
        <v>-47.815846560000068</v>
      </c>
    </row>
    <row r="356" spans="1:12" ht="15" x14ac:dyDescent="0.2">
      <c r="A356" s="8"/>
      <c r="B356" s="28"/>
      <c r="C356" s="28"/>
      <c r="D356" s="13"/>
      <c r="E356" s="13"/>
      <c r="F356" s="13"/>
      <c r="G356" s="54"/>
      <c r="H356" s="69" t="s">
        <v>367</v>
      </c>
      <c r="I356" s="70" t="s">
        <v>537</v>
      </c>
      <c r="J356" s="71">
        <v>6.1992880000000001</v>
      </c>
      <c r="K356" s="71">
        <v>5.5809521200000001</v>
      </c>
      <c r="L356" s="71">
        <f t="shared" si="6"/>
        <v>-0.61833588000000006</v>
      </c>
    </row>
    <row r="357" spans="1:12" ht="15" x14ac:dyDescent="0.2">
      <c r="A357" s="8"/>
      <c r="B357" s="28"/>
      <c r="C357" s="28"/>
      <c r="D357" s="13"/>
      <c r="E357" s="13"/>
      <c r="F357" s="13"/>
      <c r="G357" s="54"/>
      <c r="H357" s="72" t="s">
        <v>377</v>
      </c>
      <c r="I357" s="73" t="s">
        <v>538</v>
      </c>
      <c r="J357" s="74">
        <v>84.972413000000003</v>
      </c>
      <c r="K357" s="74">
        <v>81.170568799999984</v>
      </c>
      <c r="L357" s="74">
        <f t="shared" si="6"/>
        <v>-3.8018442000000192</v>
      </c>
    </row>
    <row r="358" spans="1:12" ht="15" x14ac:dyDescent="0.2">
      <c r="A358" s="8"/>
      <c r="B358" s="28"/>
      <c r="C358" s="28"/>
      <c r="D358" s="13"/>
      <c r="E358" s="13"/>
      <c r="F358" s="13"/>
      <c r="G358" s="54"/>
      <c r="H358" s="72" t="s">
        <v>539</v>
      </c>
      <c r="I358" s="73" t="s">
        <v>540</v>
      </c>
      <c r="J358" s="74">
        <v>10.932309</v>
      </c>
      <c r="K358" s="74">
        <v>10.449254939999998</v>
      </c>
      <c r="L358" s="74">
        <f t="shared" si="6"/>
        <v>-0.48305406000000239</v>
      </c>
    </row>
    <row r="359" spans="1:12" ht="15" x14ac:dyDescent="0.2">
      <c r="A359" s="8"/>
      <c r="B359" s="28"/>
      <c r="C359" s="28"/>
      <c r="D359" s="13"/>
      <c r="E359" s="13"/>
      <c r="F359" s="13"/>
      <c r="G359" s="54"/>
      <c r="H359" s="72" t="s">
        <v>541</v>
      </c>
      <c r="I359" s="73" t="s">
        <v>542</v>
      </c>
      <c r="J359" s="74">
        <v>352.05046099999998</v>
      </c>
      <c r="K359" s="74">
        <v>347.98097908999995</v>
      </c>
      <c r="L359" s="74">
        <f t="shared" si="6"/>
        <v>-4.0694819100000359</v>
      </c>
    </row>
    <row r="360" spans="1:12" ht="30" x14ac:dyDescent="0.2">
      <c r="A360" s="8"/>
      <c r="B360" s="28"/>
      <c r="C360" s="28"/>
      <c r="D360" s="13"/>
      <c r="E360" s="13"/>
      <c r="F360" s="13"/>
      <c r="G360" s="54"/>
      <c r="H360" s="72" t="s">
        <v>543</v>
      </c>
      <c r="I360" s="73" t="s">
        <v>544</v>
      </c>
      <c r="J360" s="74">
        <v>10.510833999999999</v>
      </c>
      <c r="K360" s="74">
        <v>18.406034290000004</v>
      </c>
      <c r="L360" s="74">
        <f t="shared" si="6"/>
        <v>7.8952002900000053</v>
      </c>
    </row>
    <row r="361" spans="1:12" ht="30" x14ac:dyDescent="0.2">
      <c r="A361" s="8"/>
      <c r="B361" s="28"/>
      <c r="C361" s="28"/>
      <c r="D361" s="13"/>
      <c r="E361" s="13"/>
      <c r="F361" s="13"/>
      <c r="G361" s="54"/>
      <c r="H361" s="72" t="s">
        <v>545</v>
      </c>
      <c r="I361" s="73" t="s">
        <v>546</v>
      </c>
      <c r="J361" s="74">
        <v>9.5428560000000004</v>
      </c>
      <c r="K361" s="74">
        <v>6.9964778499999998</v>
      </c>
      <c r="L361" s="74">
        <f t="shared" si="6"/>
        <v>-2.5463781500000007</v>
      </c>
    </row>
    <row r="362" spans="1:12" ht="15" x14ac:dyDescent="0.2">
      <c r="A362" s="8"/>
      <c r="B362" s="28"/>
      <c r="C362" s="28"/>
      <c r="D362" s="13"/>
      <c r="E362" s="13"/>
      <c r="F362" s="13"/>
      <c r="G362" s="54"/>
      <c r="H362" s="72" t="s">
        <v>547</v>
      </c>
      <c r="I362" s="73" t="s">
        <v>548</v>
      </c>
      <c r="J362" s="74">
        <v>8.444801</v>
      </c>
      <c r="K362" s="74">
        <v>9.9529628799999994</v>
      </c>
      <c r="L362" s="74">
        <f t="shared" si="6"/>
        <v>1.5081618799999994</v>
      </c>
    </row>
    <row r="363" spans="1:12" ht="30" x14ac:dyDescent="0.2">
      <c r="A363" s="8"/>
      <c r="B363" s="28"/>
      <c r="C363" s="28"/>
      <c r="D363" s="13"/>
      <c r="E363" s="13"/>
      <c r="F363" s="13"/>
      <c r="G363" s="54"/>
      <c r="H363" s="72" t="s">
        <v>549</v>
      </c>
      <c r="I363" s="73" t="s">
        <v>550</v>
      </c>
      <c r="J363" s="74">
        <v>12.683992</v>
      </c>
      <c r="K363" s="74">
        <v>12.652307589999999</v>
      </c>
      <c r="L363" s="74">
        <f t="shared" si="6"/>
        <v>-3.168441000000044E-2</v>
      </c>
    </row>
    <row r="364" spans="1:12" ht="30" x14ac:dyDescent="0.2">
      <c r="A364" s="8"/>
      <c r="B364" s="28"/>
      <c r="C364" s="28"/>
      <c r="D364" s="13"/>
      <c r="E364" s="13"/>
      <c r="F364" s="13"/>
      <c r="G364" s="54"/>
      <c r="H364" s="72" t="s">
        <v>551</v>
      </c>
      <c r="I364" s="73" t="s">
        <v>552</v>
      </c>
      <c r="J364" s="74">
        <v>69.06635</v>
      </c>
      <c r="K364" s="74">
        <v>12.29387925</v>
      </c>
      <c r="L364" s="74">
        <f t="shared" si="6"/>
        <v>-56.772470749999997</v>
      </c>
    </row>
    <row r="365" spans="1:12" ht="15" x14ac:dyDescent="0.2">
      <c r="A365" s="8"/>
      <c r="B365" s="28"/>
      <c r="C365" s="28"/>
      <c r="D365" s="13"/>
      <c r="E365" s="13"/>
      <c r="F365" s="13"/>
      <c r="G365" s="54"/>
      <c r="H365" s="72" t="s">
        <v>553</v>
      </c>
      <c r="I365" s="73" t="s">
        <v>554</v>
      </c>
      <c r="J365" s="74">
        <v>18.127583000000001</v>
      </c>
      <c r="K365" s="74">
        <v>29.231623629999994</v>
      </c>
      <c r="L365" s="74">
        <f t="shared" si="6"/>
        <v>11.104040629999993</v>
      </c>
    </row>
    <row r="366" spans="1:12" ht="15" x14ac:dyDescent="0.2">
      <c r="A366" s="8"/>
      <c r="B366" s="28"/>
      <c r="C366" s="28"/>
      <c r="D366" s="13"/>
      <c r="E366" s="13"/>
      <c r="F366" s="13"/>
      <c r="G366" s="76" t="s">
        <v>379</v>
      </c>
      <c r="H366" s="77"/>
      <c r="I366" s="78"/>
      <c r="J366" s="79">
        <v>26.185901999999999</v>
      </c>
      <c r="K366" s="79">
        <v>42.747237590000005</v>
      </c>
      <c r="L366" s="79">
        <f t="shared" si="6"/>
        <v>16.561335590000006</v>
      </c>
    </row>
    <row r="367" spans="1:12" ht="15" x14ac:dyDescent="0.2">
      <c r="A367" s="8"/>
      <c r="B367" s="28"/>
      <c r="C367" s="28"/>
      <c r="D367" s="13"/>
      <c r="E367" s="13"/>
      <c r="F367" s="13"/>
      <c r="G367" s="54"/>
      <c r="H367" s="69" t="s">
        <v>555</v>
      </c>
      <c r="I367" s="70" t="s">
        <v>556</v>
      </c>
      <c r="J367" s="71">
        <v>0</v>
      </c>
      <c r="K367" s="71">
        <v>12.779500190000002</v>
      </c>
      <c r="L367" s="71">
        <f t="shared" si="6"/>
        <v>12.779500190000002</v>
      </c>
    </row>
    <row r="368" spans="1:12" ht="15" x14ac:dyDescent="0.2">
      <c r="A368" s="8"/>
      <c r="B368" s="28"/>
      <c r="C368" s="28"/>
      <c r="D368" s="13"/>
      <c r="E368" s="13"/>
      <c r="F368" s="13"/>
      <c r="G368" s="54"/>
      <c r="H368" s="72" t="s">
        <v>557</v>
      </c>
      <c r="I368" s="73" t="s">
        <v>558</v>
      </c>
      <c r="J368" s="74">
        <v>26.185901999999999</v>
      </c>
      <c r="K368" s="74">
        <v>29.967737400000001</v>
      </c>
      <c r="L368" s="74">
        <f t="shared" si="6"/>
        <v>3.7818354000000021</v>
      </c>
    </row>
    <row r="369" spans="1:12" ht="15" x14ac:dyDescent="0.2">
      <c r="A369" s="8"/>
      <c r="B369" s="28"/>
      <c r="C369" s="28"/>
      <c r="D369" s="13"/>
      <c r="E369" s="29">
        <v>5</v>
      </c>
      <c r="F369" s="30" t="s">
        <v>559</v>
      </c>
      <c r="G369" s="60"/>
      <c r="H369" s="61"/>
      <c r="I369" s="62"/>
      <c r="J369" s="63">
        <v>2823.7023330000002</v>
      </c>
      <c r="K369" s="63">
        <v>3425.2678042000007</v>
      </c>
      <c r="L369" s="63">
        <f t="shared" si="6"/>
        <v>601.5654712000005</v>
      </c>
    </row>
    <row r="370" spans="1:12" ht="15" x14ac:dyDescent="0.2">
      <c r="A370" s="8"/>
      <c r="B370" s="28"/>
      <c r="C370" s="28"/>
      <c r="D370" s="13"/>
      <c r="E370" s="13"/>
      <c r="F370" s="13"/>
      <c r="G370" s="76" t="s">
        <v>2</v>
      </c>
      <c r="H370" s="77"/>
      <c r="I370" s="78"/>
      <c r="J370" s="79">
        <v>2618.264036</v>
      </c>
      <c r="K370" s="79">
        <v>3129.2758652900011</v>
      </c>
      <c r="L370" s="79">
        <f t="shared" si="6"/>
        <v>511.01182929000106</v>
      </c>
    </row>
    <row r="371" spans="1:12" ht="15" x14ac:dyDescent="0.2">
      <c r="A371" s="8"/>
      <c r="B371" s="28"/>
      <c r="C371" s="28"/>
      <c r="D371" s="13"/>
      <c r="E371" s="13"/>
      <c r="F371" s="13"/>
      <c r="G371" s="54"/>
      <c r="H371" s="69" t="s">
        <v>36</v>
      </c>
      <c r="I371" s="70" t="s">
        <v>473</v>
      </c>
      <c r="J371" s="71">
        <v>22.450928999999999</v>
      </c>
      <c r="K371" s="71">
        <v>30.331928340000005</v>
      </c>
      <c r="L371" s="71">
        <f t="shared" si="6"/>
        <v>7.880999340000006</v>
      </c>
    </row>
    <row r="372" spans="1:12" ht="15" x14ac:dyDescent="0.2">
      <c r="A372" s="8"/>
      <c r="B372" s="28"/>
      <c r="C372" s="28"/>
      <c r="D372" s="13"/>
      <c r="E372" s="13"/>
      <c r="F372" s="13"/>
      <c r="G372" s="54"/>
      <c r="H372" s="72" t="s">
        <v>56</v>
      </c>
      <c r="I372" s="73" t="s">
        <v>560</v>
      </c>
      <c r="J372" s="74">
        <v>3.4094350000000002</v>
      </c>
      <c r="K372" s="74">
        <v>4.2697778499999997</v>
      </c>
      <c r="L372" s="74">
        <f t="shared" si="6"/>
        <v>0.86034284999999944</v>
      </c>
    </row>
    <row r="373" spans="1:12" ht="15" x14ac:dyDescent="0.2">
      <c r="A373" s="8"/>
      <c r="B373" s="28"/>
      <c r="C373" s="28"/>
      <c r="D373" s="13"/>
      <c r="E373" s="13"/>
      <c r="F373" s="13"/>
      <c r="G373" s="54"/>
      <c r="H373" s="72" t="s">
        <v>70</v>
      </c>
      <c r="I373" s="73" t="s">
        <v>561</v>
      </c>
      <c r="J373" s="74">
        <v>13.204981999999999</v>
      </c>
      <c r="K373" s="74">
        <v>13.82410949</v>
      </c>
      <c r="L373" s="74">
        <f t="shared" si="6"/>
        <v>0.61912749000000034</v>
      </c>
    </row>
    <row r="374" spans="1:12" ht="15" x14ac:dyDescent="0.2">
      <c r="A374" s="8"/>
      <c r="B374" s="28"/>
      <c r="C374" s="28"/>
      <c r="D374" s="13"/>
      <c r="E374" s="13"/>
      <c r="F374" s="13"/>
      <c r="G374" s="54"/>
      <c r="H374" s="72" t="s">
        <v>72</v>
      </c>
      <c r="I374" s="73" t="s">
        <v>169</v>
      </c>
      <c r="J374" s="74">
        <v>7.8921299999999999</v>
      </c>
      <c r="K374" s="74">
        <v>9.9868729800000011</v>
      </c>
      <c r="L374" s="74">
        <f t="shared" si="6"/>
        <v>2.0947429800000013</v>
      </c>
    </row>
    <row r="375" spans="1:12" ht="15" x14ac:dyDescent="0.2">
      <c r="A375" s="8"/>
      <c r="B375" s="28"/>
      <c r="C375" s="28"/>
      <c r="D375" s="13"/>
      <c r="E375" s="13"/>
      <c r="F375" s="13"/>
      <c r="G375" s="54"/>
      <c r="H375" s="72" t="s">
        <v>114</v>
      </c>
      <c r="I375" s="73" t="s">
        <v>562</v>
      </c>
      <c r="J375" s="74">
        <v>12.961453000000001</v>
      </c>
      <c r="K375" s="74">
        <v>12.16606651</v>
      </c>
      <c r="L375" s="74">
        <f t="shared" si="6"/>
        <v>-0.79538649000000028</v>
      </c>
    </row>
    <row r="376" spans="1:12" ht="15" x14ac:dyDescent="0.2">
      <c r="A376" s="8"/>
      <c r="B376" s="28"/>
      <c r="C376" s="28"/>
      <c r="D376" s="13"/>
      <c r="E376" s="13"/>
      <c r="F376" s="13"/>
      <c r="G376" s="54"/>
      <c r="H376" s="72" t="s">
        <v>88</v>
      </c>
      <c r="I376" s="73" t="s">
        <v>563</v>
      </c>
      <c r="J376" s="74">
        <v>6.8130459999999999</v>
      </c>
      <c r="K376" s="74">
        <v>6.5151488400000002</v>
      </c>
      <c r="L376" s="74">
        <f t="shared" si="6"/>
        <v>-0.29789715999999977</v>
      </c>
    </row>
    <row r="377" spans="1:12" ht="15" x14ac:dyDescent="0.2">
      <c r="A377" s="8"/>
      <c r="B377" s="28"/>
      <c r="C377" s="28"/>
      <c r="D377" s="13"/>
      <c r="E377" s="13"/>
      <c r="F377" s="13"/>
      <c r="G377" s="54"/>
      <c r="H377" s="72" t="s">
        <v>90</v>
      </c>
      <c r="I377" s="73" t="s">
        <v>205</v>
      </c>
      <c r="J377" s="74">
        <v>10.110351</v>
      </c>
      <c r="K377" s="74">
        <v>10.884314399999999</v>
      </c>
      <c r="L377" s="74">
        <f t="shared" si="6"/>
        <v>0.77396339999999952</v>
      </c>
    </row>
    <row r="378" spans="1:12" ht="15" x14ac:dyDescent="0.2">
      <c r="A378" s="8"/>
      <c r="B378" s="28"/>
      <c r="C378" s="28"/>
      <c r="D378" s="13"/>
      <c r="E378" s="13"/>
      <c r="F378" s="13"/>
      <c r="G378" s="54"/>
      <c r="H378" s="72" t="s">
        <v>178</v>
      </c>
      <c r="I378" s="73" t="s">
        <v>564</v>
      </c>
      <c r="J378" s="74">
        <v>1.3074239999999999</v>
      </c>
      <c r="K378" s="74">
        <v>1.2197494799999999</v>
      </c>
      <c r="L378" s="74">
        <f t="shared" si="6"/>
        <v>-8.7674519999999978E-2</v>
      </c>
    </row>
    <row r="379" spans="1:12" ht="15" x14ac:dyDescent="0.2">
      <c r="A379" s="8"/>
      <c r="B379" s="28"/>
      <c r="C379" s="28"/>
      <c r="D379" s="13"/>
      <c r="E379" s="13"/>
      <c r="F379" s="13"/>
      <c r="G379" s="54"/>
      <c r="H379" s="72" t="s">
        <v>180</v>
      </c>
      <c r="I379" s="73" t="s">
        <v>565</v>
      </c>
      <c r="J379" s="74">
        <v>1.2315339999999999</v>
      </c>
      <c r="K379" s="74">
        <v>1.26676773</v>
      </c>
      <c r="L379" s="74">
        <f t="shared" si="6"/>
        <v>3.5233730000000074E-2</v>
      </c>
    </row>
    <row r="380" spans="1:12" ht="15" x14ac:dyDescent="0.2">
      <c r="A380" s="8"/>
      <c r="B380" s="28"/>
      <c r="C380" s="28"/>
      <c r="D380" s="13"/>
      <c r="E380" s="13"/>
      <c r="F380" s="13"/>
      <c r="G380" s="54"/>
      <c r="H380" s="72" t="s">
        <v>188</v>
      </c>
      <c r="I380" s="73" t="s">
        <v>566</v>
      </c>
      <c r="J380" s="74">
        <v>1.5455270000000001</v>
      </c>
      <c r="K380" s="74">
        <v>1.6342149300000002</v>
      </c>
      <c r="L380" s="74">
        <f t="shared" si="6"/>
        <v>8.8687930000000081E-2</v>
      </c>
    </row>
    <row r="381" spans="1:12" ht="15" x14ac:dyDescent="0.2">
      <c r="A381" s="8"/>
      <c r="B381" s="28"/>
      <c r="C381" s="28"/>
      <c r="D381" s="13"/>
      <c r="E381" s="13"/>
      <c r="F381" s="13"/>
      <c r="G381" s="54"/>
      <c r="H381" s="72" t="s">
        <v>190</v>
      </c>
      <c r="I381" s="73" t="s">
        <v>567</v>
      </c>
      <c r="J381" s="74">
        <v>11.154137</v>
      </c>
      <c r="K381" s="74">
        <v>11.24596524</v>
      </c>
      <c r="L381" s="74">
        <f t="shared" si="6"/>
        <v>9.1828239999999894E-2</v>
      </c>
    </row>
    <row r="382" spans="1:12" ht="15" x14ac:dyDescent="0.2">
      <c r="A382" s="8"/>
      <c r="B382" s="28"/>
      <c r="C382" s="28"/>
      <c r="D382" s="13"/>
      <c r="E382" s="13"/>
      <c r="F382" s="13"/>
      <c r="G382" s="54"/>
      <c r="H382" s="72" t="s">
        <v>192</v>
      </c>
      <c r="I382" s="73" t="s">
        <v>568</v>
      </c>
      <c r="J382" s="74">
        <v>0.89435699999999996</v>
      </c>
      <c r="K382" s="74">
        <v>0.73160220999999992</v>
      </c>
      <c r="L382" s="74">
        <f t="shared" si="6"/>
        <v>-0.16275479000000004</v>
      </c>
    </row>
    <row r="383" spans="1:12" ht="15" x14ac:dyDescent="0.2">
      <c r="A383" s="8"/>
      <c r="B383" s="28"/>
      <c r="C383" s="28"/>
      <c r="D383" s="13"/>
      <c r="E383" s="13"/>
      <c r="F383" s="13"/>
      <c r="G383" s="54"/>
      <c r="H383" s="72" t="s">
        <v>569</v>
      </c>
      <c r="I383" s="73" t="s">
        <v>570</v>
      </c>
      <c r="J383" s="74">
        <v>468.02136100000001</v>
      </c>
      <c r="K383" s="74">
        <v>481.35276063000009</v>
      </c>
      <c r="L383" s="74">
        <f t="shared" si="6"/>
        <v>13.331399630000078</v>
      </c>
    </row>
    <row r="384" spans="1:12" ht="15" x14ac:dyDescent="0.2">
      <c r="A384" s="8"/>
      <c r="B384" s="28"/>
      <c r="C384" s="28"/>
      <c r="D384" s="13"/>
      <c r="E384" s="13"/>
      <c r="F384" s="13"/>
      <c r="G384" s="54"/>
      <c r="H384" s="72" t="s">
        <v>571</v>
      </c>
      <c r="I384" s="75" t="s">
        <v>572</v>
      </c>
      <c r="J384" s="74">
        <v>49.453187</v>
      </c>
      <c r="K384" s="74">
        <v>79.806857870000002</v>
      </c>
      <c r="L384" s="74">
        <f t="shared" si="6"/>
        <v>30.353670870000002</v>
      </c>
    </row>
    <row r="385" spans="1:12" ht="15" x14ac:dyDescent="0.2">
      <c r="A385" s="8"/>
      <c r="B385" s="28"/>
      <c r="C385" s="28"/>
      <c r="D385" s="13"/>
      <c r="E385" s="13"/>
      <c r="F385" s="13"/>
      <c r="G385" s="54"/>
      <c r="H385" s="72" t="s">
        <v>573</v>
      </c>
      <c r="I385" s="73" t="s">
        <v>574</v>
      </c>
      <c r="J385" s="74">
        <v>1.6559219999999999</v>
      </c>
      <c r="K385" s="74">
        <v>1.4026249300000002</v>
      </c>
      <c r="L385" s="74">
        <f t="shared" si="6"/>
        <v>-0.25329706999999968</v>
      </c>
    </row>
    <row r="386" spans="1:12" ht="30" x14ac:dyDescent="0.2">
      <c r="A386" s="8"/>
      <c r="B386" s="28"/>
      <c r="C386" s="28"/>
      <c r="D386" s="13"/>
      <c r="E386" s="13"/>
      <c r="F386" s="13"/>
      <c r="G386" s="54"/>
      <c r="H386" s="72" t="s">
        <v>575</v>
      </c>
      <c r="I386" s="73" t="s">
        <v>576</v>
      </c>
      <c r="J386" s="74">
        <v>23.229337999999998</v>
      </c>
      <c r="K386" s="74">
        <v>22.986737789999999</v>
      </c>
      <c r="L386" s="74">
        <f t="shared" si="6"/>
        <v>-0.24260020999999909</v>
      </c>
    </row>
    <row r="387" spans="1:12" ht="15" x14ac:dyDescent="0.2">
      <c r="A387" s="8"/>
      <c r="B387" s="28"/>
      <c r="C387" s="28"/>
      <c r="D387" s="13"/>
      <c r="E387" s="13"/>
      <c r="F387" s="13"/>
      <c r="G387" s="54"/>
      <c r="H387" s="72" t="s">
        <v>577</v>
      </c>
      <c r="I387" s="73" t="s">
        <v>578</v>
      </c>
      <c r="J387" s="74">
        <v>4.8256389999999998</v>
      </c>
      <c r="K387" s="74">
        <v>338.93324927000003</v>
      </c>
      <c r="L387" s="74">
        <f t="shared" si="6"/>
        <v>334.10761027000001</v>
      </c>
    </row>
    <row r="388" spans="1:12" ht="15" x14ac:dyDescent="0.2">
      <c r="A388" s="8"/>
      <c r="B388" s="28"/>
      <c r="C388" s="28"/>
      <c r="D388" s="13"/>
      <c r="E388" s="13"/>
      <c r="F388" s="13"/>
      <c r="G388" s="54"/>
      <c r="H388" s="72" t="s">
        <v>93</v>
      </c>
      <c r="I388" s="73" t="s">
        <v>579</v>
      </c>
      <c r="J388" s="74">
        <v>172.48363599999999</v>
      </c>
      <c r="K388" s="74">
        <v>181.03417798000004</v>
      </c>
      <c r="L388" s="74">
        <f t="shared" si="6"/>
        <v>8.5505419800000482</v>
      </c>
    </row>
    <row r="389" spans="1:12" ht="15" x14ac:dyDescent="0.2">
      <c r="A389" s="8"/>
      <c r="B389" s="28"/>
      <c r="C389" s="28"/>
      <c r="D389" s="13"/>
      <c r="E389" s="13"/>
      <c r="F389" s="13"/>
      <c r="G389" s="54"/>
      <c r="H389" s="72" t="s">
        <v>216</v>
      </c>
      <c r="I389" s="73" t="s">
        <v>580</v>
      </c>
      <c r="J389" s="74">
        <v>9.6839779999999998</v>
      </c>
      <c r="K389" s="74">
        <v>48.379723169999991</v>
      </c>
      <c r="L389" s="74">
        <f t="shared" si="6"/>
        <v>38.695745169999995</v>
      </c>
    </row>
    <row r="390" spans="1:12" ht="30" x14ac:dyDescent="0.2">
      <c r="A390" s="8"/>
      <c r="B390" s="28"/>
      <c r="C390" s="28"/>
      <c r="D390" s="13"/>
      <c r="E390" s="13"/>
      <c r="F390" s="13"/>
      <c r="G390" s="54"/>
      <c r="H390" s="72" t="s">
        <v>218</v>
      </c>
      <c r="I390" s="73" t="s">
        <v>581</v>
      </c>
      <c r="J390" s="74">
        <v>129.686429</v>
      </c>
      <c r="K390" s="74">
        <v>128.75519141000001</v>
      </c>
      <c r="L390" s="74">
        <f t="shared" si="6"/>
        <v>-0.93123758999999495</v>
      </c>
    </row>
    <row r="391" spans="1:12" ht="15" x14ac:dyDescent="0.2">
      <c r="A391" s="8"/>
      <c r="B391" s="28"/>
      <c r="C391" s="28"/>
      <c r="D391" s="13"/>
      <c r="E391" s="13"/>
      <c r="F391" s="13"/>
      <c r="G391" s="54"/>
      <c r="H391" s="72" t="s">
        <v>222</v>
      </c>
      <c r="I391" s="73" t="s">
        <v>582</v>
      </c>
      <c r="J391" s="74">
        <v>0.93490099999999998</v>
      </c>
      <c r="K391" s="74">
        <v>43.357436970000002</v>
      </c>
      <c r="L391" s="74">
        <f t="shared" si="6"/>
        <v>42.422535969999998</v>
      </c>
    </row>
    <row r="392" spans="1:12" ht="32.25" customHeight="1" x14ac:dyDescent="0.2">
      <c r="A392" s="8"/>
      <c r="B392" s="28"/>
      <c r="C392" s="28"/>
      <c r="D392" s="13"/>
      <c r="E392" s="13"/>
      <c r="F392" s="13"/>
      <c r="G392" s="54"/>
      <c r="H392" s="72" t="s">
        <v>583</v>
      </c>
      <c r="I392" s="73" t="s">
        <v>584</v>
      </c>
      <c r="J392" s="74">
        <v>5.8299779999999997</v>
      </c>
      <c r="K392" s="74">
        <v>5.6712553899999998</v>
      </c>
      <c r="L392" s="74">
        <f t="shared" si="6"/>
        <v>-0.15872260999999988</v>
      </c>
    </row>
    <row r="393" spans="1:12" ht="15" x14ac:dyDescent="0.2">
      <c r="A393" s="8"/>
      <c r="B393" s="28"/>
      <c r="C393" s="28"/>
      <c r="D393" s="13"/>
      <c r="E393" s="13"/>
      <c r="F393" s="13"/>
      <c r="G393" s="54"/>
      <c r="H393" s="72" t="s">
        <v>288</v>
      </c>
      <c r="I393" s="73" t="s">
        <v>585</v>
      </c>
      <c r="J393" s="74">
        <v>439.83773400000001</v>
      </c>
      <c r="K393" s="74">
        <v>448.83304550000008</v>
      </c>
      <c r="L393" s="74">
        <f t="shared" ref="L393:L456" si="7">+K393-J393</f>
        <v>8.9953115000000707</v>
      </c>
    </row>
    <row r="394" spans="1:12" ht="15" x14ac:dyDescent="0.2">
      <c r="A394" s="8"/>
      <c r="B394" s="28"/>
      <c r="C394" s="28"/>
      <c r="D394" s="13"/>
      <c r="E394" s="13"/>
      <c r="F394" s="13"/>
      <c r="G394" s="54"/>
      <c r="H394" s="72" t="s">
        <v>292</v>
      </c>
      <c r="I394" s="73" t="s">
        <v>586</v>
      </c>
      <c r="J394" s="74">
        <v>482.51811300000003</v>
      </c>
      <c r="K394" s="74">
        <v>287.53290006999998</v>
      </c>
      <c r="L394" s="74">
        <f t="shared" si="7"/>
        <v>-194.98521293000005</v>
      </c>
    </row>
    <row r="395" spans="1:12" ht="15" x14ac:dyDescent="0.2">
      <c r="A395" s="8"/>
      <c r="B395" s="28"/>
      <c r="C395" s="28"/>
      <c r="D395" s="13"/>
      <c r="E395" s="13"/>
      <c r="F395" s="13"/>
      <c r="G395" s="54"/>
      <c r="H395" s="72" t="s">
        <v>294</v>
      </c>
      <c r="I395" s="73" t="s">
        <v>587</v>
      </c>
      <c r="J395" s="74">
        <v>30.763667000000002</v>
      </c>
      <c r="K395" s="74">
        <v>62.674620359999999</v>
      </c>
      <c r="L395" s="74">
        <f t="shared" si="7"/>
        <v>31.910953359999997</v>
      </c>
    </row>
    <row r="396" spans="1:12" ht="15" x14ac:dyDescent="0.2">
      <c r="A396" s="8"/>
      <c r="B396" s="28"/>
      <c r="C396" s="28"/>
      <c r="D396" s="13"/>
      <c r="E396" s="13"/>
      <c r="F396" s="13"/>
      <c r="G396" s="54"/>
      <c r="H396" s="72" t="s">
        <v>296</v>
      </c>
      <c r="I396" s="73" t="s">
        <v>588</v>
      </c>
      <c r="J396" s="74">
        <v>14.117042</v>
      </c>
      <c r="K396" s="74">
        <v>84.581310330000008</v>
      </c>
      <c r="L396" s="74">
        <f t="shared" si="7"/>
        <v>70.46426833000001</v>
      </c>
    </row>
    <row r="397" spans="1:12" ht="15" x14ac:dyDescent="0.2">
      <c r="A397" s="8"/>
      <c r="B397" s="28"/>
      <c r="C397" s="28"/>
      <c r="D397" s="13"/>
      <c r="E397" s="13"/>
      <c r="F397" s="13"/>
      <c r="G397" s="54"/>
      <c r="H397" s="72" t="s">
        <v>128</v>
      </c>
      <c r="I397" s="73" t="s">
        <v>454</v>
      </c>
      <c r="J397" s="74">
        <v>13.820572</v>
      </c>
      <c r="K397" s="74">
        <v>22.251193280000003</v>
      </c>
      <c r="L397" s="74">
        <f t="shared" si="7"/>
        <v>8.4306212800000022</v>
      </c>
    </row>
    <row r="398" spans="1:12" ht="15" x14ac:dyDescent="0.2">
      <c r="A398" s="8"/>
      <c r="B398" s="28"/>
      <c r="C398" s="28"/>
      <c r="D398" s="13"/>
      <c r="E398" s="13"/>
      <c r="F398" s="13"/>
      <c r="G398" s="54"/>
      <c r="H398" s="72" t="s">
        <v>332</v>
      </c>
      <c r="I398" s="73" t="s">
        <v>589</v>
      </c>
      <c r="J398" s="74">
        <v>114.32265599999999</v>
      </c>
      <c r="K398" s="74">
        <v>82.199262850000011</v>
      </c>
      <c r="L398" s="74">
        <f t="shared" si="7"/>
        <v>-32.123393149999984</v>
      </c>
    </row>
    <row r="399" spans="1:12" ht="15" x14ac:dyDescent="0.2">
      <c r="A399" s="8"/>
      <c r="B399" s="28"/>
      <c r="C399" s="28"/>
      <c r="D399" s="13"/>
      <c r="E399" s="13"/>
      <c r="F399" s="13"/>
      <c r="G399" s="54"/>
      <c r="H399" s="72" t="s">
        <v>334</v>
      </c>
      <c r="I399" s="73" t="s">
        <v>590</v>
      </c>
      <c r="J399" s="74">
        <v>60.367063000000002</v>
      </c>
      <c r="K399" s="74">
        <v>187.63572589</v>
      </c>
      <c r="L399" s="74">
        <f t="shared" si="7"/>
        <v>127.26866289</v>
      </c>
    </row>
    <row r="400" spans="1:12" ht="15" x14ac:dyDescent="0.2">
      <c r="A400" s="8"/>
      <c r="B400" s="28"/>
      <c r="C400" s="28"/>
      <c r="D400" s="13"/>
      <c r="E400" s="13"/>
      <c r="F400" s="13"/>
      <c r="G400" s="54"/>
      <c r="H400" s="72" t="s">
        <v>591</v>
      </c>
      <c r="I400" s="73" t="s">
        <v>592</v>
      </c>
      <c r="J400" s="74">
        <v>47.852924000000002</v>
      </c>
      <c r="K400" s="74">
        <v>105.64317875</v>
      </c>
      <c r="L400" s="74">
        <f t="shared" si="7"/>
        <v>57.790254750000003</v>
      </c>
    </row>
    <row r="401" spans="1:12" ht="15" x14ac:dyDescent="0.2">
      <c r="A401" s="8"/>
      <c r="B401" s="28"/>
      <c r="C401" s="28"/>
      <c r="D401" s="13"/>
      <c r="E401" s="13"/>
      <c r="F401" s="13"/>
      <c r="G401" s="54"/>
      <c r="H401" s="72" t="s">
        <v>336</v>
      </c>
      <c r="I401" s="73" t="s">
        <v>593</v>
      </c>
      <c r="J401" s="74">
        <v>147.005078</v>
      </c>
      <c r="K401" s="74">
        <v>147.91531627999998</v>
      </c>
      <c r="L401" s="74">
        <f t="shared" si="7"/>
        <v>0.9102382799999873</v>
      </c>
    </row>
    <row r="402" spans="1:12" ht="15" x14ac:dyDescent="0.2">
      <c r="A402" s="8"/>
      <c r="B402" s="28"/>
      <c r="C402" s="28"/>
      <c r="D402" s="13"/>
      <c r="E402" s="13"/>
      <c r="F402" s="13"/>
      <c r="G402" s="54"/>
      <c r="H402" s="72" t="s">
        <v>594</v>
      </c>
      <c r="I402" s="73" t="s">
        <v>595</v>
      </c>
      <c r="J402" s="74">
        <v>44.918953999999999</v>
      </c>
      <c r="K402" s="74">
        <v>44.897378379999992</v>
      </c>
      <c r="L402" s="74">
        <f t="shared" si="7"/>
        <v>-2.1575620000007234E-2</v>
      </c>
    </row>
    <row r="403" spans="1:12" ht="15" x14ac:dyDescent="0.2">
      <c r="A403" s="8"/>
      <c r="B403" s="28"/>
      <c r="C403" s="28"/>
      <c r="D403" s="13"/>
      <c r="E403" s="13"/>
      <c r="F403" s="13"/>
      <c r="G403" s="54"/>
      <c r="H403" s="72" t="s">
        <v>596</v>
      </c>
      <c r="I403" s="73" t="s">
        <v>597</v>
      </c>
      <c r="J403" s="74">
        <v>0.82323400000000002</v>
      </c>
      <c r="K403" s="74">
        <v>39.784761979999999</v>
      </c>
      <c r="L403" s="74">
        <f t="shared" si="7"/>
        <v>38.96152798</v>
      </c>
    </row>
    <row r="404" spans="1:12" ht="15" x14ac:dyDescent="0.2">
      <c r="A404" s="8"/>
      <c r="B404" s="28"/>
      <c r="C404" s="28"/>
      <c r="D404" s="13"/>
      <c r="E404" s="13"/>
      <c r="F404" s="13"/>
      <c r="G404" s="54"/>
      <c r="H404" s="72" t="s">
        <v>343</v>
      </c>
      <c r="I404" s="73" t="s">
        <v>598</v>
      </c>
      <c r="J404" s="74">
        <v>145.05965800000001</v>
      </c>
      <c r="K404" s="74">
        <v>97.136305780000015</v>
      </c>
      <c r="L404" s="74">
        <f t="shared" si="7"/>
        <v>-47.923352219999998</v>
      </c>
    </row>
    <row r="405" spans="1:12" ht="15" x14ac:dyDescent="0.2">
      <c r="A405" s="8"/>
      <c r="B405" s="28"/>
      <c r="C405" s="28"/>
      <c r="D405" s="13"/>
      <c r="E405" s="13"/>
      <c r="F405" s="13"/>
      <c r="G405" s="54"/>
      <c r="H405" s="72" t="s">
        <v>345</v>
      </c>
      <c r="I405" s="73" t="s">
        <v>599</v>
      </c>
      <c r="J405" s="74">
        <v>3.6220119999999998</v>
      </c>
      <c r="K405" s="74">
        <v>4.0010141300000006</v>
      </c>
      <c r="L405" s="74">
        <f t="shared" si="7"/>
        <v>0.37900213000000083</v>
      </c>
    </row>
    <row r="406" spans="1:12" ht="15" x14ac:dyDescent="0.2">
      <c r="A406" s="8"/>
      <c r="B406" s="28"/>
      <c r="C406" s="28"/>
      <c r="D406" s="13"/>
      <c r="E406" s="13"/>
      <c r="F406" s="13"/>
      <c r="G406" s="54"/>
      <c r="H406" s="72" t="s">
        <v>347</v>
      </c>
      <c r="I406" s="73" t="s">
        <v>600</v>
      </c>
      <c r="J406" s="74">
        <v>107.175394</v>
      </c>
      <c r="K406" s="74">
        <v>70.714930899999985</v>
      </c>
      <c r="L406" s="74">
        <f t="shared" si="7"/>
        <v>-36.460463100000013</v>
      </c>
    </row>
    <row r="407" spans="1:12" ht="15" x14ac:dyDescent="0.2">
      <c r="A407" s="8"/>
      <c r="B407" s="28"/>
      <c r="C407" s="28"/>
      <c r="D407" s="13"/>
      <c r="E407" s="13"/>
      <c r="F407" s="13"/>
      <c r="G407" s="54"/>
      <c r="H407" s="72" t="s">
        <v>349</v>
      </c>
      <c r="I407" s="73" t="s">
        <v>601</v>
      </c>
      <c r="J407" s="74">
        <v>4.3285729999999996</v>
      </c>
      <c r="K407" s="74">
        <v>4.6923739100000006</v>
      </c>
      <c r="L407" s="74">
        <f t="shared" si="7"/>
        <v>0.36380091000000103</v>
      </c>
    </row>
    <row r="408" spans="1:12" ht="30" x14ac:dyDescent="0.2">
      <c r="A408" s="8"/>
      <c r="B408" s="28"/>
      <c r="C408" s="28"/>
      <c r="D408" s="13"/>
      <c r="E408" s="13"/>
      <c r="F408" s="13"/>
      <c r="G408" s="54"/>
      <c r="H408" s="72" t="s">
        <v>350</v>
      </c>
      <c r="I408" s="73" t="s">
        <v>602</v>
      </c>
      <c r="J408" s="74">
        <v>2.099345</v>
      </c>
      <c r="K408" s="74">
        <v>2.1071014199999998</v>
      </c>
      <c r="L408" s="74">
        <f t="shared" si="7"/>
        <v>7.7564199999997641E-3</v>
      </c>
    </row>
    <row r="409" spans="1:12" ht="15" x14ac:dyDescent="0.2">
      <c r="A409" s="8"/>
      <c r="B409" s="28"/>
      <c r="C409" s="28"/>
      <c r="D409" s="13"/>
      <c r="E409" s="13"/>
      <c r="F409" s="13"/>
      <c r="G409" s="54"/>
      <c r="H409" s="72" t="s">
        <v>352</v>
      </c>
      <c r="I409" s="73" t="s">
        <v>603</v>
      </c>
      <c r="J409" s="74">
        <v>0.85234299999999996</v>
      </c>
      <c r="K409" s="74">
        <v>0.91891207000000008</v>
      </c>
      <c r="L409" s="74">
        <f t="shared" si="7"/>
        <v>6.6569070000000119E-2</v>
      </c>
    </row>
    <row r="410" spans="1:12" ht="15" x14ac:dyDescent="0.2">
      <c r="A410" s="8"/>
      <c r="B410" s="28"/>
      <c r="C410" s="28"/>
      <c r="D410" s="13"/>
      <c r="E410" s="13"/>
      <c r="F410" s="13"/>
      <c r="G410" s="76" t="s">
        <v>366</v>
      </c>
      <c r="H410" s="77"/>
      <c r="I410" s="78"/>
      <c r="J410" s="79">
        <v>205.43829700000001</v>
      </c>
      <c r="K410" s="79">
        <v>295.99193890999999</v>
      </c>
      <c r="L410" s="79">
        <f t="shared" si="7"/>
        <v>90.553641909999982</v>
      </c>
    </row>
    <row r="411" spans="1:12" ht="15" x14ac:dyDescent="0.2">
      <c r="A411" s="8"/>
      <c r="B411" s="28"/>
      <c r="C411" s="28"/>
      <c r="D411" s="13"/>
      <c r="E411" s="13"/>
      <c r="F411" s="13"/>
      <c r="G411" s="54"/>
      <c r="H411" s="69" t="s">
        <v>604</v>
      </c>
      <c r="I411" s="70" t="s">
        <v>605</v>
      </c>
      <c r="J411" s="71">
        <v>2.9316770000000001</v>
      </c>
      <c r="K411" s="71">
        <v>5.2750969799999989</v>
      </c>
      <c r="L411" s="71">
        <f t="shared" si="7"/>
        <v>2.3434199799999988</v>
      </c>
    </row>
    <row r="412" spans="1:12" ht="15" x14ac:dyDescent="0.2">
      <c r="A412" s="8"/>
      <c r="B412" s="28"/>
      <c r="C412" s="28"/>
      <c r="D412" s="13"/>
      <c r="E412" s="13"/>
      <c r="F412" s="13"/>
      <c r="G412" s="54"/>
      <c r="H412" s="72" t="s">
        <v>606</v>
      </c>
      <c r="I412" s="73" t="s">
        <v>607</v>
      </c>
      <c r="J412" s="74">
        <v>36.100197000000001</v>
      </c>
      <c r="K412" s="74">
        <v>31.944469829999999</v>
      </c>
      <c r="L412" s="74">
        <f t="shared" si="7"/>
        <v>-4.1557271700000022</v>
      </c>
    </row>
    <row r="413" spans="1:12" ht="15" x14ac:dyDescent="0.2">
      <c r="A413" s="8"/>
      <c r="B413" s="28"/>
      <c r="C413" s="28"/>
      <c r="D413" s="13"/>
      <c r="E413" s="13"/>
      <c r="F413" s="13"/>
      <c r="G413" s="54"/>
      <c r="H413" s="72" t="s">
        <v>541</v>
      </c>
      <c r="I413" s="75" t="s">
        <v>608</v>
      </c>
      <c r="J413" s="74">
        <v>166.40642299999999</v>
      </c>
      <c r="K413" s="74">
        <v>258.77237209999998</v>
      </c>
      <c r="L413" s="74">
        <f t="shared" si="7"/>
        <v>92.365949099999995</v>
      </c>
    </row>
    <row r="414" spans="1:12" ht="15" x14ac:dyDescent="0.2">
      <c r="A414" s="8"/>
      <c r="B414" s="28"/>
      <c r="C414" s="28"/>
      <c r="D414" s="13"/>
      <c r="E414" s="29">
        <v>6</v>
      </c>
      <c r="F414" s="30" t="s">
        <v>609</v>
      </c>
      <c r="G414" s="60"/>
      <c r="H414" s="61"/>
      <c r="I414" s="62"/>
      <c r="J414" s="63">
        <v>8392.3280589999995</v>
      </c>
      <c r="K414" s="63">
        <v>8656.1066620900001</v>
      </c>
      <c r="L414" s="63">
        <f t="shared" si="7"/>
        <v>263.77860309000062</v>
      </c>
    </row>
    <row r="415" spans="1:12" ht="15" x14ac:dyDescent="0.2">
      <c r="A415" s="8"/>
      <c r="B415" s="28"/>
      <c r="C415" s="28"/>
      <c r="D415" s="13"/>
      <c r="E415" s="13"/>
      <c r="F415" s="13"/>
      <c r="G415" s="76" t="s">
        <v>2</v>
      </c>
      <c r="H415" s="77"/>
      <c r="I415" s="78"/>
      <c r="J415" s="79">
        <v>874.95824900000002</v>
      </c>
      <c r="K415" s="79">
        <v>934.90908814000022</v>
      </c>
      <c r="L415" s="79">
        <f t="shared" si="7"/>
        <v>59.950839140000198</v>
      </c>
    </row>
    <row r="416" spans="1:12" ht="15" x14ac:dyDescent="0.2">
      <c r="A416" s="8"/>
      <c r="B416" s="28"/>
      <c r="C416" s="28"/>
      <c r="D416" s="13"/>
      <c r="E416" s="13"/>
      <c r="F416" s="13"/>
      <c r="G416" s="54"/>
      <c r="H416" s="69" t="s">
        <v>36</v>
      </c>
      <c r="I416" s="70" t="s">
        <v>473</v>
      </c>
      <c r="J416" s="71">
        <v>21.562849</v>
      </c>
      <c r="K416" s="71">
        <v>21.268516100000003</v>
      </c>
      <c r="L416" s="71">
        <f t="shared" si="7"/>
        <v>-0.29433289999999701</v>
      </c>
    </row>
    <row r="417" spans="1:12" ht="15" x14ac:dyDescent="0.2">
      <c r="A417" s="8"/>
      <c r="B417" s="28"/>
      <c r="C417" s="28"/>
      <c r="D417" s="13"/>
      <c r="E417" s="13"/>
      <c r="F417" s="13"/>
      <c r="G417" s="54"/>
      <c r="H417" s="72" t="s">
        <v>46</v>
      </c>
      <c r="I417" s="73" t="s">
        <v>610</v>
      </c>
      <c r="J417" s="74">
        <v>39.208229000000003</v>
      </c>
      <c r="K417" s="74">
        <v>92.138817350000011</v>
      </c>
      <c r="L417" s="74">
        <f t="shared" si="7"/>
        <v>52.930588350000008</v>
      </c>
    </row>
    <row r="418" spans="1:12" ht="15" x14ac:dyDescent="0.2">
      <c r="A418" s="8"/>
      <c r="B418" s="28"/>
      <c r="C418" s="28"/>
      <c r="D418" s="13"/>
      <c r="E418" s="13"/>
      <c r="F418" s="13"/>
      <c r="G418" s="54"/>
      <c r="H418" s="72" t="s">
        <v>70</v>
      </c>
      <c r="I418" s="73" t="s">
        <v>611</v>
      </c>
      <c r="J418" s="74">
        <v>0.413748</v>
      </c>
      <c r="K418" s="74">
        <v>0.23317599999999999</v>
      </c>
      <c r="L418" s="74">
        <f t="shared" si="7"/>
        <v>-0.18057200000000001</v>
      </c>
    </row>
    <row r="419" spans="1:12" ht="15" x14ac:dyDescent="0.2">
      <c r="A419" s="8"/>
      <c r="B419" s="28"/>
      <c r="C419" s="28"/>
      <c r="D419" s="13"/>
      <c r="E419" s="13"/>
      <c r="F419" s="13"/>
      <c r="G419" s="54"/>
      <c r="H419" s="72" t="s">
        <v>72</v>
      </c>
      <c r="I419" s="73" t="s">
        <v>612</v>
      </c>
      <c r="J419" s="74">
        <v>7.8695399999999998</v>
      </c>
      <c r="K419" s="74">
        <v>8.1140306299999985</v>
      </c>
      <c r="L419" s="74">
        <f t="shared" si="7"/>
        <v>0.24449062999999871</v>
      </c>
    </row>
    <row r="420" spans="1:12" ht="15" x14ac:dyDescent="0.2">
      <c r="A420" s="8"/>
      <c r="B420" s="28"/>
      <c r="C420" s="28"/>
      <c r="D420" s="13"/>
      <c r="E420" s="13"/>
      <c r="F420" s="13"/>
      <c r="G420" s="54"/>
      <c r="H420" s="72" t="s">
        <v>38</v>
      </c>
      <c r="I420" s="73" t="s">
        <v>613</v>
      </c>
      <c r="J420" s="74">
        <v>16.86551</v>
      </c>
      <c r="K420" s="74">
        <v>18.13865616</v>
      </c>
      <c r="L420" s="74">
        <f t="shared" si="7"/>
        <v>1.2731461599999996</v>
      </c>
    </row>
    <row r="421" spans="1:12" ht="15" x14ac:dyDescent="0.2">
      <c r="A421" s="8"/>
      <c r="B421" s="28"/>
      <c r="C421" s="28"/>
      <c r="D421" s="13"/>
      <c r="E421" s="13"/>
      <c r="F421" s="13"/>
      <c r="G421" s="54"/>
      <c r="H421" s="72" t="s">
        <v>48</v>
      </c>
      <c r="I421" s="75" t="s">
        <v>614</v>
      </c>
      <c r="J421" s="74">
        <v>19.270776000000001</v>
      </c>
      <c r="K421" s="74">
        <v>20.425343220000002</v>
      </c>
      <c r="L421" s="74">
        <f t="shared" si="7"/>
        <v>1.1545672200000006</v>
      </c>
    </row>
    <row r="422" spans="1:12" ht="15" x14ac:dyDescent="0.2">
      <c r="A422" s="8"/>
      <c r="B422" s="28"/>
      <c r="C422" s="28"/>
      <c r="D422" s="13"/>
      <c r="E422" s="13"/>
      <c r="F422" s="13"/>
      <c r="G422" s="54"/>
      <c r="H422" s="72" t="s">
        <v>50</v>
      </c>
      <c r="I422" s="73" t="s">
        <v>615</v>
      </c>
      <c r="J422" s="74">
        <v>21.748882999999999</v>
      </c>
      <c r="K422" s="74">
        <v>21.90268468</v>
      </c>
      <c r="L422" s="74">
        <f t="shared" si="7"/>
        <v>0.15380168000000083</v>
      </c>
    </row>
    <row r="423" spans="1:12" ht="15" x14ac:dyDescent="0.2">
      <c r="A423" s="8"/>
      <c r="B423" s="28"/>
      <c r="C423" s="28"/>
      <c r="D423" s="13"/>
      <c r="E423" s="13"/>
      <c r="F423" s="13"/>
      <c r="G423" s="54"/>
      <c r="H423" s="72" t="s">
        <v>136</v>
      </c>
      <c r="I423" s="73" t="s">
        <v>616</v>
      </c>
      <c r="J423" s="74">
        <v>11.502433999999999</v>
      </c>
      <c r="K423" s="74">
        <v>11.268415359999999</v>
      </c>
      <c r="L423" s="74">
        <f t="shared" si="7"/>
        <v>-0.23401864000000039</v>
      </c>
    </row>
    <row r="424" spans="1:12" ht="15" x14ac:dyDescent="0.2">
      <c r="A424" s="8"/>
      <c r="B424" s="28"/>
      <c r="C424" s="28"/>
      <c r="D424" s="13"/>
      <c r="E424" s="13"/>
      <c r="F424" s="13"/>
      <c r="G424" s="54"/>
      <c r="H424" s="72" t="s">
        <v>138</v>
      </c>
      <c r="I424" s="73" t="s">
        <v>617</v>
      </c>
      <c r="J424" s="74">
        <v>13.404832000000001</v>
      </c>
      <c r="K424" s="74">
        <v>13.76447166</v>
      </c>
      <c r="L424" s="74">
        <f t="shared" si="7"/>
        <v>0.35963965999999914</v>
      </c>
    </row>
    <row r="425" spans="1:12" ht="15" x14ac:dyDescent="0.2">
      <c r="A425" s="8"/>
      <c r="B425" s="28"/>
      <c r="C425" s="28"/>
      <c r="D425" s="13"/>
      <c r="E425" s="13"/>
      <c r="F425" s="13"/>
      <c r="G425" s="54"/>
      <c r="H425" s="72" t="s">
        <v>209</v>
      </c>
      <c r="I425" s="73" t="s">
        <v>618</v>
      </c>
      <c r="J425" s="74">
        <v>10.309851</v>
      </c>
      <c r="K425" s="74">
        <v>9.7292592599999992</v>
      </c>
      <c r="L425" s="74">
        <f t="shared" si="7"/>
        <v>-0.58059174000000091</v>
      </c>
    </row>
    <row r="426" spans="1:12" ht="15" x14ac:dyDescent="0.2">
      <c r="A426" s="8"/>
      <c r="B426" s="28"/>
      <c r="C426" s="28"/>
      <c r="D426" s="13"/>
      <c r="E426" s="13"/>
      <c r="F426" s="13"/>
      <c r="G426" s="54"/>
      <c r="H426" s="72" t="s">
        <v>423</v>
      </c>
      <c r="I426" s="73" t="s">
        <v>619</v>
      </c>
      <c r="J426" s="74">
        <v>5.9184039999999998</v>
      </c>
      <c r="K426" s="74">
        <v>22.80912399</v>
      </c>
      <c r="L426" s="74">
        <f t="shared" si="7"/>
        <v>16.890719990000001</v>
      </c>
    </row>
    <row r="427" spans="1:12" ht="15" x14ac:dyDescent="0.2">
      <c r="A427" s="8"/>
      <c r="B427" s="28"/>
      <c r="C427" s="28"/>
      <c r="D427" s="13"/>
      <c r="E427" s="13"/>
      <c r="F427" s="13"/>
      <c r="G427" s="54"/>
      <c r="H427" s="72" t="s">
        <v>93</v>
      </c>
      <c r="I427" s="73" t="s">
        <v>620</v>
      </c>
      <c r="J427" s="74">
        <v>4.6732060000000004</v>
      </c>
      <c r="K427" s="74">
        <v>3.3671065099999997</v>
      </c>
      <c r="L427" s="74">
        <f t="shared" si="7"/>
        <v>-1.3060994900000007</v>
      </c>
    </row>
    <row r="428" spans="1:12" ht="15" x14ac:dyDescent="0.2">
      <c r="A428" s="8"/>
      <c r="B428" s="28"/>
      <c r="C428" s="28"/>
      <c r="D428" s="13"/>
      <c r="E428" s="13"/>
      <c r="F428" s="13"/>
      <c r="G428" s="54"/>
      <c r="H428" s="72" t="s">
        <v>216</v>
      </c>
      <c r="I428" s="73" t="s">
        <v>621</v>
      </c>
      <c r="J428" s="74">
        <v>17.351395</v>
      </c>
      <c r="K428" s="74">
        <v>16.107979099999998</v>
      </c>
      <c r="L428" s="74">
        <f t="shared" si="7"/>
        <v>-1.2434159000000022</v>
      </c>
    </row>
    <row r="429" spans="1:12" ht="15" x14ac:dyDescent="0.2">
      <c r="A429" s="8"/>
      <c r="B429" s="28"/>
      <c r="C429" s="28"/>
      <c r="D429" s="13"/>
      <c r="E429" s="13"/>
      <c r="F429" s="13"/>
      <c r="G429" s="54"/>
      <c r="H429" s="72" t="s">
        <v>218</v>
      </c>
      <c r="I429" s="73" t="s">
        <v>622</v>
      </c>
      <c r="J429" s="74">
        <v>15.057517000000001</v>
      </c>
      <c r="K429" s="74">
        <v>13.56252684</v>
      </c>
      <c r="L429" s="74">
        <f t="shared" si="7"/>
        <v>-1.4949901600000004</v>
      </c>
    </row>
    <row r="430" spans="1:12" ht="15" x14ac:dyDescent="0.2">
      <c r="A430" s="8"/>
      <c r="B430" s="28"/>
      <c r="C430" s="28"/>
      <c r="D430" s="13"/>
      <c r="E430" s="13"/>
      <c r="F430" s="13"/>
      <c r="G430" s="54"/>
      <c r="H430" s="72" t="s">
        <v>220</v>
      </c>
      <c r="I430" s="73" t="s">
        <v>623</v>
      </c>
      <c r="J430" s="74">
        <v>9.2098270000000007</v>
      </c>
      <c r="K430" s="74">
        <v>8.0747876400000003</v>
      </c>
      <c r="L430" s="74">
        <f t="shared" si="7"/>
        <v>-1.1350393600000004</v>
      </c>
    </row>
    <row r="431" spans="1:12" ht="15" x14ac:dyDescent="0.2">
      <c r="A431" s="8"/>
      <c r="B431" s="28"/>
      <c r="C431" s="28"/>
      <c r="D431" s="13"/>
      <c r="E431" s="13"/>
      <c r="F431" s="13"/>
      <c r="G431" s="54"/>
      <c r="H431" s="72" t="s">
        <v>222</v>
      </c>
      <c r="I431" s="73" t="s">
        <v>624</v>
      </c>
      <c r="J431" s="74">
        <v>17.336109</v>
      </c>
      <c r="K431" s="74">
        <v>17.78693372</v>
      </c>
      <c r="L431" s="74">
        <f t="shared" si="7"/>
        <v>0.45082471999999996</v>
      </c>
    </row>
    <row r="432" spans="1:12" ht="15" x14ac:dyDescent="0.2">
      <c r="A432" s="8"/>
      <c r="B432" s="28"/>
      <c r="C432" s="28"/>
      <c r="D432" s="13"/>
      <c r="E432" s="13"/>
      <c r="F432" s="13"/>
      <c r="G432" s="54"/>
      <c r="H432" s="72" t="s">
        <v>583</v>
      </c>
      <c r="I432" s="73" t="s">
        <v>625</v>
      </c>
      <c r="J432" s="74">
        <v>11.266043</v>
      </c>
      <c r="K432" s="74">
        <v>10.367504660000002</v>
      </c>
      <c r="L432" s="74">
        <f t="shared" si="7"/>
        <v>-0.89853833999999821</v>
      </c>
    </row>
    <row r="433" spans="1:12" ht="15" x14ac:dyDescent="0.2">
      <c r="A433" s="8"/>
      <c r="B433" s="28"/>
      <c r="C433" s="28"/>
      <c r="D433" s="13"/>
      <c r="E433" s="13"/>
      <c r="F433" s="13"/>
      <c r="G433" s="54"/>
      <c r="H433" s="72" t="s">
        <v>288</v>
      </c>
      <c r="I433" s="73" t="s">
        <v>626</v>
      </c>
      <c r="J433" s="74">
        <v>20.852487</v>
      </c>
      <c r="K433" s="74">
        <v>20.32860179</v>
      </c>
      <c r="L433" s="74">
        <f t="shared" si="7"/>
        <v>-0.52388520999999955</v>
      </c>
    </row>
    <row r="434" spans="1:12" ht="15" x14ac:dyDescent="0.2">
      <c r="A434" s="8"/>
      <c r="B434" s="28"/>
      <c r="C434" s="28"/>
      <c r="D434" s="13"/>
      <c r="E434" s="13"/>
      <c r="F434" s="13"/>
      <c r="G434" s="54"/>
      <c r="H434" s="72" t="s">
        <v>290</v>
      </c>
      <c r="I434" s="73" t="s">
        <v>627</v>
      </c>
      <c r="J434" s="74">
        <v>13.953706</v>
      </c>
      <c r="K434" s="74">
        <v>14.146850700000002</v>
      </c>
      <c r="L434" s="74">
        <f t="shared" si="7"/>
        <v>0.19314470000000128</v>
      </c>
    </row>
    <row r="435" spans="1:12" ht="15" x14ac:dyDescent="0.2">
      <c r="A435" s="8"/>
      <c r="B435" s="28"/>
      <c r="C435" s="28"/>
      <c r="D435" s="13"/>
      <c r="E435" s="13"/>
      <c r="F435" s="13"/>
      <c r="G435" s="54"/>
      <c r="H435" s="72" t="s">
        <v>292</v>
      </c>
      <c r="I435" s="73" t="s">
        <v>628</v>
      </c>
      <c r="J435" s="74">
        <v>35.868662</v>
      </c>
      <c r="K435" s="74">
        <v>34.910525299999996</v>
      </c>
      <c r="L435" s="74">
        <f t="shared" si="7"/>
        <v>-0.95813670000000428</v>
      </c>
    </row>
    <row r="436" spans="1:12" ht="15" x14ac:dyDescent="0.2">
      <c r="A436" s="8"/>
      <c r="B436" s="28"/>
      <c r="C436" s="28"/>
      <c r="D436" s="13"/>
      <c r="E436" s="13"/>
      <c r="F436" s="13"/>
      <c r="G436" s="54"/>
      <c r="H436" s="72" t="s">
        <v>294</v>
      </c>
      <c r="I436" s="73" t="s">
        <v>629</v>
      </c>
      <c r="J436" s="74">
        <v>16.188268000000001</v>
      </c>
      <c r="K436" s="74">
        <v>15.624676679999997</v>
      </c>
      <c r="L436" s="74">
        <f t="shared" si="7"/>
        <v>-0.563591320000004</v>
      </c>
    </row>
    <row r="437" spans="1:12" ht="15" x14ac:dyDescent="0.2">
      <c r="A437" s="8"/>
      <c r="B437" s="28"/>
      <c r="C437" s="28"/>
      <c r="D437" s="13"/>
      <c r="E437" s="13"/>
      <c r="F437" s="13"/>
      <c r="G437" s="54"/>
      <c r="H437" s="72" t="s">
        <v>300</v>
      </c>
      <c r="I437" s="73" t="s">
        <v>630</v>
      </c>
      <c r="J437" s="74">
        <v>17.185783000000001</v>
      </c>
      <c r="K437" s="74">
        <v>15.36548565</v>
      </c>
      <c r="L437" s="74">
        <f t="shared" si="7"/>
        <v>-1.8202973500000006</v>
      </c>
    </row>
    <row r="438" spans="1:12" ht="15" x14ac:dyDescent="0.2">
      <c r="A438" s="8"/>
      <c r="B438" s="28"/>
      <c r="C438" s="28"/>
      <c r="D438" s="13"/>
      <c r="E438" s="13"/>
      <c r="F438" s="13"/>
      <c r="G438" s="54"/>
      <c r="H438" s="72" t="s">
        <v>302</v>
      </c>
      <c r="I438" s="73" t="s">
        <v>631</v>
      </c>
      <c r="J438" s="74">
        <v>16.610873000000002</v>
      </c>
      <c r="K438" s="74">
        <v>15.033517679999999</v>
      </c>
      <c r="L438" s="74">
        <f t="shared" si="7"/>
        <v>-1.5773553200000023</v>
      </c>
    </row>
    <row r="439" spans="1:12" ht="15" x14ac:dyDescent="0.2">
      <c r="A439" s="8"/>
      <c r="B439" s="28"/>
      <c r="C439" s="28"/>
      <c r="D439" s="13"/>
      <c r="E439" s="13"/>
      <c r="F439" s="13"/>
      <c r="G439" s="54"/>
      <c r="H439" s="72" t="s">
        <v>306</v>
      </c>
      <c r="I439" s="73" t="s">
        <v>632</v>
      </c>
      <c r="J439" s="74">
        <v>6.1446639999999997</v>
      </c>
      <c r="K439" s="74">
        <v>4.8512082899999998</v>
      </c>
      <c r="L439" s="74">
        <f t="shared" si="7"/>
        <v>-1.2934557099999999</v>
      </c>
    </row>
    <row r="440" spans="1:12" ht="15" x14ac:dyDescent="0.2">
      <c r="A440" s="8"/>
      <c r="B440" s="28"/>
      <c r="C440" s="28"/>
      <c r="D440" s="13"/>
      <c r="E440" s="13"/>
      <c r="F440" s="13"/>
      <c r="G440" s="54"/>
      <c r="H440" s="72" t="s">
        <v>308</v>
      </c>
      <c r="I440" s="73" t="s">
        <v>633</v>
      </c>
      <c r="J440" s="74">
        <v>8.8929410000000004</v>
      </c>
      <c r="K440" s="74">
        <v>7.9956042900000002</v>
      </c>
      <c r="L440" s="74">
        <f t="shared" si="7"/>
        <v>-0.89733671000000026</v>
      </c>
    </row>
    <row r="441" spans="1:12" ht="15" x14ac:dyDescent="0.2">
      <c r="A441" s="8"/>
      <c r="B441" s="28"/>
      <c r="C441" s="28"/>
      <c r="D441" s="13"/>
      <c r="E441" s="13"/>
      <c r="F441" s="13"/>
      <c r="G441" s="54"/>
      <c r="H441" s="72" t="s">
        <v>126</v>
      </c>
      <c r="I441" s="73" t="s">
        <v>634</v>
      </c>
      <c r="J441" s="74">
        <v>10.79477</v>
      </c>
      <c r="K441" s="74">
        <v>12.391528100000002</v>
      </c>
      <c r="L441" s="74">
        <f t="shared" si="7"/>
        <v>1.5967581000000024</v>
      </c>
    </row>
    <row r="442" spans="1:12" ht="15" x14ac:dyDescent="0.2">
      <c r="A442" s="8"/>
      <c r="B442" s="28"/>
      <c r="C442" s="28"/>
      <c r="D442" s="13"/>
      <c r="E442" s="13"/>
      <c r="F442" s="13"/>
      <c r="G442" s="54"/>
      <c r="H442" s="72" t="s">
        <v>311</v>
      </c>
      <c r="I442" s="73" t="s">
        <v>635</v>
      </c>
      <c r="J442" s="74">
        <v>12.822402</v>
      </c>
      <c r="K442" s="74">
        <v>11.81885486</v>
      </c>
      <c r="L442" s="74">
        <f t="shared" si="7"/>
        <v>-1.0035471400000002</v>
      </c>
    </row>
    <row r="443" spans="1:12" ht="15" x14ac:dyDescent="0.2">
      <c r="A443" s="8"/>
      <c r="B443" s="28"/>
      <c r="C443" s="28"/>
      <c r="D443" s="13"/>
      <c r="E443" s="13"/>
      <c r="F443" s="13"/>
      <c r="G443" s="54"/>
      <c r="H443" s="72" t="s">
        <v>313</v>
      </c>
      <c r="I443" s="73" t="s">
        <v>636</v>
      </c>
      <c r="J443" s="74">
        <v>28.496321999999999</v>
      </c>
      <c r="K443" s="74">
        <v>27.989307699999998</v>
      </c>
      <c r="L443" s="74">
        <f t="shared" si="7"/>
        <v>-0.50701430000000158</v>
      </c>
    </row>
    <row r="444" spans="1:12" ht="15" x14ac:dyDescent="0.2">
      <c r="A444" s="8"/>
      <c r="B444" s="28"/>
      <c r="C444" s="28"/>
      <c r="D444" s="13"/>
      <c r="E444" s="13"/>
      <c r="F444" s="13"/>
      <c r="G444" s="54"/>
      <c r="H444" s="72" t="s">
        <v>315</v>
      </c>
      <c r="I444" s="73" t="s">
        <v>637</v>
      </c>
      <c r="J444" s="74">
        <v>9.5300949999999993</v>
      </c>
      <c r="K444" s="74">
        <v>8.5822212099999984</v>
      </c>
      <c r="L444" s="74">
        <f t="shared" si="7"/>
        <v>-0.94787379000000094</v>
      </c>
    </row>
    <row r="445" spans="1:12" ht="15" x14ac:dyDescent="0.2">
      <c r="A445" s="8"/>
      <c r="B445" s="28"/>
      <c r="C445" s="28"/>
      <c r="D445" s="13"/>
      <c r="E445" s="13"/>
      <c r="F445" s="13"/>
      <c r="G445" s="54"/>
      <c r="H445" s="72" t="s">
        <v>317</v>
      </c>
      <c r="I445" s="73" t="s">
        <v>638</v>
      </c>
      <c r="J445" s="74">
        <v>20.203201</v>
      </c>
      <c r="K445" s="74">
        <v>19.71691465</v>
      </c>
      <c r="L445" s="74">
        <f t="shared" si="7"/>
        <v>-0.48628635000000031</v>
      </c>
    </row>
    <row r="446" spans="1:12" ht="15" x14ac:dyDescent="0.2">
      <c r="A446" s="8"/>
      <c r="B446" s="28"/>
      <c r="C446" s="28"/>
      <c r="D446" s="13"/>
      <c r="E446" s="13"/>
      <c r="F446" s="13"/>
      <c r="G446" s="54"/>
      <c r="H446" s="72" t="s">
        <v>128</v>
      </c>
      <c r="I446" s="73" t="s">
        <v>639</v>
      </c>
      <c r="J446" s="74">
        <v>19.352426999999999</v>
      </c>
      <c r="K446" s="74">
        <v>18.784878530000004</v>
      </c>
      <c r="L446" s="74">
        <f t="shared" si="7"/>
        <v>-0.56754846999999486</v>
      </c>
    </row>
    <row r="447" spans="1:12" ht="15" x14ac:dyDescent="0.2">
      <c r="A447" s="8"/>
      <c r="B447" s="28"/>
      <c r="C447" s="28"/>
      <c r="D447" s="13"/>
      <c r="E447" s="13"/>
      <c r="F447" s="13"/>
      <c r="G447" s="54"/>
      <c r="H447" s="72" t="s">
        <v>332</v>
      </c>
      <c r="I447" s="73" t="s">
        <v>640</v>
      </c>
      <c r="J447" s="74">
        <v>110.936582</v>
      </c>
      <c r="K447" s="74">
        <v>111.95572667000002</v>
      </c>
      <c r="L447" s="74">
        <f t="shared" si="7"/>
        <v>1.0191446700000171</v>
      </c>
    </row>
    <row r="448" spans="1:12" ht="15" x14ac:dyDescent="0.2">
      <c r="A448" s="8"/>
      <c r="B448" s="28"/>
      <c r="C448" s="28"/>
      <c r="D448" s="13"/>
      <c r="E448" s="13"/>
      <c r="F448" s="13"/>
      <c r="G448" s="54"/>
      <c r="H448" s="72" t="s">
        <v>334</v>
      </c>
      <c r="I448" s="73" t="s">
        <v>641</v>
      </c>
      <c r="J448" s="74">
        <v>7.840204</v>
      </c>
      <c r="K448" s="74">
        <v>7.6806284400000004</v>
      </c>
      <c r="L448" s="74">
        <f t="shared" si="7"/>
        <v>-0.15957555999999951</v>
      </c>
    </row>
    <row r="449" spans="1:12" ht="15" x14ac:dyDescent="0.2">
      <c r="A449" s="8"/>
      <c r="B449" s="28"/>
      <c r="C449" s="28"/>
      <c r="D449" s="13"/>
      <c r="E449" s="13"/>
      <c r="F449" s="13"/>
      <c r="G449" s="54"/>
      <c r="H449" s="72" t="s">
        <v>591</v>
      </c>
      <c r="I449" s="73" t="s">
        <v>642</v>
      </c>
      <c r="J449" s="74">
        <v>1.867291</v>
      </c>
      <c r="K449" s="74">
        <v>0.98264877000000006</v>
      </c>
      <c r="L449" s="74">
        <f t="shared" si="7"/>
        <v>-0.88464222999999997</v>
      </c>
    </row>
    <row r="450" spans="1:12" ht="15" x14ac:dyDescent="0.2">
      <c r="A450" s="8"/>
      <c r="B450" s="28"/>
      <c r="C450" s="28"/>
      <c r="D450" s="13"/>
      <c r="E450" s="13"/>
      <c r="F450" s="13"/>
      <c r="G450" s="54"/>
      <c r="H450" s="72" t="s">
        <v>336</v>
      </c>
      <c r="I450" s="73" t="s">
        <v>205</v>
      </c>
      <c r="J450" s="74">
        <v>10.088212</v>
      </c>
      <c r="K450" s="74">
        <v>10.204423680000001</v>
      </c>
      <c r="L450" s="74">
        <f t="shared" si="7"/>
        <v>0.11621168000000104</v>
      </c>
    </row>
    <row r="451" spans="1:12" ht="15" x14ac:dyDescent="0.2">
      <c r="A451" s="8"/>
      <c r="B451" s="28"/>
      <c r="C451" s="28"/>
      <c r="D451" s="13"/>
      <c r="E451" s="13"/>
      <c r="F451" s="13"/>
      <c r="G451" s="54"/>
      <c r="H451" s="72" t="s">
        <v>130</v>
      </c>
      <c r="I451" s="73" t="s">
        <v>344</v>
      </c>
      <c r="J451" s="74">
        <v>64.647919000000002</v>
      </c>
      <c r="K451" s="74">
        <v>47.580801070000007</v>
      </c>
      <c r="L451" s="74">
        <f t="shared" si="7"/>
        <v>-17.067117929999995</v>
      </c>
    </row>
    <row r="452" spans="1:12" ht="15" x14ac:dyDescent="0.2">
      <c r="A452" s="8"/>
      <c r="B452" s="28"/>
      <c r="C452" s="28"/>
      <c r="D452" s="13"/>
      <c r="E452" s="13"/>
      <c r="F452" s="13"/>
      <c r="G452" s="54"/>
      <c r="H452" s="72" t="s">
        <v>643</v>
      </c>
      <c r="I452" s="73" t="s">
        <v>644</v>
      </c>
      <c r="J452" s="74">
        <v>16.889206000000001</v>
      </c>
      <c r="K452" s="74">
        <v>21.606984699999998</v>
      </c>
      <c r="L452" s="74">
        <f t="shared" si="7"/>
        <v>4.7177786999999967</v>
      </c>
    </row>
    <row r="453" spans="1:12" ht="15" x14ac:dyDescent="0.2">
      <c r="A453" s="8"/>
      <c r="B453" s="28"/>
      <c r="C453" s="28"/>
      <c r="D453" s="13"/>
      <c r="E453" s="13"/>
      <c r="F453" s="13"/>
      <c r="G453" s="54"/>
      <c r="H453" s="72" t="s">
        <v>645</v>
      </c>
      <c r="I453" s="73" t="s">
        <v>118</v>
      </c>
      <c r="J453" s="74">
        <v>50.504052000000001</v>
      </c>
      <c r="K453" s="74">
        <v>50.986973209999981</v>
      </c>
      <c r="L453" s="74">
        <f t="shared" si="7"/>
        <v>0.48292120999997934</v>
      </c>
    </row>
    <row r="454" spans="1:12" ht="30" x14ac:dyDescent="0.2">
      <c r="A454" s="8"/>
      <c r="B454" s="28"/>
      <c r="C454" s="28"/>
      <c r="D454" s="13"/>
      <c r="E454" s="13"/>
      <c r="F454" s="13"/>
      <c r="G454" s="54"/>
      <c r="H454" s="72" t="s">
        <v>646</v>
      </c>
      <c r="I454" s="73" t="s">
        <v>647</v>
      </c>
      <c r="J454" s="74">
        <v>50.651643999999997</v>
      </c>
      <c r="K454" s="74">
        <v>57.614607400000004</v>
      </c>
      <c r="L454" s="74">
        <f t="shared" si="7"/>
        <v>6.9629634000000067</v>
      </c>
    </row>
    <row r="455" spans="1:12" ht="30" x14ac:dyDescent="0.2">
      <c r="A455" s="8"/>
      <c r="B455" s="28"/>
      <c r="C455" s="28"/>
      <c r="D455" s="13"/>
      <c r="E455" s="13"/>
      <c r="F455" s="13"/>
      <c r="G455" s="54"/>
      <c r="H455" s="72" t="s">
        <v>648</v>
      </c>
      <c r="I455" s="73" t="s">
        <v>649</v>
      </c>
      <c r="J455" s="74">
        <v>24.878326999999999</v>
      </c>
      <c r="K455" s="74">
        <v>21.177080960000001</v>
      </c>
      <c r="L455" s="74">
        <f t="shared" si="7"/>
        <v>-3.7012460399999974</v>
      </c>
    </row>
    <row r="456" spans="1:12" ht="15" x14ac:dyDescent="0.2">
      <c r="A456" s="8"/>
      <c r="B456" s="28"/>
      <c r="C456" s="28"/>
      <c r="D456" s="13"/>
      <c r="E456" s="13"/>
      <c r="F456" s="13"/>
      <c r="G456" s="54"/>
      <c r="H456" s="72" t="s">
        <v>650</v>
      </c>
      <c r="I456" s="73" t="s">
        <v>651</v>
      </c>
      <c r="J456" s="74">
        <v>1.1075250000000001</v>
      </c>
      <c r="K456" s="74">
        <v>1.3149671000000001</v>
      </c>
      <c r="L456" s="74">
        <f t="shared" si="7"/>
        <v>0.20744209999999996</v>
      </c>
    </row>
    <row r="457" spans="1:12" ht="30" x14ac:dyDescent="0.2">
      <c r="A457" s="8"/>
      <c r="B457" s="28"/>
      <c r="C457" s="28"/>
      <c r="D457" s="13"/>
      <c r="E457" s="13"/>
      <c r="F457" s="13"/>
      <c r="G457" s="54"/>
      <c r="H457" s="72" t="s">
        <v>652</v>
      </c>
      <c r="I457" s="73" t="s">
        <v>653</v>
      </c>
      <c r="J457" s="74">
        <v>23.325113999999999</v>
      </c>
      <c r="K457" s="74">
        <v>26.85754734999999</v>
      </c>
      <c r="L457" s="74">
        <f t="shared" ref="L457:L520" si="8">+K457-J457</f>
        <v>3.5324333499999909</v>
      </c>
    </row>
    <row r="458" spans="1:12" ht="15" x14ac:dyDescent="0.2">
      <c r="A458" s="8"/>
      <c r="B458" s="28"/>
      <c r="C458" s="28"/>
      <c r="D458" s="13"/>
      <c r="E458" s="13"/>
      <c r="F458" s="13"/>
      <c r="G458" s="54"/>
      <c r="H458" s="72" t="s">
        <v>654</v>
      </c>
      <c r="I458" s="73" t="s">
        <v>655</v>
      </c>
      <c r="J458" s="74">
        <v>32.356419000000002</v>
      </c>
      <c r="K458" s="74">
        <v>40.347190479999995</v>
      </c>
      <c r="L458" s="74">
        <f t="shared" si="8"/>
        <v>7.9907714799999923</v>
      </c>
    </row>
    <row r="459" spans="1:12" ht="15" x14ac:dyDescent="0.2">
      <c r="A459" s="8"/>
      <c r="B459" s="28"/>
      <c r="C459" s="28"/>
      <c r="D459" s="13"/>
      <c r="E459" s="13"/>
      <c r="F459" s="13"/>
      <c r="G459" s="76" t="s">
        <v>366</v>
      </c>
      <c r="H459" s="77"/>
      <c r="I459" s="78"/>
      <c r="J459" s="79">
        <v>4484.9470950000004</v>
      </c>
      <c r="K459" s="79">
        <v>4688.7748589499988</v>
      </c>
      <c r="L459" s="79">
        <f t="shared" si="8"/>
        <v>203.82776394999837</v>
      </c>
    </row>
    <row r="460" spans="1:12" ht="15" x14ac:dyDescent="0.2">
      <c r="A460" s="8"/>
      <c r="B460" s="28"/>
      <c r="C460" s="28"/>
      <c r="D460" s="13"/>
      <c r="E460" s="13"/>
      <c r="F460" s="13"/>
      <c r="G460" s="54"/>
      <c r="H460" s="69" t="s">
        <v>367</v>
      </c>
      <c r="I460" s="70" t="s">
        <v>656</v>
      </c>
      <c r="J460" s="71">
        <v>25.880004</v>
      </c>
      <c r="K460" s="71">
        <v>30.597157199999998</v>
      </c>
      <c r="L460" s="71">
        <f t="shared" si="8"/>
        <v>4.7171531999999985</v>
      </c>
    </row>
    <row r="461" spans="1:12" ht="15" x14ac:dyDescent="0.2">
      <c r="A461" s="8"/>
      <c r="B461" s="28"/>
      <c r="C461" s="28"/>
      <c r="D461" s="13"/>
      <c r="E461" s="13"/>
      <c r="F461" s="13"/>
      <c r="G461" s="54"/>
      <c r="H461" s="72" t="s">
        <v>369</v>
      </c>
      <c r="I461" s="73" t="s">
        <v>657</v>
      </c>
      <c r="J461" s="74">
        <v>404.58838900000001</v>
      </c>
      <c r="K461" s="74">
        <v>434.39928996000003</v>
      </c>
      <c r="L461" s="74">
        <f t="shared" si="8"/>
        <v>29.810900960000026</v>
      </c>
    </row>
    <row r="462" spans="1:12" ht="15" x14ac:dyDescent="0.2">
      <c r="A462" s="8"/>
      <c r="B462" s="28"/>
      <c r="C462" s="28"/>
      <c r="D462" s="13"/>
      <c r="E462" s="13"/>
      <c r="F462" s="13"/>
      <c r="G462" s="54"/>
      <c r="H462" s="72" t="s">
        <v>371</v>
      </c>
      <c r="I462" s="73" t="s">
        <v>658</v>
      </c>
      <c r="J462" s="74">
        <v>53.529539</v>
      </c>
      <c r="K462" s="74">
        <v>107.43142778999994</v>
      </c>
      <c r="L462" s="74">
        <f t="shared" si="8"/>
        <v>53.901888789999944</v>
      </c>
    </row>
    <row r="463" spans="1:12" ht="15" x14ac:dyDescent="0.2">
      <c r="A463" s="8"/>
      <c r="B463" s="28"/>
      <c r="C463" s="28"/>
      <c r="D463" s="13"/>
      <c r="E463" s="13"/>
      <c r="F463" s="13"/>
      <c r="G463" s="54"/>
      <c r="H463" s="72" t="s">
        <v>373</v>
      </c>
      <c r="I463" s="73" t="s">
        <v>659</v>
      </c>
      <c r="J463" s="74">
        <v>52.246307999999999</v>
      </c>
      <c r="K463" s="74">
        <v>52.246307999999999</v>
      </c>
      <c r="L463" s="74">
        <f t="shared" si="8"/>
        <v>0</v>
      </c>
    </row>
    <row r="464" spans="1:12" ht="15" x14ac:dyDescent="0.2">
      <c r="A464" s="8"/>
      <c r="B464" s="28"/>
      <c r="C464" s="28"/>
      <c r="D464" s="13"/>
      <c r="E464" s="13"/>
      <c r="F464" s="13"/>
      <c r="G464" s="54"/>
      <c r="H464" s="72" t="s">
        <v>375</v>
      </c>
      <c r="I464" s="73" t="s">
        <v>660</v>
      </c>
      <c r="J464" s="74">
        <v>3199.414432</v>
      </c>
      <c r="K464" s="74">
        <v>3199.4144319999991</v>
      </c>
      <c r="L464" s="74">
        <f t="shared" si="8"/>
        <v>0</v>
      </c>
    </row>
    <row r="465" spans="1:12" ht="15" x14ac:dyDescent="0.2">
      <c r="A465" s="8"/>
      <c r="B465" s="28"/>
      <c r="C465" s="28"/>
      <c r="D465" s="13"/>
      <c r="E465" s="13"/>
      <c r="F465" s="13"/>
      <c r="G465" s="54"/>
      <c r="H465" s="72" t="s">
        <v>661</v>
      </c>
      <c r="I465" s="73" t="s">
        <v>662</v>
      </c>
      <c r="J465" s="74">
        <v>749.28842299999997</v>
      </c>
      <c r="K465" s="74">
        <v>864.6862440000001</v>
      </c>
      <c r="L465" s="74">
        <f t="shared" si="8"/>
        <v>115.39782100000014</v>
      </c>
    </row>
    <row r="466" spans="1:12" ht="15" x14ac:dyDescent="0.2">
      <c r="A466" s="8"/>
      <c r="B466" s="28"/>
      <c r="C466" s="28"/>
      <c r="D466" s="13"/>
      <c r="E466" s="13"/>
      <c r="F466" s="13"/>
      <c r="G466" s="76" t="s">
        <v>379</v>
      </c>
      <c r="H466" s="77"/>
      <c r="I466" s="78"/>
      <c r="J466" s="79">
        <v>3032.4227150000002</v>
      </c>
      <c r="K466" s="79">
        <v>3032.4227150000002</v>
      </c>
      <c r="L466" s="79">
        <f t="shared" si="8"/>
        <v>0</v>
      </c>
    </row>
    <row r="467" spans="1:12" ht="30" x14ac:dyDescent="0.2">
      <c r="A467" s="8"/>
      <c r="B467" s="28"/>
      <c r="C467" s="28"/>
      <c r="D467" s="13"/>
      <c r="E467" s="13"/>
      <c r="F467" s="13"/>
      <c r="G467" s="54"/>
      <c r="H467" s="69" t="s">
        <v>663</v>
      </c>
      <c r="I467" s="70" t="s">
        <v>664</v>
      </c>
      <c r="J467" s="71">
        <v>143.44225</v>
      </c>
      <c r="K467" s="71">
        <v>143.44225000000006</v>
      </c>
      <c r="L467" s="71">
        <f t="shared" si="8"/>
        <v>0</v>
      </c>
    </row>
    <row r="468" spans="1:12" ht="15" x14ac:dyDescent="0.2">
      <c r="A468" s="8"/>
      <c r="B468" s="28"/>
      <c r="C468" s="28"/>
      <c r="D468" s="13"/>
      <c r="E468" s="13"/>
      <c r="F468" s="13"/>
      <c r="G468" s="54"/>
      <c r="H468" s="72" t="s">
        <v>665</v>
      </c>
      <c r="I468" s="73" t="s">
        <v>666</v>
      </c>
      <c r="J468" s="74">
        <v>286.840417</v>
      </c>
      <c r="K468" s="74">
        <v>286.840417</v>
      </c>
      <c r="L468" s="74">
        <f t="shared" si="8"/>
        <v>0</v>
      </c>
    </row>
    <row r="469" spans="1:12" ht="15" x14ac:dyDescent="0.2">
      <c r="A469" s="8"/>
      <c r="B469" s="28"/>
      <c r="C469" s="28"/>
      <c r="D469" s="13"/>
      <c r="E469" s="13"/>
      <c r="F469" s="13"/>
      <c r="G469" s="54"/>
      <c r="H469" s="72" t="s">
        <v>667</v>
      </c>
      <c r="I469" s="73" t="s">
        <v>668</v>
      </c>
      <c r="J469" s="74">
        <v>2602.1400480000002</v>
      </c>
      <c r="K469" s="74">
        <v>2602.1400480000002</v>
      </c>
      <c r="L469" s="74">
        <f t="shared" si="8"/>
        <v>0</v>
      </c>
    </row>
    <row r="470" spans="1:12" ht="15" x14ac:dyDescent="0.2">
      <c r="A470" s="8"/>
      <c r="B470" s="28"/>
      <c r="C470" s="28"/>
      <c r="D470" s="13"/>
      <c r="E470" s="29">
        <v>7</v>
      </c>
      <c r="F470" s="30" t="s">
        <v>669</v>
      </c>
      <c r="G470" s="60"/>
      <c r="H470" s="61"/>
      <c r="I470" s="62"/>
      <c r="J470" s="63">
        <v>22504.898703999999</v>
      </c>
      <c r="K470" s="63">
        <v>22670.920751829995</v>
      </c>
      <c r="L470" s="63">
        <f t="shared" si="8"/>
        <v>166.02204782999615</v>
      </c>
    </row>
    <row r="471" spans="1:12" ht="15" x14ac:dyDescent="0.2">
      <c r="A471" s="8"/>
      <c r="B471" s="28"/>
      <c r="C471" s="28"/>
      <c r="D471" s="13"/>
      <c r="E471" s="13"/>
      <c r="F471" s="13"/>
      <c r="G471" s="76" t="s">
        <v>2</v>
      </c>
      <c r="H471" s="77"/>
      <c r="I471" s="78"/>
      <c r="J471" s="79">
        <v>22151.851198</v>
      </c>
      <c r="K471" s="79">
        <v>22380.529458939996</v>
      </c>
      <c r="L471" s="79">
        <f t="shared" si="8"/>
        <v>228.67826093999611</v>
      </c>
    </row>
    <row r="472" spans="1:12" ht="15" x14ac:dyDescent="0.2">
      <c r="A472" s="8"/>
      <c r="B472" s="28"/>
      <c r="C472" s="28"/>
      <c r="D472" s="13"/>
      <c r="E472" s="13"/>
      <c r="F472" s="13"/>
      <c r="G472" s="54"/>
      <c r="H472" s="69" t="s">
        <v>46</v>
      </c>
      <c r="I472" s="70" t="s">
        <v>165</v>
      </c>
      <c r="J472" s="71">
        <v>1992.415894</v>
      </c>
      <c r="K472" s="71">
        <v>1481.04864453</v>
      </c>
      <c r="L472" s="71">
        <f t="shared" si="8"/>
        <v>-511.36724946999993</v>
      </c>
    </row>
    <row r="473" spans="1:12" ht="15" x14ac:dyDescent="0.2">
      <c r="A473" s="8"/>
      <c r="B473" s="28"/>
      <c r="C473" s="28"/>
      <c r="D473" s="13"/>
      <c r="E473" s="13"/>
      <c r="F473" s="13"/>
      <c r="G473" s="54"/>
      <c r="H473" s="72" t="s">
        <v>70</v>
      </c>
      <c r="I473" s="73" t="s">
        <v>670</v>
      </c>
      <c r="J473" s="74">
        <v>2060.0003120000001</v>
      </c>
      <c r="K473" s="74">
        <v>1117.9759833400001</v>
      </c>
      <c r="L473" s="74">
        <f t="shared" si="8"/>
        <v>-942.02432866000004</v>
      </c>
    </row>
    <row r="474" spans="1:12" ht="15" x14ac:dyDescent="0.2">
      <c r="A474" s="8"/>
      <c r="B474" s="28"/>
      <c r="C474" s="28"/>
      <c r="D474" s="13"/>
      <c r="E474" s="13"/>
      <c r="F474" s="13"/>
      <c r="G474" s="54"/>
      <c r="H474" s="72" t="s">
        <v>72</v>
      </c>
      <c r="I474" s="73" t="s">
        <v>671</v>
      </c>
      <c r="J474" s="74">
        <v>376.83585799999997</v>
      </c>
      <c r="K474" s="74">
        <v>150.79570838999999</v>
      </c>
      <c r="L474" s="74">
        <f t="shared" si="8"/>
        <v>-226.04014960999999</v>
      </c>
    </row>
    <row r="475" spans="1:12" ht="15" x14ac:dyDescent="0.2">
      <c r="A475" s="8"/>
      <c r="B475" s="28"/>
      <c r="C475" s="28"/>
      <c r="D475" s="13"/>
      <c r="E475" s="13"/>
      <c r="F475" s="13"/>
      <c r="G475" s="54"/>
      <c r="H475" s="72" t="s">
        <v>74</v>
      </c>
      <c r="I475" s="73" t="s">
        <v>672</v>
      </c>
      <c r="J475" s="74">
        <v>184.795672</v>
      </c>
      <c r="K475" s="74">
        <v>140.36275865000002</v>
      </c>
      <c r="L475" s="74">
        <f t="shared" si="8"/>
        <v>-44.432913349999978</v>
      </c>
    </row>
    <row r="476" spans="1:12" ht="15" x14ac:dyDescent="0.2">
      <c r="A476" s="8"/>
      <c r="B476" s="28"/>
      <c r="C476" s="28"/>
      <c r="D476" s="13"/>
      <c r="E476" s="13"/>
      <c r="F476" s="13"/>
      <c r="G476" s="54"/>
      <c r="H476" s="72" t="s">
        <v>76</v>
      </c>
      <c r="I476" s="73" t="s">
        <v>673</v>
      </c>
      <c r="J476" s="74">
        <v>176.49358699999999</v>
      </c>
      <c r="K476" s="74">
        <v>19.381912729999996</v>
      </c>
      <c r="L476" s="74">
        <f t="shared" si="8"/>
        <v>-157.11167426999998</v>
      </c>
    </row>
    <row r="477" spans="1:12" ht="30" x14ac:dyDescent="0.2">
      <c r="A477" s="8"/>
      <c r="B477" s="28"/>
      <c r="C477" s="28"/>
      <c r="D477" s="13"/>
      <c r="E477" s="13"/>
      <c r="F477" s="13"/>
      <c r="G477" s="54"/>
      <c r="H477" s="72" t="s">
        <v>78</v>
      </c>
      <c r="I477" s="73" t="s">
        <v>674</v>
      </c>
      <c r="J477" s="74">
        <v>643.28481799999997</v>
      </c>
      <c r="K477" s="74">
        <v>629.41022260999989</v>
      </c>
      <c r="L477" s="74">
        <f t="shared" si="8"/>
        <v>-13.874595390000081</v>
      </c>
    </row>
    <row r="478" spans="1:12" ht="15" x14ac:dyDescent="0.2">
      <c r="A478" s="8"/>
      <c r="B478" s="28"/>
      <c r="C478" s="28"/>
      <c r="D478" s="13"/>
      <c r="E478" s="13"/>
      <c r="F478" s="13"/>
      <c r="G478" s="54"/>
      <c r="H478" s="72" t="s">
        <v>80</v>
      </c>
      <c r="I478" s="73" t="s">
        <v>675</v>
      </c>
      <c r="J478" s="74">
        <v>1217.0087329999999</v>
      </c>
      <c r="K478" s="74">
        <v>1513.5221265999996</v>
      </c>
      <c r="L478" s="74">
        <f t="shared" si="8"/>
        <v>296.51339359999974</v>
      </c>
    </row>
    <row r="479" spans="1:12" ht="15" x14ac:dyDescent="0.2">
      <c r="A479" s="8"/>
      <c r="B479" s="28"/>
      <c r="C479" s="28"/>
      <c r="D479" s="13"/>
      <c r="E479" s="13"/>
      <c r="F479" s="13"/>
      <c r="G479" s="54"/>
      <c r="H479" s="72" t="s">
        <v>109</v>
      </c>
      <c r="I479" s="73" t="s">
        <v>676</v>
      </c>
      <c r="J479" s="74">
        <v>1902.568448</v>
      </c>
      <c r="K479" s="74">
        <v>1830.5613291200002</v>
      </c>
      <c r="L479" s="74">
        <f t="shared" si="8"/>
        <v>-72.00711887999978</v>
      </c>
    </row>
    <row r="480" spans="1:12" ht="15" x14ac:dyDescent="0.2">
      <c r="A480" s="8"/>
      <c r="B480" s="28"/>
      <c r="C480" s="28"/>
      <c r="D480" s="13"/>
      <c r="E480" s="13"/>
      <c r="F480" s="13"/>
      <c r="G480" s="54"/>
      <c r="H480" s="72" t="s">
        <v>84</v>
      </c>
      <c r="I480" s="73" t="s">
        <v>677</v>
      </c>
      <c r="J480" s="74">
        <v>2700.0793979999999</v>
      </c>
      <c r="K480" s="74">
        <v>2000.6089464600007</v>
      </c>
      <c r="L480" s="74">
        <f t="shared" si="8"/>
        <v>-699.4704515399992</v>
      </c>
    </row>
    <row r="481" spans="1:12" ht="15" x14ac:dyDescent="0.2">
      <c r="A481" s="8"/>
      <c r="B481" s="28"/>
      <c r="C481" s="28"/>
      <c r="D481" s="13"/>
      <c r="E481" s="13"/>
      <c r="F481" s="13"/>
      <c r="G481" s="54"/>
      <c r="H481" s="72" t="s">
        <v>114</v>
      </c>
      <c r="I481" s="73" t="s">
        <v>678</v>
      </c>
      <c r="J481" s="74">
        <v>435.70101799999998</v>
      </c>
      <c r="K481" s="74">
        <v>504.06280119000007</v>
      </c>
      <c r="L481" s="74">
        <f t="shared" si="8"/>
        <v>68.361783190000097</v>
      </c>
    </row>
    <row r="482" spans="1:12" ht="15" x14ac:dyDescent="0.2">
      <c r="A482" s="8"/>
      <c r="B482" s="28"/>
      <c r="C482" s="28"/>
      <c r="D482" s="13"/>
      <c r="E482" s="13"/>
      <c r="F482" s="13"/>
      <c r="G482" s="54"/>
      <c r="H482" s="72" t="s">
        <v>86</v>
      </c>
      <c r="I482" s="73" t="s">
        <v>679</v>
      </c>
      <c r="J482" s="74">
        <v>241.020545</v>
      </c>
      <c r="K482" s="74">
        <v>403.34288638999999</v>
      </c>
      <c r="L482" s="74">
        <f t="shared" si="8"/>
        <v>162.32234138999999</v>
      </c>
    </row>
    <row r="483" spans="1:12" ht="15" x14ac:dyDescent="0.2">
      <c r="A483" s="8"/>
      <c r="B483" s="28"/>
      <c r="C483" s="28"/>
      <c r="D483" s="13"/>
      <c r="E483" s="13"/>
      <c r="F483" s="13"/>
      <c r="G483" s="54"/>
      <c r="H483" s="72" t="s">
        <v>88</v>
      </c>
      <c r="I483" s="73" t="s">
        <v>680</v>
      </c>
      <c r="J483" s="74">
        <v>286.53999800000003</v>
      </c>
      <c r="K483" s="74">
        <v>375.85686927999996</v>
      </c>
      <c r="L483" s="74">
        <f t="shared" si="8"/>
        <v>89.31687127999993</v>
      </c>
    </row>
    <row r="484" spans="1:12" ht="15" x14ac:dyDescent="0.2">
      <c r="A484" s="8"/>
      <c r="B484" s="28"/>
      <c r="C484" s="28"/>
      <c r="D484" s="13"/>
      <c r="E484" s="13"/>
      <c r="F484" s="13"/>
      <c r="G484" s="54"/>
      <c r="H484" s="72" t="s">
        <v>90</v>
      </c>
      <c r="I484" s="73" t="s">
        <v>681</v>
      </c>
      <c r="J484" s="74">
        <v>493.53040700000003</v>
      </c>
      <c r="K484" s="74">
        <v>527.97384746</v>
      </c>
      <c r="L484" s="74">
        <f t="shared" si="8"/>
        <v>34.443440459999977</v>
      </c>
    </row>
    <row r="485" spans="1:12" ht="15" x14ac:dyDescent="0.2">
      <c r="A485" s="8"/>
      <c r="B485" s="28"/>
      <c r="C485" s="28"/>
      <c r="D485" s="13"/>
      <c r="E485" s="13"/>
      <c r="F485" s="13"/>
      <c r="G485" s="54"/>
      <c r="H485" s="72" t="s">
        <v>119</v>
      </c>
      <c r="I485" s="73" t="s">
        <v>682</v>
      </c>
      <c r="J485" s="74">
        <v>741.59830699999998</v>
      </c>
      <c r="K485" s="74">
        <v>707.5181394</v>
      </c>
      <c r="L485" s="74">
        <f t="shared" si="8"/>
        <v>-34.080167599999982</v>
      </c>
    </row>
    <row r="486" spans="1:12" ht="15" x14ac:dyDescent="0.2">
      <c r="A486" s="8"/>
      <c r="B486" s="28"/>
      <c r="C486" s="28"/>
      <c r="D486" s="13"/>
      <c r="E486" s="13"/>
      <c r="F486" s="13"/>
      <c r="G486" s="54"/>
      <c r="H486" s="72" t="s">
        <v>121</v>
      </c>
      <c r="I486" s="73" t="s">
        <v>683</v>
      </c>
      <c r="J486" s="74">
        <v>648.67272700000001</v>
      </c>
      <c r="K486" s="74">
        <v>618.55355242000007</v>
      </c>
      <c r="L486" s="74">
        <f t="shared" si="8"/>
        <v>-30.119174579999935</v>
      </c>
    </row>
    <row r="487" spans="1:12" ht="15" x14ac:dyDescent="0.2">
      <c r="A487" s="8"/>
      <c r="B487" s="28"/>
      <c r="C487" s="28"/>
      <c r="D487" s="13"/>
      <c r="E487" s="13"/>
      <c r="F487" s="13"/>
      <c r="G487" s="54"/>
      <c r="H487" s="72" t="s">
        <v>457</v>
      </c>
      <c r="I487" s="73" t="s">
        <v>684</v>
      </c>
      <c r="J487" s="74">
        <v>468.80284599999999</v>
      </c>
      <c r="K487" s="74">
        <v>304.77725697</v>
      </c>
      <c r="L487" s="74">
        <f t="shared" si="8"/>
        <v>-164.02558902999999</v>
      </c>
    </row>
    <row r="488" spans="1:12" ht="15" x14ac:dyDescent="0.2">
      <c r="A488" s="8"/>
      <c r="B488" s="28"/>
      <c r="C488" s="28"/>
      <c r="D488" s="13"/>
      <c r="E488" s="13"/>
      <c r="F488" s="13"/>
      <c r="G488" s="54"/>
      <c r="H488" s="72" t="s">
        <v>459</v>
      </c>
      <c r="I488" s="73" t="s">
        <v>685</v>
      </c>
      <c r="J488" s="74">
        <v>185.262</v>
      </c>
      <c r="K488" s="74">
        <v>315.37660373</v>
      </c>
      <c r="L488" s="74">
        <f t="shared" si="8"/>
        <v>130.11460373</v>
      </c>
    </row>
    <row r="489" spans="1:12" ht="15" x14ac:dyDescent="0.2">
      <c r="A489" s="8"/>
      <c r="B489" s="28"/>
      <c r="C489" s="28"/>
      <c r="D489" s="13"/>
      <c r="E489" s="13"/>
      <c r="F489" s="13"/>
      <c r="G489" s="54"/>
      <c r="H489" s="72" t="s">
        <v>176</v>
      </c>
      <c r="I489" s="73" t="s">
        <v>686</v>
      </c>
      <c r="J489" s="74">
        <v>148.00960699999999</v>
      </c>
      <c r="K489" s="74">
        <v>272.98951662999997</v>
      </c>
      <c r="L489" s="74">
        <f t="shared" si="8"/>
        <v>124.97990962999998</v>
      </c>
    </row>
    <row r="490" spans="1:12" ht="15" x14ac:dyDescent="0.2">
      <c r="A490" s="8"/>
      <c r="B490" s="28"/>
      <c r="C490" s="28"/>
      <c r="D490" s="13"/>
      <c r="E490" s="13"/>
      <c r="F490" s="13"/>
      <c r="G490" s="54"/>
      <c r="H490" s="72" t="s">
        <v>178</v>
      </c>
      <c r="I490" s="73" t="s">
        <v>687</v>
      </c>
      <c r="J490" s="74">
        <v>257.19173499999999</v>
      </c>
      <c r="K490" s="74">
        <v>419.25057699000001</v>
      </c>
      <c r="L490" s="74">
        <f t="shared" si="8"/>
        <v>162.05884199000002</v>
      </c>
    </row>
    <row r="491" spans="1:12" ht="15" x14ac:dyDescent="0.2">
      <c r="A491" s="8"/>
      <c r="B491" s="28"/>
      <c r="C491" s="28"/>
      <c r="D491" s="13"/>
      <c r="E491" s="13"/>
      <c r="F491" s="13"/>
      <c r="G491" s="54"/>
      <c r="H491" s="72" t="s">
        <v>180</v>
      </c>
      <c r="I491" s="73" t="s">
        <v>688</v>
      </c>
      <c r="J491" s="74">
        <v>597.30153900000005</v>
      </c>
      <c r="K491" s="74">
        <v>426.96061657000001</v>
      </c>
      <c r="L491" s="74">
        <f t="shared" si="8"/>
        <v>-170.34092243000003</v>
      </c>
    </row>
    <row r="492" spans="1:12" ht="15" x14ac:dyDescent="0.2">
      <c r="A492" s="8"/>
      <c r="B492" s="28"/>
      <c r="C492" s="28"/>
      <c r="D492" s="13"/>
      <c r="E492" s="13"/>
      <c r="F492" s="13"/>
      <c r="G492" s="54"/>
      <c r="H492" s="72" t="s">
        <v>182</v>
      </c>
      <c r="I492" s="73" t="s">
        <v>689</v>
      </c>
      <c r="J492" s="74">
        <v>1657.204849</v>
      </c>
      <c r="K492" s="74">
        <v>1847.9259214600006</v>
      </c>
      <c r="L492" s="74">
        <f t="shared" si="8"/>
        <v>190.72107246000064</v>
      </c>
    </row>
    <row r="493" spans="1:12" ht="15" x14ac:dyDescent="0.2">
      <c r="A493" s="8"/>
      <c r="B493" s="28"/>
      <c r="C493" s="28"/>
      <c r="D493" s="13"/>
      <c r="E493" s="13"/>
      <c r="F493" s="13"/>
      <c r="G493" s="54"/>
      <c r="H493" s="72" t="s">
        <v>463</v>
      </c>
      <c r="I493" s="73" t="s">
        <v>690</v>
      </c>
      <c r="J493" s="74">
        <v>36.927551000000001</v>
      </c>
      <c r="K493" s="74">
        <v>18.184298800000001</v>
      </c>
      <c r="L493" s="74">
        <f t="shared" si="8"/>
        <v>-18.743252200000001</v>
      </c>
    </row>
    <row r="494" spans="1:12" ht="15" x14ac:dyDescent="0.2">
      <c r="A494" s="8"/>
      <c r="B494" s="28"/>
      <c r="C494" s="28"/>
      <c r="D494" s="13"/>
      <c r="E494" s="13"/>
      <c r="F494" s="13"/>
      <c r="G494" s="54"/>
      <c r="H494" s="72" t="s">
        <v>691</v>
      </c>
      <c r="I494" s="73" t="s">
        <v>692</v>
      </c>
      <c r="J494" s="74">
        <v>51.410615</v>
      </c>
      <c r="K494" s="74">
        <v>61.206164479999998</v>
      </c>
      <c r="L494" s="74">
        <f t="shared" si="8"/>
        <v>9.7955494799999983</v>
      </c>
    </row>
    <row r="495" spans="1:12" ht="15" x14ac:dyDescent="0.2">
      <c r="A495" s="8"/>
      <c r="B495" s="28"/>
      <c r="C495" s="28"/>
      <c r="D495" s="13"/>
      <c r="E495" s="13"/>
      <c r="F495" s="13"/>
      <c r="G495" s="54"/>
      <c r="H495" s="72" t="s">
        <v>465</v>
      </c>
      <c r="I495" s="73" t="s">
        <v>169</v>
      </c>
      <c r="J495" s="74">
        <v>17.378502000000001</v>
      </c>
      <c r="K495" s="74">
        <v>23.237238509999997</v>
      </c>
      <c r="L495" s="74">
        <f t="shared" si="8"/>
        <v>5.8587365099999964</v>
      </c>
    </row>
    <row r="496" spans="1:12" ht="15" x14ac:dyDescent="0.2">
      <c r="A496" s="8"/>
      <c r="B496" s="28"/>
      <c r="C496" s="28"/>
      <c r="D496" s="13"/>
      <c r="E496" s="13"/>
      <c r="F496" s="13"/>
      <c r="G496" s="54"/>
      <c r="H496" s="72" t="s">
        <v>467</v>
      </c>
      <c r="I496" s="73" t="s">
        <v>693</v>
      </c>
      <c r="J496" s="74">
        <v>17.775528999999999</v>
      </c>
      <c r="K496" s="74">
        <v>10.150658239999999</v>
      </c>
      <c r="L496" s="74">
        <f t="shared" si="8"/>
        <v>-7.6248707600000003</v>
      </c>
    </row>
    <row r="497" spans="1:12" ht="15" x14ac:dyDescent="0.2">
      <c r="A497" s="8"/>
      <c r="B497" s="28"/>
      <c r="C497" s="28"/>
      <c r="D497" s="13"/>
      <c r="E497" s="13"/>
      <c r="F497" s="13"/>
      <c r="G497" s="54"/>
      <c r="H497" s="72" t="s">
        <v>188</v>
      </c>
      <c r="I497" s="73" t="s">
        <v>694</v>
      </c>
      <c r="J497" s="74">
        <v>151.55541299999999</v>
      </c>
      <c r="K497" s="74">
        <v>146.41014156000003</v>
      </c>
      <c r="L497" s="74">
        <f t="shared" si="8"/>
        <v>-5.1452714399999593</v>
      </c>
    </row>
    <row r="498" spans="1:12" ht="15" x14ac:dyDescent="0.2">
      <c r="A498" s="8"/>
      <c r="B498" s="28"/>
      <c r="C498" s="28"/>
      <c r="D498" s="13"/>
      <c r="E498" s="13"/>
      <c r="F498" s="13"/>
      <c r="G498" s="54"/>
      <c r="H498" s="72" t="s">
        <v>190</v>
      </c>
      <c r="I498" s="73" t="s">
        <v>695</v>
      </c>
      <c r="J498" s="74">
        <v>68.208676999999994</v>
      </c>
      <c r="K498" s="74">
        <v>174.88349072999992</v>
      </c>
      <c r="L498" s="74">
        <f t="shared" si="8"/>
        <v>106.67481372999993</v>
      </c>
    </row>
    <row r="499" spans="1:12" ht="15" x14ac:dyDescent="0.2">
      <c r="A499" s="8"/>
      <c r="B499" s="28"/>
      <c r="C499" s="28"/>
      <c r="D499" s="13"/>
      <c r="E499" s="13"/>
      <c r="F499" s="13"/>
      <c r="G499" s="54"/>
      <c r="H499" s="72" t="s">
        <v>192</v>
      </c>
      <c r="I499" s="73" t="s">
        <v>696</v>
      </c>
      <c r="J499" s="74">
        <v>0.333256</v>
      </c>
      <c r="K499" s="74">
        <v>89.595168389999984</v>
      </c>
      <c r="L499" s="74">
        <f t="shared" si="8"/>
        <v>89.261912389999978</v>
      </c>
    </row>
    <row r="500" spans="1:12" ht="15" x14ac:dyDescent="0.2">
      <c r="A500" s="8"/>
      <c r="B500" s="28"/>
      <c r="C500" s="28"/>
      <c r="D500" s="13"/>
      <c r="E500" s="13"/>
      <c r="F500" s="13"/>
      <c r="G500" s="54"/>
      <c r="H500" s="72" t="s">
        <v>194</v>
      </c>
      <c r="I500" s="73" t="s">
        <v>697</v>
      </c>
      <c r="J500" s="74">
        <v>1.4391080000000001</v>
      </c>
      <c r="K500" s="74">
        <v>70.834129579999995</v>
      </c>
      <c r="L500" s="74">
        <f t="shared" si="8"/>
        <v>69.395021579999991</v>
      </c>
    </row>
    <row r="501" spans="1:12" ht="15" x14ac:dyDescent="0.2">
      <c r="A501" s="8"/>
      <c r="B501" s="28"/>
      <c r="C501" s="28"/>
      <c r="D501" s="13"/>
      <c r="E501" s="13"/>
      <c r="F501" s="13"/>
      <c r="G501" s="54"/>
      <c r="H501" s="72" t="s">
        <v>196</v>
      </c>
      <c r="I501" s="73" t="s">
        <v>698</v>
      </c>
      <c r="J501" s="74">
        <v>171.54962499999999</v>
      </c>
      <c r="K501" s="74">
        <v>260.09403313000001</v>
      </c>
      <c r="L501" s="74">
        <f t="shared" si="8"/>
        <v>88.544408130000022</v>
      </c>
    </row>
    <row r="502" spans="1:12" ht="15" x14ac:dyDescent="0.2">
      <c r="A502" s="8"/>
      <c r="B502" s="28"/>
      <c r="C502" s="28"/>
      <c r="D502" s="13"/>
      <c r="E502" s="13"/>
      <c r="F502" s="13"/>
      <c r="G502" s="54"/>
      <c r="H502" s="72" t="s">
        <v>699</v>
      </c>
      <c r="I502" s="73" t="s">
        <v>700</v>
      </c>
      <c r="J502" s="74">
        <v>4220.954624</v>
      </c>
      <c r="K502" s="74">
        <v>5206.957332519999</v>
      </c>
      <c r="L502" s="74">
        <f t="shared" si="8"/>
        <v>986.00270851999903</v>
      </c>
    </row>
    <row r="503" spans="1:12" ht="15" x14ac:dyDescent="0.2">
      <c r="A503" s="8"/>
      <c r="B503" s="28"/>
      <c r="C503" s="28"/>
      <c r="D503" s="13"/>
      <c r="E503" s="13"/>
      <c r="F503" s="13"/>
      <c r="G503" s="54"/>
      <c r="H503" s="72" t="s">
        <v>701</v>
      </c>
      <c r="I503" s="73" t="s">
        <v>702</v>
      </c>
      <c r="J503" s="74">
        <v>0</v>
      </c>
      <c r="K503" s="74">
        <v>710.72058207999987</v>
      </c>
      <c r="L503" s="74">
        <f t="shared" si="8"/>
        <v>710.72058207999987</v>
      </c>
    </row>
    <row r="504" spans="1:12" ht="15" x14ac:dyDescent="0.2">
      <c r="A504" s="8"/>
      <c r="B504" s="28"/>
      <c r="C504" s="28"/>
      <c r="D504" s="13"/>
      <c r="E504" s="13"/>
      <c r="F504" s="13"/>
      <c r="G504" s="76" t="s">
        <v>379</v>
      </c>
      <c r="H504" s="77"/>
      <c r="I504" s="78"/>
      <c r="J504" s="79">
        <v>353.047506</v>
      </c>
      <c r="K504" s="79">
        <v>290.39129288999999</v>
      </c>
      <c r="L504" s="79">
        <f t="shared" si="8"/>
        <v>-62.65621311000001</v>
      </c>
    </row>
    <row r="505" spans="1:12" ht="15" x14ac:dyDescent="0.2">
      <c r="A505" s="8"/>
      <c r="B505" s="28"/>
      <c r="C505" s="28"/>
      <c r="D505" s="13"/>
      <c r="E505" s="13"/>
      <c r="F505" s="13"/>
      <c r="G505" s="54"/>
      <c r="H505" s="69" t="s">
        <v>703</v>
      </c>
      <c r="I505" s="70" t="s">
        <v>704</v>
      </c>
      <c r="J505" s="71">
        <v>353.047506</v>
      </c>
      <c r="K505" s="71">
        <v>290.39129288999999</v>
      </c>
      <c r="L505" s="71">
        <f t="shared" si="8"/>
        <v>-62.65621311000001</v>
      </c>
    </row>
    <row r="506" spans="1:12" ht="15" x14ac:dyDescent="0.2">
      <c r="A506" s="8"/>
      <c r="B506" s="28"/>
      <c r="C506" s="28"/>
      <c r="D506" s="13"/>
      <c r="E506" s="29">
        <v>8</v>
      </c>
      <c r="F506" s="30" t="s">
        <v>705</v>
      </c>
      <c r="G506" s="60"/>
      <c r="H506" s="61"/>
      <c r="I506" s="62"/>
      <c r="J506" s="63">
        <v>29192.635904999999</v>
      </c>
      <c r="K506" s="63">
        <v>31323.888648000007</v>
      </c>
      <c r="L506" s="63">
        <f t="shared" si="8"/>
        <v>2131.2527430000082</v>
      </c>
    </row>
    <row r="507" spans="1:12" ht="15" x14ac:dyDescent="0.2">
      <c r="A507" s="8"/>
      <c r="B507" s="28"/>
      <c r="C507" s="28"/>
      <c r="D507" s="13"/>
      <c r="E507" s="13"/>
      <c r="F507" s="13"/>
      <c r="G507" s="76" t="s">
        <v>2</v>
      </c>
      <c r="H507" s="77"/>
      <c r="I507" s="78"/>
      <c r="J507" s="79">
        <v>16330.591434</v>
      </c>
      <c r="K507" s="79">
        <v>18455.475345600003</v>
      </c>
      <c r="L507" s="79">
        <f t="shared" si="8"/>
        <v>2124.8839116000036</v>
      </c>
    </row>
    <row r="508" spans="1:12" ht="15" x14ac:dyDescent="0.2">
      <c r="A508" s="8"/>
      <c r="B508" s="28"/>
      <c r="C508" s="28"/>
      <c r="D508" s="13"/>
      <c r="E508" s="13"/>
      <c r="F508" s="13"/>
      <c r="G508" s="54"/>
      <c r="H508" s="69" t="s">
        <v>36</v>
      </c>
      <c r="I508" s="70" t="s">
        <v>473</v>
      </c>
      <c r="J508" s="71">
        <v>7.5770619999999997</v>
      </c>
      <c r="K508" s="71">
        <v>12.17135541</v>
      </c>
      <c r="L508" s="71">
        <f t="shared" si="8"/>
        <v>4.5942934100000006</v>
      </c>
    </row>
    <row r="509" spans="1:12" ht="30" x14ac:dyDescent="0.2">
      <c r="A509" s="8"/>
      <c r="B509" s="28"/>
      <c r="C509" s="28"/>
      <c r="D509" s="13"/>
      <c r="E509" s="13"/>
      <c r="F509" s="13"/>
      <c r="G509" s="54"/>
      <c r="H509" s="72" t="s">
        <v>66</v>
      </c>
      <c r="I509" s="73" t="s">
        <v>706</v>
      </c>
      <c r="J509" s="74">
        <v>1.029401</v>
      </c>
      <c r="K509" s="74">
        <v>0.73966586000000001</v>
      </c>
      <c r="L509" s="74">
        <f t="shared" si="8"/>
        <v>-0.28973514</v>
      </c>
    </row>
    <row r="510" spans="1:12" ht="15" x14ac:dyDescent="0.2">
      <c r="A510" s="8"/>
      <c r="B510" s="28"/>
      <c r="C510" s="28"/>
      <c r="D510" s="13"/>
      <c r="E510" s="13"/>
      <c r="F510" s="13"/>
      <c r="G510" s="54"/>
      <c r="H510" s="72" t="s">
        <v>68</v>
      </c>
      <c r="I510" s="73" t="s">
        <v>707</v>
      </c>
      <c r="J510" s="74">
        <v>0.55168399999999995</v>
      </c>
      <c r="K510" s="74">
        <v>0.89626300000000003</v>
      </c>
      <c r="L510" s="74">
        <f t="shared" si="8"/>
        <v>0.34457900000000008</v>
      </c>
    </row>
    <row r="511" spans="1:12" ht="15" x14ac:dyDescent="0.2">
      <c r="A511" s="8"/>
      <c r="B511" s="28"/>
      <c r="C511" s="28"/>
      <c r="D511" s="13"/>
      <c r="E511" s="13"/>
      <c r="F511" s="13"/>
      <c r="G511" s="54"/>
      <c r="H511" s="72" t="s">
        <v>46</v>
      </c>
      <c r="I511" s="73" t="s">
        <v>708</v>
      </c>
      <c r="J511" s="74">
        <v>7.8466820000000004</v>
      </c>
      <c r="K511" s="74">
        <v>13.042066229999998</v>
      </c>
      <c r="L511" s="74">
        <f t="shared" si="8"/>
        <v>5.1953842299999975</v>
      </c>
    </row>
    <row r="512" spans="1:12" ht="15" x14ac:dyDescent="0.2">
      <c r="A512" s="8"/>
      <c r="B512" s="28"/>
      <c r="C512" s="28"/>
      <c r="D512" s="13"/>
      <c r="E512" s="13"/>
      <c r="F512" s="13"/>
      <c r="G512" s="54"/>
      <c r="H512" s="72" t="s">
        <v>70</v>
      </c>
      <c r="I512" s="73" t="s">
        <v>139</v>
      </c>
      <c r="J512" s="74">
        <v>4.649654</v>
      </c>
      <c r="K512" s="74">
        <v>7.9292625800000014</v>
      </c>
      <c r="L512" s="74">
        <f t="shared" si="8"/>
        <v>3.2796085800000014</v>
      </c>
    </row>
    <row r="513" spans="1:12" ht="15" x14ac:dyDescent="0.2">
      <c r="A513" s="8"/>
      <c r="B513" s="28"/>
      <c r="C513" s="28"/>
      <c r="D513" s="13"/>
      <c r="E513" s="13"/>
      <c r="F513" s="13"/>
      <c r="G513" s="54"/>
      <c r="H513" s="72" t="s">
        <v>72</v>
      </c>
      <c r="I513" s="73" t="s">
        <v>709</v>
      </c>
      <c r="J513" s="74">
        <v>4.4852340000000002</v>
      </c>
      <c r="K513" s="74">
        <v>6.90236465</v>
      </c>
      <c r="L513" s="74">
        <f t="shared" si="8"/>
        <v>2.4171306499999998</v>
      </c>
    </row>
    <row r="514" spans="1:12" ht="15" x14ac:dyDescent="0.2">
      <c r="A514" s="8"/>
      <c r="B514" s="28"/>
      <c r="C514" s="28"/>
      <c r="D514" s="13"/>
      <c r="E514" s="13"/>
      <c r="F514" s="13"/>
      <c r="G514" s="54"/>
      <c r="H514" s="72" t="s">
        <v>74</v>
      </c>
      <c r="I514" s="73" t="s">
        <v>710</v>
      </c>
      <c r="J514" s="74">
        <v>3.8360620000000001</v>
      </c>
      <c r="K514" s="74">
        <v>5.5528631800000019</v>
      </c>
      <c r="L514" s="74">
        <f t="shared" si="8"/>
        <v>1.7168011800000018</v>
      </c>
    </row>
    <row r="515" spans="1:12" ht="15" x14ac:dyDescent="0.2">
      <c r="A515" s="8"/>
      <c r="B515" s="28"/>
      <c r="C515" s="28"/>
      <c r="D515" s="13"/>
      <c r="E515" s="13"/>
      <c r="F515" s="13"/>
      <c r="G515" s="54"/>
      <c r="H515" s="72" t="s">
        <v>109</v>
      </c>
      <c r="I515" s="73" t="s">
        <v>157</v>
      </c>
      <c r="J515" s="74">
        <v>10.929270000000001</v>
      </c>
      <c r="K515" s="74">
        <v>10.184379760000002</v>
      </c>
      <c r="L515" s="74">
        <f t="shared" si="8"/>
        <v>-0.74489023999999837</v>
      </c>
    </row>
    <row r="516" spans="1:12" ht="15" x14ac:dyDescent="0.2">
      <c r="A516" s="8"/>
      <c r="B516" s="28"/>
      <c r="C516" s="28"/>
      <c r="D516" s="13"/>
      <c r="E516" s="13"/>
      <c r="F516" s="13"/>
      <c r="G516" s="54"/>
      <c r="H516" s="72" t="s">
        <v>114</v>
      </c>
      <c r="I516" s="73" t="s">
        <v>711</v>
      </c>
      <c r="J516" s="74">
        <v>9.1079369999999997</v>
      </c>
      <c r="K516" s="74">
        <v>7.6686520499999995</v>
      </c>
      <c r="L516" s="74">
        <f t="shared" si="8"/>
        <v>-1.4392849500000002</v>
      </c>
    </row>
    <row r="517" spans="1:12" ht="15" x14ac:dyDescent="0.2">
      <c r="A517" s="8"/>
      <c r="B517" s="28"/>
      <c r="C517" s="28"/>
      <c r="D517" s="13"/>
      <c r="E517" s="13"/>
      <c r="F517" s="13"/>
      <c r="G517" s="54"/>
      <c r="H517" s="72" t="s">
        <v>86</v>
      </c>
      <c r="I517" s="73" t="s">
        <v>712</v>
      </c>
      <c r="J517" s="74">
        <v>12.793417</v>
      </c>
      <c r="K517" s="74">
        <v>10.90127012</v>
      </c>
      <c r="L517" s="74">
        <f t="shared" si="8"/>
        <v>-1.8921468800000003</v>
      </c>
    </row>
    <row r="518" spans="1:12" ht="15" x14ac:dyDescent="0.2">
      <c r="A518" s="8"/>
      <c r="B518" s="28"/>
      <c r="C518" s="28"/>
      <c r="D518" s="13"/>
      <c r="E518" s="13"/>
      <c r="F518" s="13"/>
      <c r="G518" s="54"/>
      <c r="H518" s="72" t="s">
        <v>88</v>
      </c>
      <c r="I518" s="73" t="s">
        <v>713</v>
      </c>
      <c r="J518" s="74">
        <v>6.5907439999999999</v>
      </c>
      <c r="K518" s="74">
        <v>4.8201912500000006</v>
      </c>
      <c r="L518" s="74">
        <f t="shared" si="8"/>
        <v>-1.7705527499999993</v>
      </c>
    </row>
    <row r="519" spans="1:12" ht="15" x14ac:dyDescent="0.2">
      <c r="A519" s="8"/>
      <c r="B519" s="28"/>
      <c r="C519" s="28"/>
      <c r="D519" s="13"/>
      <c r="E519" s="13"/>
      <c r="F519" s="13"/>
      <c r="G519" s="54"/>
      <c r="H519" s="72" t="s">
        <v>90</v>
      </c>
      <c r="I519" s="73" t="s">
        <v>714</v>
      </c>
      <c r="J519" s="74">
        <v>8.7485049999999998</v>
      </c>
      <c r="K519" s="74">
        <v>6.7342626599999997</v>
      </c>
      <c r="L519" s="74">
        <f t="shared" si="8"/>
        <v>-2.01424234</v>
      </c>
    </row>
    <row r="520" spans="1:12" ht="15" x14ac:dyDescent="0.2">
      <c r="A520" s="8"/>
      <c r="B520" s="28"/>
      <c r="C520" s="28"/>
      <c r="D520" s="13"/>
      <c r="E520" s="13"/>
      <c r="F520" s="13"/>
      <c r="G520" s="54"/>
      <c r="H520" s="72" t="s">
        <v>119</v>
      </c>
      <c r="I520" s="73" t="s">
        <v>715</v>
      </c>
      <c r="J520" s="74">
        <v>10.847581</v>
      </c>
      <c r="K520" s="74">
        <v>8.3616946499999987</v>
      </c>
      <c r="L520" s="74">
        <f t="shared" si="8"/>
        <v>-2.4858863500000012</v>
      </c>
    </row>
    <row r="521" spans="1:12" ht="15" x14ac:dyDescent="0.2">
      <c r="A521" s="8"/>
      <c r="B521" s="28"/>
      <c r="C521" s="28"/>
      <c r="D521" s="13"/>
      <c r="E521" s="13"/>
      <c r="F521" s="13"/>
      <c r="G521" s="54"/>
      <c r="H521" s="72" t="s">
        <v>121</v>
      </c>
      <c r="I521" s="73" t="s">
        <v>716</v>
      </c>
      <c r="J521" s="74">
        <v>9.7041599999999999</v>
      </c>
      <c r="K521" s="74">
        <v>7.8657214500000014</v>
      </c>
      <c r="L521" s="74">
        <f t="shared" ref="L521:L584" si="9">+K521-J521</f>
        <v>-1.8384385499999985</v>
      </c>
    </row>
    <row r="522" spans="1:12" ht="15" x14ac:dyDescent="0.2">
      <c r="A522" s="8"/>
      <c r="B522" s="28"/>
      <c r="C522" s="28"/>
      <c r="D522" s="13"/>
      <c r="E522" s="13"/>
      <c r="F522" s="13"/>
      <c r="G522" s="54"/>
      <c r="H522" s="72" t="s">
        <v>457</v>
      </c>
      <c r="I522" s="73" t="s">
        <v>717</v>
      </c>
      <c r="J522" s="74">
        <v>39.570886000000002</v>
      </c>
      <c r="K522" s="74">
        <v>41.726356170000003</v>
      </c>
      <c r="L522" s="74">
        <f t="shared" si="9"/>
        <v>2.155470170000001</v>
      </c>
    </row>
    <row r="523" spans="1:12" ht="15" x14ac:dyDescent="0.2">
      <c r="A523" s="8"/>
      <c r="B523" s="28"/>
      <c r="C523" s="28"/>
      <c r="D523" s="13"/>
      <c r="E523" s="13"/>
      <c r="F523" s="13"/>
      <c r="G523" s="54"/>
      <c r="H523" s="72" t="s">
        <v>459</v>
      </c>
      <c r="I523" s="73" t="s">
        <v>718</v>
      </c>
      <c r="J523" s="74">
        <v>18.866315</v>
      </c>
      <c r="K523" s="74">
        <v>16.281450099999997</v>
      </c>
      <c r="L523" s="74">
        <f t="shared" si="9"/>
        <v>-2.584864900000003</v>
      </c>
    </row>
    <row r="524" spans="1:12" ht="15" x14ac:dyDescent="0.2">
      <c r="A524" s="8"/>
      <c r="B524" s="28"/>
      <c r="C524" s="28"/>
      <c r="D524" s="13"/>
      <c r="E524" s="13"/>
      <c r="F524" s="13"/>
      <c r="G524" s="54"/>
      <c r="H524" s="72" t="s">
        <v>176</v>
      </c>
      <c r="I524" s="73" t="s">
        <v>719</v>
      </c>
      <c r="J524" s="74">
        <v>5.0887029999999998</v>
      </c>
      <c r="K524" s="74">
        <v>6.0448727299999998</v>
      </c>
      <c r="L524" s="74">
        <f t="shared" si="9"/>
        <v>0.95616973000000005</v>
      </c>
    </row>
    <row r="525" spans="1:12" ht="15" x14ac:dyDescent="0.2">
      <c r="A525" s="8"/>
      <c r="B525" s="28"/>
      <c r="C525" s="28"/>
      <c r="D525" s="13"/>
      <c r="E525" s="13"/>
      <c r="F525" s="13"/>
      <c r="G525" s="54"/>
      <c r="H525" s="72" t="s">
        <v>178</v>
      </c>
      <c r="I525" s="73" t="s">
        <v>720</v>
      </c>
      <c r="J525" s="74">
        <v>15.93693</v>
      </c>
      <c r="K525" s="74">
        <v>13.917548029999999</v>
      </c>
      <c r="L525" s="74">
        <f t="shared" si="9"/>
        <v>-2.0193819700000013</v>
      </c>
    </row>
    <row r="526" spans="1:12" ht="15" x14ac:dyDescent="0.2">
      <c r="A526" s="8"/>
      <c r="B526" s="28"/>
      <c r="C526" s="28"/>
      <c r="D526" s="13"/>
      <c r="E526" s="13"/>
      <c r="F526" s="13"/>
      <c r="G526" s="54"/>
      <c r="H526" s="72" t="s">
        <v>180</v>
      </c>
      <c r="I526" s="73" t="s">
        <v>721</v>
      </c>
      <c r="J526" s="74">
        <v>17.458448000000001</v>
      </c>
      <c r="K526" s="74">
        <v>16.232402570000001</v>
      </c>
      <c r="L526" s="74">
        <f t="shared" si="9"/>
        <v>-1.2260454299999992</v>
      </c>
    </row>
    <row r="527" spans="1:12" ht="15" x14ac:dyDescent="0.2">
      <c r="A527" s="8"/>
      <c r="B527" s="28"/>
      <c r="C527" s="28"/>
      <c r="D527" s="13"/>
      <c r="E527" s="13"/>
      <c r="F527" s="13"/>
      <c r="G527" s="54"/>
      <c r="H527" s="72" t="s">
        <v>182</v>
      </c>
      <c r="I527" s="73" t="s">
        <v>722</v>
      </c>
      <c r="J527" s="74">
        <v>22.26707</v>
      </c>
      <c r="K527" s="74">
        <v>19.398131460000002</v>
      </c>
      <c r="L527" s="74">
        <f t="shared" si="9"/>
        <v>-2.8689385399999985</v>
      </c>
    </row>
    <row r="528" spans="1:12" ht="15" x14ac:dyDescent="0.2">
      <c r="A528" s="8"/>
      <c r="B528" s="28"/>
      <c r="C528" s="28"/>
      <c r="D528" s="13"/>
      <c r="E528" s="13"/>
      <c r="F528" s="13"/>
      <c r="G528" s="54"/>
      <c r="H528" s="72" t="s">
        <v>184</v>
      </c>
      <c r="I528" s="73" t="s">
        <v>723</v>
      </c>
      <c r="J528" s="74">
        <v>18.112224000000001</v>
      </c>
      <c r="K528" s="74">
        <v>16.877875279999998</v>
      </c>
      <c r="L528" s="74">
        <f t="shared" si="9"/>
        <v>-1.2343487200000034</v>
      </c>
    </row>
    <row r="529" spans="1:12" ht="15" x14ac:dyDescent="0.2">
      <c r="A529" s="8"/>
      <c r="B529" s="28"/>
      <c r="C529" s="28"/>
      <c r="D529" s="13"/>
      <c r="E529" s="13"/>
      <c r="F529" s="13"/>
      <c r="G529" s="54"/>
      <c r="H529" s="72" t="s">
        <v>186</v>
      </c>
      <c r="I529" s="73" t="s">
        <v>724</v>
      </c>
      <c r="J529" s="74">
        <v>21.504462</v>
      </c>
      <c r="K529" s="74">
        <v>18.568770180000001</v>
      </c>
      <c r="L529" s="74">
        <f t="shared" si="9"/>
        <v>-2.9356918199999988</v>
      </c>
    </row>
    <row r="530" spans="1:12" ht="15" x14ac:dyDescent="0.2">
      <c r="A530" s="8"/>
      <c r="B530" s="28"/>
      <c r="C530" s="28"/>
      <c r="D530" s="13"/>
      <c r="E530" s="13"/>
      <c r="F530" s="13"/>
      <c r="G530" s="54"/>
      <c r="H530" s="72" t="s">
        <v>463</v>
      </c>
      <c r="I530" s="73" t="s">
        <v>725</v>
      </c>
      <c r="J530" s="74">
        <v>23.380624000000001</v>
      </c>
      <c r="K530" s="74">
        <v>20.674512869999997</v>
      </c>
      <c r="L530" s="74">
        <f t="shared" si="9"/>
        <v>-2.7061111300000036</v>
      </c>
    </row>
    <row r="531" spans="1:12" ht="15" x14ac:dyDescent="0.2">
      <c r="A531" s="8"/>
      <c r="B531" s="28"/>
      <c r="C531" s="28"/>
      <c r="D531" s="13"/>
      <c r="E531" s="13"/>
      <c r="F531" s="13"/>
      <c r="G531" s="54"/>
      <c r="H531" s="72" t="s">
        <v>691</v>
      </c>
      <c r="I531" s="73" t="s">
        <v>726</v>
      </c>
      <c r="J531" s="74">
        <v>27.277450999999999</v>
      </c>
      <c r="K531" s="74">
        <v>24.185224060000003</v>
      </c>
      <c r="L531" s="74">
        <f t="shared" si="9"/>
        <v>-3.0922269399999962</v>
      </c>
    </row>
    <row r="532" spans="1:12" ht="15" x14ac:dyDescent="0.2">
      <c r="A532" s="8"/>
      <c r="B532" s="28"/>
      <c r="C532" s="28"/>
      <c r="D532" s="13"/>
      <c r="E532" s="13"/>
      <c r="F532" s="13"/>
      <c r="G532" s="54"/>
      <c r="H532" s="72" t="s">
        <v>727</v>
      </c>
      <c r="I532" s="73" t="s">
        <v>728</v>
      </c>
      <c r="J532" s="74">
        <v>7.7651159999999999</v>
      </c>
      <c r="K532" s="74">
        <v>7.0827479400000009</v>
      </c>
      <c r="L532" s="74">
        <f t="shared" si="9"/>
        <v>-0.68236805999999905</v>
      </c>
    </row>
    <row r="533" spans="1:12" ht="15" x14ac:dyDescent="0.2">
      <c r="A533" s="8"/>
      <c r="B533" s="28"/>
      <c r="C533" s="28"/>
      <c r="D533" s="13"/>
      <c r="E533" s="13"/>
      <c r="F533" s="13"/>
      <c r="G533" s="54"/>
      <c r="H533" s="72" t="s">
        <v>465</v>
      </c>
      <c r="I533" s="73" t="s">
        <v>729</v>
      </c>
      <c r="J533" s="74">
        <v>11.39955</v>
      </c>
      <c r="K533" s="74">
        <v>8.757496849999999</v>
      </c>
      <c r="L533" s="74">
        <f t="shared" si="9"/>
        <v>-2.6420531500000006</v>
      </c>
    </row>
    <row r="534" spans="1:12" ht="15" x14ac:dyDescent="0.2">
      <c r="A534" s="8"/>
      <c r="B534" s="28"/>
      <c r="C534" s="28"/>
      <c r="D534" s="13"/>
      <c r="E534" s="13"/>
      <c r="F534" s="13"/>
      <c r="G534" s="54"/>
      <c r="H534" s="72" t="s">
        <v>467</v>
      </c>
      <c r="I534" s="73" t="s">
        <v>730</v>
      </c>
      <c r="J534" s="74">
        <v>11.162316000000001</v>
      </c>
      <c r="K534" s="74">
        <v>10.14714079</v>
      </c>
      <c r="L534" s="74">
        <f t="shared" si="9"/>
        <v>-1.0151752100000007</v>
      </c>
    </row>
    <row r="535" spans="1:12" ht="15" x14ac:dyDescent="0.2">
      <c r="A535" s="8"/>
      <c r="B535" s="28"/>
      <c r="C535" s="28"/>
      <c r="D535" s="13"/>
      <c r="E535" s="13"/>
      <c r="F535" s="13"/>
      <c r="G535" s="54"/>
      <c r="H535" s="72" t="s">
        <v>188</v>
      </c>
      <c r="I535" s="73" t="s">
        <v>731</v>
      </c>
      <c r="J535" s="74">
        <v>23.697316000000001</v>
      </c>
      <c r="K535" s="74">
        <v>22.637919239999999</v>
      </c>
      <c r="L535" s="74">
        <f t="shared" si="9"/>
        <v>-1.059396760000002</v>
      </c>
    </row>
    <row r="536" spans="1:12" ht="15" x14ac:dyDescent="0.2">
      <c r="A536" s="8"/>
      <c r="B536" s="28"/>
      <c r="C536" s="28"/>
      <c r="D536" s="13"/>
      <c r="E536" s="13"/>
      <c r="F536" s="13"/>
      <c r="G536" s="54"/>
      <c r="H536" s="72" t="s">
        <v>190</v>
      </c>
      <c r="I536" s="73" t="s">
        <v>732</v>
      </c>
      <c r="J536" s="74">
        <v>23.295324000000001</v>
      </c>
      <c r="K536" s="74">
        <v>22.191665050000005</v>
      </c>
      <c r="L536" s="74">
        <f t="shared" si="9"/>
        <v>-1.1036589499999963</v>
      </c>
    </row>
    <row r="537" spans="1:12" ht="15" x14ac:dyDescent="0.2">
      <c r="A537" s="8"/>
      <c r="B537" s="28"/>
      <c r="C537" s="28"/>
      <c r="D537" s="13"/>
      <c r="E537" s="13"/>
      <c r="F537" s="13"/>
      <c r="G537" s="54"/>
      <c r="H537" s="72" t="s">
        <v>192</v>
      </c>
      <c r="I537" s="73" t="s">
        <v>733</v>
      </c>
      <c r="J537" s="74">
        <v>7.4657559999999998</v>
      </c>
      <c r="K537" s="74">
        <v>4.8708292900000005</v>
      </c>
      <c r="L537" s="74">
        <f t="shared" si="9"/>
        <v>-2.5949267099999993</v>
      </c>
    </row>
    <row r="538" spans="1:12" ht="15" x14ac:dyDescent="0.2">
      <c r="A538" s="8"/>
      <c r="B538" s="28"/>
      <c r="C538" s="28"/>
      <c r="D538" s="13"/>
      <c r="E538" s="13"/>
      <c r="F538" s="13"/>
      <c r="G538" s="54"/>
      <c r="H538" s="72" t="s">
        <v>194</v>
      </c>
      <c r="I538" s="73" t="s">
        <v>734</v>
      </c>
      <c r="J538" s="74">
        <v>8.383839</v>
      </c>
      <c r="K538" s="74">
        <v>6.7275538600000004</v>
      </c>
      <c r="L538" s="74">
        <f t="shared" si="9"/>
        <v>-1.6562851399999996</v>
      </c>
    </row>
    <row r="539" spans="1:12" ht="15" x14ac:dyDescent="0.2">
      <c r="A539" s="8"/>
      <c r="B539" s="28"/>
      <c r="C539" s="28"/>
      <c r="D539" s="13"/>
      <c r="E539" s="13"/>
      <c r="F539" s="13"/>
      <c r="G539" s="54"/>
      <c r="H539" s="72" t="s">
        <v>196</v>
      </c>
      <c r="I539" s="73" t="s">
        <v>735</v>
      </c>
      <c r="J539" s="74">
        <v>16.901928000000002</v>
      </c>
      <c r="K539" s="74">
        <v>15.393508630000003</v>
      </c>
      <c r="L539" s="74">
        <f t="shared" si="9"/>
        <v>-1.5084193699999986</v>
      </c>
    </row>
    <row r="540" spans="1:12" ht="15" x14ac:dyDescent="0.2">
      <c r="A540" s="8"/>
      <c r="B540" s="28"/>
      <c r="C540" s="28"/>
      <c r="D540" s="13"/>
      <c r="E540" s="13"/>
      <c r="F540" s="13"/>
      <c r="G540" s="54"/>
      <c r="H540" s="72" t="s">
        <v>699</v>
      </c>
      <c r="I540" s="73" t="s">
        <v>736</v>
      </c>
      <c r="J540" s="74">
        <v>21.534948</v>
      </c>
      <c r="K540" s="74">
        <v>18.628647279999999</v>
      </c>
      <c r="L540" s="74">
        <f t="shared" si="9"/>
        <v>-2.9063007200000008</v>
      </c>
    </row>
    <row r="541" spans="1:12" ht="15" x14ac:dyDescent="0.2">
      <c r="A541" s="8"/>
      <c r="B541" s="28"/>
      <c r="C541" s="28"/>
      <c r="D541" s="13"/>
      <c r="E541" s="13"/>
      <c r="F541" s="13"/>
      <c r="G541" s="54"/>
      <c r="H541" s="72" t="s">
        <v>701</v>
      </c>
      <c r="I541" s="73" t="s">
        <v>737</v>
      </c>
      <c r="J541" s="74">
        <v>15.989604</v>
      </c>
      <c r="K541" s="74">
        <v>12.534268839999999</v>
      </c>
      <c r="L541" s="74">
        <f t="shared" si="9"/>
        <v>-3.4553351600000006</v>
      </c>
    </row>
    <row r="542" spans="1:12" ht="15" x14ac:dyDescent="0.2">
      <c r="A542" s="8"/>
      <c r="B542" s="28"/>
      <c r="C542" s="28"/>
      <c r="D542" s="13"/>
      <c r="E542" s="13"/>
      <c r="F542" s="13"/>
      <c r="G542" s="54"/>
      <c r="H542" s="72" t="s">
        <v>738</v>
      </c>
      <c r="I542" s="73" t="s">
        <v>739</v>
      </c>
      <c r="J542" s="74">
        <v>15.451644999999999</v>
      </c>
      <c r="K542" s="74">
        <v>13.671116760000002</v>
      </c>
      <c r="L542" s="74">
        <f t="shared" si="9"/>
        <v>-1.7805282399999971</v>
      </c>
    </row>
    <row r="543" spans="1:12" ht="15" x14ac:dyDescent="0.2">
      <c r="A543" s="8"/>
      <c r="B543" s="28"/>
      <c r="C543" s="28"/>
      <c r="D543" s="13"/>
      <c r="E543" s="13"/>
      <c r="F543" s="13"/>
      <c r="G543" s="54"/>
      <c r="H543" s="72" t="s">
        <v>740</v>
      </c>
      <c r="I543" s="73" t="s">
        <v>741</v>
      </c>
      <c r="J543" s="74">
        <v>26.243324999999999</v>
      </c>
      <c r="K543" s="74">
        <v>23.850165090000001</v>
      </c>
      <c r="L543" s="74">
        <f t="shared" si="9"/>
        <v>-2.3931599099999978</v>
      </c>
    </row>
    <row r="544" spans="1:12" ht="15" x14ac:dyDescent="0.2">
      <c r="A544" s="8"/>
      <c r="B544" s="28"/>
      <c r="C544" s="28"/>
      <c r="D544" s="13"/>
      <c r="E544" s="13"/>
      <c r="F544" s="13"/>
      <c r="G544" s="54"/>
      <c r="H544" s="72" t="s">
        <v>742</v>
      </c>
      <c r="I544" s="73" t="s">
        <v>743</v>
      </c>
      <c r="J544" s="74">
        <v>11.030283000000001</v>
      </c>
      <c r="K544" s="74">
        <v>9.8938903500000013</v>
      </c>
      <c r="L544" s="74">
        <f t="shared" si="9"/>
        <v>-1.1363926499999994</v>
      </c>
    </row>
    <row r="545" spans="1:12" ht="15" x14ac:dyDescent="0.2">
      <c r="A545" s="8"/>
      <c r="B545" s="28"/>
      <c r="C545" s="28"/>
      <c r="D545" s="13"/>
      <c r="E545" s="13"/>
      <c r="F545" s="13"/>
      <c r="G545" s="54"/>
      <c r="H545" s="72" t="s">
        <v>569</v>
      </c>
      <c r="I545" s="73" t="s">
        <v>744</v>
      </c>
      <c r="J545" s="74">
        <v>33.821632000000001</v>
      </c>
      <c r="K545" s="74">
        <v>36.520145000000007</v>
      </c>
      <c r="L545" s="74">
        <f t="shared" si="9"/>
        <v>2.6985130000000055</v>
      </c>
    </row>
    <row r="546" spans="1:12" ht="15" x14ac:dyDescent="0.2">
      <c r="A546" s="8"/>
      <c r="B546" s="28"/>
      <c r="C546" s="28"/>
      <c r="D546" s="13"/>
      <c r="E546" s="13"/>
      <c r="F546" s="13"/>
      <c r="G546" s="54"/>
      <c r="H546" s="72" t="s">
        <v>571</v>
      </c>
      <c r="I546" s="73" t="s">
        <v>745</v>
      </c>
      <c r="J546" s="74">
        <v>17.854327000000001</v>
      </c>
      <c r="K546" s="74">
        <v>17.134099559999999</v>
      </c>
      <c r="L546" s="74">
        <f t="shared" si="9"/>
        <v>-0.72022744000000216</v>
      </c>
    </row>
    <row r="547" spans="1:12" ht="15" x14ac:dyDescent="0.2">
      <c r="A547" s="8"/>
      <c r="B547" s="28"/>
      <c r="C547" s="28"/>
      <c r="D547" s="13"/>
      <c r="E547" s="13"/>
      <c r="F547" s="13"/>
      <c r="G547" s="54"/>
      <c r="H547" s="72" t="s">
        <v>573</v>
      </c>
      <c r="I547" s="73" t="s">
        <v>746</v>
      </c>
      <c r="J547" s="74">
        <v>20.025286999999999</v>
      </c>
      <c r="K547" s="74">
        <v>19.120765129999999</v>
      </c>
      <c r="L547" s="74">
        <f t="shared" si="9"/>
        <v>-0.90452186999999995</v>
      </c>
    </row>
    <row r="548" spans="1:12" ht="15" x14ac:dyDescent="0.2">
      <c r="A548" s="8"/>
      <c r="B548" s="28"/>
      <c r="C548" s="28"/>
      <c r="D548" s="13"/>
      <c r="E548" s="13"/>
      <c r="F548" s="13"/>
      <c r="G548" s="54"/>
      <c r="H548" s="72" t="s">
        <v>575</v>
      </c>
      <c r="I548" s="73" t="s">
        <v>747</v>
      </c>
      <c r="J548" s="74">
        <v>12.239984</v>
      </c>
      <c r="K548" s="74">
        <v>11.384105439999999</v>
      </c>
      <c r="L548" s="74">
        <f t="shared" si="9"/>
        <v>-0.85587856000000073</v>
      </c>
    </row>
    <row r="549" spans="1:12" ht="15" x14ac:dyDescent="0.2">
      <c r="A549" s="8"/>
      <c r="B549" s="28"/>
      <c r="C549" s="28"/>
      <c r="D549" s="13"/>
      <c r="E549" s="13"/>
      <c r="F549" s="13"/>
      <c r="G549" s="54"/>
      <c r="H549" s="72" t="s">
        <v>38</v>
      </c>
      <c r="I549" s="73" t="s">
        <v>748</v>
      </c>
      <c r="J549" s="74">
        <v>2.151462</v>
      </c>
      <c r="K549" s="74">
        <v>4.2817727700000008</v>
      </c>
      <c r="L549" s="74">
        <f t="shared" si="9"/>
        <v>2.1303107700000008</v>
      </c>
    </row>
    <row r="550" spans="1:12" ht="15" x14ac:dyDescent="0.2">
      <c r="A550" s="8"/>
      <c r="B550" s="28"/>
      <c r="C550" s="28"/>
      <c r="D550" s="13"/>
      <c r="E550" s="13"/>
      <c r="F550" s="13"/>
      <c r="G550" s="54"/>
      <c r="H550" s="72" t="s">
        <v>136</v>
      </c>
      <c r="I550" s="73" t="s">
        <v>749</v>
      </c>
      <c r="J550" s="74">
        <v>1.4371350000000001</v>
      </c>
      <c r="K550" s="74">
        <v>1.65614276</v>
      </c>
      <c r="L550" s="74">
        <f t="shared" si="9"/>
        <v>0.21900776</v>
      </c>
    </row>
    <row r="551" spans="1:12" ht="15" x14ac:dyDescent="0.2">
      <c r="A551" s="8"/>
      <c r="B551" s="28"/>
      <c r="C551" s="28"/>
      <c r="D551" s="13"/>
      <c r="E551" s="13"/>
      <c r="F551" s="13"/>
      <c r="G551" s="54"/>
      <c r="H551" s="72" t="s">
        <v>209</v>
      </c>
      <c r="I551" s="73" t="s">
        <v>750</v>
      </c>
      <c r="J551" s="74">
        <v>0.801952</v>
      </c>
      <c r="K551" s="74">
        <v>1.3588864899999999</v>
      </c>
      <c r="L551" s="74">
        <f t="shared" si="9"/>
        <v>0.55693448999999995</v>
      </c>
    </row>
    <row r="552" spans="1:12" ht="15" x14ac:dyDescent="0.2">
      <c r="A552" s="8"/>
      <c r="B552" s="28"/>
      <c r="C552" s="28"/>
      <c r="D552" s="13"/>
      <c r="E552" s="13"/>
      <c r="F552" s="13"/>
      <c r="G552" s="54"/>
      <c r="H552" s="72" t="s">
        <v>423</v>
      </c>
      <c r="I552" s="73" t="s">
        <v>751</v>
      </c>
      <c r="J552" s="74">
        <v>5501.6521629999997</v>
      </c>
      <c r="K552" s="74">
        <v>7634.7215865799999</v>
      </c>
      <c r="L552" s="74">
        <f t="shared" si="9"/>
        <v>2133.0694235800001</v>
      </c>
    </row>
    <row r="553" spans="1:12" ht="15" x14ac:dyDescent="0.2">
      <c r="A553" s="8"/>
      <c r="B553" s="28"/>
      <c r="C553" s="28"/>
      <c r="D553" s="13"/>
      <c r="E553" s="13"/>
      <c r="F553" s="13"/>
      <c r="G553" s="54"/>
      <c r="H553" s="72" t="s">
        <v>93</v>
      </c>
      <c r="I553" s="73" t="s">
        <v>752</v>
      </c>
      <c r="J553" s="74">
        <v>34.248204000000001</v>
      </c>
      <c r="K553" s="74">
        <v>52.416736180000015</v>
      </c>
      <c r="L553" s="74">
        <f t="shared" si="9"/>
        <v>18.168532180000014</v>
      </c>
    </row>
    <row r="554" spans="1:12" ht="15" x14ac:dyDescent="0.2">
      <c r="A554" s="8"/>
      <c r="B554" s="28"/>
      <c r="C554" s="28"/>
      <c r="D554" s="13"/>
      <c r="E554" s="13"/>
      <c r="F554" s="13"/>
      <c r="G554" s="54"/>
      <c r="H554" s="72" t="s">
        <v>216</v>
      </c>
      <c r="I554" s="73" t="s">
        <v>753</v>
      </c>
      <c r="J554" s="74">
        <v>3.8690549999999999</v>
      </c>
      <c r="K554" s="74">
        <v>5.8051825200000007</v>
      </c>
      <c r="L554" s="74">
        <f t="shared" si="9"/>
        <v>1.9361275200000008</v>
      </c>
    </row>
    <row r="555" spans="1:12" ht="15" x14ac:dyDescent="0.2">
      <c r="A555" s="8"/>
      <c r="B555" s="28"/>
      <c r="C555" s="28"/>
      <c r="D555" s="13"/>
      <c r="E555" s="13"/>
      <c r="F555" s="13"/>
      <c r="G555" s="54"/>
      <c r="H555" s="72" t="s">
        <v>218</v>
      </c>
      <c r="I555" s="73" t="s">
        <v>754</v>
      </c>
      <c r="J555" s="74">
        <v>10010.550728</v>
      </c>
      <c r="K555" s="74">
        <v>9997.7932736499988</v>
      </c>
      <c r="L555" s="74">
        <f t="shared" si="9"/>
        <v>-12.757454350001353</v>
      </c>
    </row>
    <row r="556" spans="1:12" ht="15" x14ac:dyDescent="0.2">
      <c r="A556" s="8"/>
      <c r="B556" s="28"/>
      <c r="C556" s="28"/>
      <c r="D556" s="13"/>
      <c r="E556" s="13"/>
      <c r="F556" s="13"/>
      <c r="G556" s="54"/>
      <c r="H556" s="72" t="s">
        <v>220</v>
      </c>
      <c r="I556" s="73" t="s">
        <v>755</v>
      </c>
      <c r="J556" s="74">
        <v>1.335806</v>
      </c>
      <c r="K556" s="74">
        <v>2.2798943899999999</v>
      </c>
      <c r="L556" s="74">
        <f t="shared" si="9"/>
        <v>0.94408838999999989</v>
      </c>
    </row>
    <row r="557" spans="1:12" ht="15" x14ac:dyDescent="0.2">
      <c r="A557" s="8"/>
      <c r="B557" s="28"/>
      <c r="C557" s="28"/>
      <c r="D557" s="13"/>
      <c r="E557" s="13"/>
      <c r="F557" s="13"/>
      <c r="G557" s="54"/>
      <c r="H557" s="72" t="s">
        <v>583</v>
      </c>
      <c r="I557" s="73" t="s">
        <v>756</v>
      </c>
      <c r="J557" s="74">
        <v>1.2854589999999999</v>
      </c>
      <c r="K557" s="74">
        <v>2.10003552</v>
      </c>
      <c r="L557" s="74">
        <f t="shared" si="9"/>
        <v>0.81457652000000014</v>
      </c>
    </row>
    <row r="558" spans="1:12" ht="15" x14ac:dyDescent="0.2">
      <c r="A558" s="8"/>
      <c r="B558" s="28"/>
      <c r="C558" s="28"/>
      <c r="D558" s="13"/>
      <c r="E558" s="13"/>
      <c r="F558" s="13"/>
      <c r="G558" s="54"/>
      <c r="H558" s="72" t="s">
        <v>757</v>
      </c>
      <c r="I558" s="73" t="s">
        <v>758</v>
      </c>
      <c r="J558" s="74">
        <v>1.2337610000000001</v>
      </c>
      <c r="K558" s="74">
        <v>2.0218365700000001</v>
      </c>
      <c r="L558" s="74">
        <f t="shared" si="9"/>
        <v>0.78807556999999995</v>
      </c>
    </row>
    <row r="559" spans="1:12" ht="15" x14ac:dyDescent="0.2">
      <c r="A559" s="8"/>
      <c r="B559" s="28"/>
      <c r="C559" s="28"/>
      <c r="D559" s="13"/>
      <c r="E559" s="13"/>
      <c r="F559" s="13"/>
      <c r="G559" s="54"/>
      <c r="H559" s="72" t="s">
        <v>288</v>
      </c>
      <c r="I559" s="73" t="s">
        <v>759</v>
      </c>
      <c r="J559" s="74">
        <v>1.6572579999999999</v>
      </c>
      <c r="K559" s="74">
        <v>3.0528608300000002</v>
      </c>
      <c r="L559" s="74">
        <f t="shared" si="9"/>
        <v>1.3956028300000003</v>
      </c>
    </row>
    <row r="560" spans="1:12" ht="15" x14ac:dyDescent="0.2">
      <c r="A560" s="8"/>
      <c r="B560" s="28"/>
      <c r="C560" s="28"/>
      <c r="D560" s="13"/>
      <c r="E560" s="13"/>
      <c r="F560" s="13"/>
      <c r="G560" s="54"/>
      <c r="H560" s="72" t="s">
        <v>290</v>
      </c>
      <c r="I560" s="73" t="s">
        <v>760</v>
      </c>
      <c r="J560" s="74">
        <v>1.146223</v>
      </c>
      <c r="K560" s="74">
        <v>2.0231321900000001</v>
      </c>
      <c r="L560" s="74">
        <f t="shared" si="9"/>
        <v>0.87690919000000012</v>
      </c>
    </row>
    <row r="561" spans="1:12" ht="15" x14ac:dyDescent="0.2">
      <c r="A561" s="8"/>
      <c r="B561" s="28"/>
      <c r="C561" s="28"/>
      <c r="D561" s="13"/>
      <c r="E561" s="13"/>
      <c r="F561" s="13"/>
      <c r="G561" s="54"/>
      <c r="H561" s="72" t="s">
        <v>292</v>
      </c>
      <c r="I561" s="73" t="s">
        <v>761</v>
      </c>
      <c r="J561" s="74">
        <v>1.1908970000000001</v>
      </c>
      <c r="K561" s="74">
        <v>2.0482414499999999</v>
      </c>
      <c r="L561" s="74">
        <f t="shared" si="9"/>
        <v>0.85734444999999981</v>
      </c>
    </row>
    <row r="562" spans="1:12" ht="30" x14ac:dyDescent="0.2">
      <c r="A562" s="8"/>
      <c r="B562" s="28"/>
      <c r="C562" s="28"/>
      <c r="D562" s="13"/>
      <c r="E562" s="13"/>
      <c r="F562" s="13"/>
      <c r="G562" s="54"/>
      <c r="H562" s="72" t="s">
        <v>296</v>
      </c>
      <c r="I562" s="73" t="s">
        <v>762</v>
      </c>
      <c r="J562" s="74">
        <v>1.0436399999999999</v>
      </c>
      <c r="K562" s="74">
        <v>1.6041966999999999</v>
      </c>
      <c r="L562" s="74">
        <f t="shared" si="9"/>
        <v>0.56055670000000002</v>
      </c>
    </row>
    <row r="563" spans="1:12" ht="15" x14ac:dyDescent="0.2">
      <c r="A563" s="8"/>
      <c r="B563" s="28"/>
      <c r="C563" s="28"/>
      <c r="D563" s="13"/>
      <c r="E563" s="13"/>
      <c r="F563" s="13"/>
      <c r="G563" s="54"/>
      <c r="H563" s="72" t="s">
        <v>126</v>
      </c>
      <c r="I563" s="73" t="s">
        <v>454</v>
      </c>
      <c r="J563" s="74">
        <v>5.4915060000000002</v>
      </c>
      <c r="K563" s="74">
        <v>5.1936390800000005</v>
      </c>
      <c r="L563" s="74">
        <f t="shared" si="9"/>
        <v>-0.2978669199999997</v>
      </c>
    </row>
    <row r="564" spans="1:12" ht="15" x14ac:dyDescent="0.2">
      <c r="A564" s="8"/>
      <c r="B564" s="28"/>
      <c r="C564" s="28"/>
      <c r="D564" s="13"/>
      <c r="E564" s="13"/>
      <c r="F564" s="13"/>
      <c r="G564" s="54"/>
      <c r="H564" s="72" t="s">
        <v>311</v>
      </c>
      <c r="I564" s="73" t="s">
        <v>763</v>
      </c>
      <c r="J564" s="74">
        <v>17.026883000000002</v>
      </c>
      <c r="K564" s="74">
        <v>17.816945030000003</v>
      </c>
      <c r="L564" s="74">
        <f t="shared" si="9"/>
        <v>0.79006203000000141</v>
      </c>
    </row>
    <row r="565" spans="1:12" ht="15" x14ac:dyDescent="0.2">
      <c r="A565" s="8"/>
      <c r="B565" s="28"/>
      <c r="C565" s="28"/>
      <c r="D565" s="13"/>
      <c r="E565" s="13"/>
      <c r="F565" s="13"/>
      <c r="G565" s="54"/>
      <c r="H565" s="72" t="s">
        <v>313</v>
      </c>
      <c r="I565" s="75" t="s">
        <v>764</v>
      </c>
      <c r="J565" s="74">
        <v>38.776384999999998</v>
      </c>
      <c r="K565" s="74">
        <v>37.299906309999997</v>
      </c>
      <c r="L565" s="74">
        <f t="shared" si="9"/>
        <v>-1.4764786900000004</v>
      </c>
    </row>
    <row r="566" spans="1:12" ht="15" x14ac:dyDescent="0.2">
      <c r="A566" s="8"/>
      <c r="B566" s="28"/>
      <c r="C566" s="28"/>
      <c r="D566" s="13"/>
      <c r="E566" s="13"/>
      <c r="F566" s="13"/>
      <c r="G566" s="54"/>
      <c r="H566" s="72" t="s">
        <v>315</v>
      </c>
      <c r="I566" s="73" t="s">
        <v>765</v>
      </c>
      <c r="J566" s="74">
        <v>36.598681999999997</v>
      </c>
      <c r="K566" s="74">
        <v>64.695707200000015</v>
      </c>
      <c r="L566" s="74">
        <f t="shared" si="9"/>
        <v>28.097025200000019</v>
      </c>
    </row>
    <row r="567" spans="1:12" ht="30" x14ac:dyDescent="0.2">
      <c r="A567" s="8"/>
      <c r="B567" s="28"/>
      <c r="C567" s="28"/>
      <c r="D567" s="13"/>
      <c r="E567" s="13"/>
      <c r="F567" s="13"/>
      <c r="G567" s="54"/>
      <c r="H567" s="72" t="s">
        <v>317</v>
      </c>
      <c r="I567" s="73" t="s">
        <v>117</v>
      </c>
      <c r="J567" s="74">
        <v>48.028666999999999</v>
      </c>
      <c r="K567" s="74">
        <v>46.673353859999992</v>
      </c>
      <c r="L567" s="74">
        <f t="shared" si="9"/>
        <v>-1.3553131400000069</v>
      </c>
    </row>
    <row r="568" spans="1:12" ht="30" x14ac:dyDescent="0.2">
      <c r="A568" s="8"/>
      <c r="B568" s="28"/>
      <c r="C568" s="28"/>
      <c r="D568" s="13"/>
      <c r="E568" s="13"/>
      <c r="F568" s="13"/>
      <c r="G568" s="54"/>
      <c r="H568" s="72" t="s">
        <v>128</v>
      </c>
      <c r="I568" s="73" t="s">
        <v>766</v>
      </c>
      <c r="J568" s="74">
        <v>25.032582999999999</v>
      </c>
      <c r="K568" s="74">
        <v>1.020138</v>
      </c>
      <c r="L568" s="74">
        <f t="shared" si="9"/>
        <v>-24.012445</v>
      </c>
    </row>
    <row r="569" spans="1:12" ht="15" x14ac:dyDescent="0.2">
      <c r="A569" s="8"/>
      <c r="B569" s="28"/>
      <c r="C569" s="28"/>
      <c r="D569" s="13"/>
      <c r="E569" s="13"/>
      <c r="F569" s="13"/>
      <c r="G569" s="54"/>
      <c r="H569" s="72" t="s">
        <v>332</v>
      </c>
      <c r="I569" s="73" t="s">
        <v>767</v>
      </c>
      <c r="J569" s="74">
        <v>2.3970000000000002E-2</v>
      </c>
      <c r="K569" s="74">
        <v>1.1296508700000001</v>
      </c>
      <c r="L569" s="74">
        <f t="shared" si="9"/>
        <v>1.10568087</v>
      </c>
    </row>
    <row r="570" spans="1:12" ht="15" x14ac:dyDescent="0.2">
      <c r="A570" s="8"/>
      <c r="B570" s="28"/>
      <c r="C570" s="28"/>
      <c r="D570" s="13"/>
      <c r="E570" s="13"/>
      <c r="F570" s="13"/>
      <c r="G570" s="54"/>
      <c r="H570" s="72" t="s">
        <v>334</v>
      </c>
      <c r="I570" s="73" t="s">
        <v>768</v>
      </c>
      <c r="J570" s="74">
        <v>3.2696000000000003E-2</v>
      </c>
      <c r="K570" s="74">
        <v>1.48914999</v>
      </c>
      <c r="L570" s="74">
        <f t="shared" si="9"/>
        <v>1.45645399</v>
      </c>
    </row>
    <row r="571" spans="1:12" ht="15" x14ac:dyDescent="0.2">
      <c r="A571" s="8"/>
      <c r="B571" s="28"/>
      <c r="C571" s="28"/>
      <c r="D571" s="13"/>
      <c r="E571" s="13"/>
      <c r="F571" s="13"/>
      <c r="G571" s="54"/>
      <c r="H571" s="72" t="s">
        <v>591</v>
      </c>
      <c r="I571" s="73" t="s">
        <v>769</v>
      </c>
      <c r="J571" s="74">
        <v>4.3819999999999998E-2</v>
      </c>
      <c r="K571" s="74">
        <v>2.62025021</v>
      </c>
      <c r="L571" s="74">
        <f t="shared" si="9"/>
        <v>2.5764302099999998</v>
      </c>
    </row>
    <row r="572" spans="1:12" ht="15" x14ac:dyDescent="0.2">
      <c r="A572" s="8"/>
      <c r="B572" s="28"/>
      <c r="C572" s="28"/>
      <c r="D572" s="13"/>
      <c r="E572" s="13"/>
      <c r="F572" s="13"/>
      <c r="G572" s="54"/>
      <c r="H572" s="72" t="s">
        <v>130</v>
      </c>
      <c r="I572" s="73" t="s">
        <v>770</v>
      </c>
      <c r="J572" s="74">
        <v>3.5020630000000001</v>
      </c>
      <c r="K572" s="74">
        <v>6.1457410500000007</v>
      </c>
      <c r="L572" s="74">
        <f t="shared" si="9"/>
        <v>2.6436780500000006</v>
      </c>
    </row>
    <row r="573" spans="1:12" ht="15" x14ac:dyDescent="0.2">
      <c r="A573" s="8"/>
      <c r="B573" s="28"/>
      <c r="C573" s="28"/>
      <c r="D573" s="13"/>
      <c r="E573" s="13"/>
      <c r="F573" s="13"/>
      <c r="G573" s="54"/>
      <c r="H573" s="72" t="s">
        <v>645</v>
      </c>
      <c r="I573" s="73" t="s">
        <v>771</v>
      </c>
      <c r="J573" s="74">
        <v>7.7499999999999999E-3</v>
      </c>
      <c r="K573" s="74">
        <v>3.8639999999999998E-3</v>
      </c>
      <c r="L573" s="74">
        <f t="shared" si="9"/>
        <v>-3.8860000000000001E-3</v>
      </c>
    </row>
    <row r="574" spans="1:12" ht="15" x14ac:dyDescent="0.2">
      <c r="A574" s="8"/>
      <c r="B574" s="28"/>
      <c r="C574" s="28"/>
      <c r="D574" s="13"/>
      <c r="E574" s="13"/>
      <c r="F574" s="13"/>
      <c r="G574" s="76" t="s">
        <v>366</v>
      </c>
      <c r="H574" s="77"/>
      <c r="I574" s="78"/>
      <c r="J574" s="79">
        <v>2548.0275430000002</v>
      </c>
      <c r="K574" s="79">
        <v>2515.8057589200002</v>
      </c>
      <c r="L574" s="79">
        <f t="shared" si="9"/>
        <v>-32.221784079999907</v>
      </c>
    </row>
    <row r="575" spans="1:12" ht="15" x14ac:dyDescent="0.2">
      <c r="A575" s="8"/>
      <c r="B575" s="28"/>
      <c r="C575" s="28"/>
      <c r="D575" s="13"/>
      <c r="E575" s="13"/>
      <c r="F575" s="13"/>
      <c r="G575" s="54"/>
      <c r="H575" s="69" t="s">
        <v>369</v>
      </c>
      <c r="I575" s="80" t="s">
        <v>772</v>
      </c>
      <c r="J575" s="71">
        <v>910.31510200000002</v>
      </c>
      <c r="K575" s="71">
        <v>889.55214953999996</v>
      </c>
      <c r="L575" s="71">
        <f t="shared" si="9"/>
        <v>-20.762952460000065</v>
      </c>
    </row>
    <row r="576" spans="1:12" ht="15" x14ac:dyDescent="0.2">
      <c r="A576" s="8"/>
      <c r="B576" s="28"/>
      <c r="C576" s="28"/>
      <c r="D576" s="13"/>
      <c r="E576" s="13"/>
      <c r="F576" s="13"/>
      <c r="G576" s="54"/>
      <c r="H576" s="72" t="s">
        <v>371</v>
      </c>
      <c r="I576" s="73" t="s">
        <v>773</v>
      </c>
      <c r="J576" s="74">
        <v>12.975792</v>
      </c>
      <c r="K576" s="74">
        <v>20.628929580000001</v>
      </c>
      <c r="L576" s="74">
        <f t="shared" si="9"/>
        <v>7.653137580000001</v>
      </c>
    </row>
    <row r="577" spans="1:12" ht="15" x14ac:dyDescent="0.2">
      <c r="A577" s="8"/>
      <c r="B577" s="28"/>
      <c r="C577" s="28"/>
      <c r="D577" s="13"/>
      <c r="E577" s="13"/>
      <c r="F577" s="13"/>
      <c r="G577" s="54"/>
      <c r="H577" s="72" t="s">
        <v>373</v>
      </c>
      <c r="I577" s="73" t="s">
        <v>774</v>
      </c>
      <c r="J577" s="74">
        <v>19.219294999999999</v>
      </c>
      <c r="K577" s="74">
        <v>19.06158168</v>
      </c>
      <c r="L577" s="74">
        <f t="shared" si="9"/>
        <v>-0.15771331999999916</v>
      </c>
    </row>
    <row r="578" spans="1:12" ht="15" x14ac:dyDescent="0.2">
      <c r="A578" s="8"/>
      <c r="B578" s="28"/>
      <c r="C578" s="28"/>
      <c r="D578" s="13"/>
      <c r="E578" s="13"/>
      <c r="F578" s="13"/>
      <c r="G578" s="54"/>
      <c r="H578" s="72" t="s">
        <v>539</v>
      </c>
      <c r="I578" s="73" t="s">
        <v>775</v>
      </c>
      <c r="J578" s="74">
        <v>28.454066999999998</v>
      </c>
      <c r="K578" s="74">
        <v>16.01725308</v>
      </c>
      <c r="L578" s="74">
        <f t="shared" si="9"/>
        <v>-12.436813919999999</v>
      </c>
    </row>
    <row r="579" spans="1:12" ht="15" x14ac:dyDescent="0.2">
      <c r="A579" s="8"/>
      <c r="B579" s="28"/>
      <c r="C579" s="28"/>
      <c r="D579" s="13"/>
      <c r="E579" s="13"/>
      <c r="F579" s="13"/>
      <c r="G579" s="54"/>
      <c r="H579" s="72" t="s">
        <v>604</v>
      </c>
      <c r="I579" s="73" t="s">
        <v>776</v>
      </c>
      <c r="J579" s="74">
        <v>1577.0632869999999</v>
      </c>
      <c r="K579" s="74">
        <v>1570.5458450399999</v>
      </c>
      <c r="L579" s="74">
        <f t="shared" si="9"/>
        <v>-6.5174419600000419</v>
      </c>
    </row>
    <row r="580" spans="1:12" ht="15" x14ac:dyDescent="0.2">
      <c r="A580" s="8"/>
      <c r="B580" s="28"/>
      <c r="C580" s="28"/>
      <c r="D580" s="13"/>
      <c r="E580" s="13"/>
      <c r="F580" s="13"/>
      <c r="G580" s="76" t="s">
        <v>379</v>
      </c>
      <c r="H580" s="77"/>
      <c r="I580" s="78"/>
      <c r="J580" s="79">
        <v>10314.016927999999</v>
      </c>
      <c r="K580" s="79">
        <v>10352.607543479999</v>
      </c>
      <c r="L580" s="79">
        <f t="shared" si="9"/>
        <v>38.590615479999542</v>
      </c>
    </row>
    <row r="581" spans="1:12" ht="15" x14ac:dyDescent="0.2">
      <c r="A581" s="8"/>
      <c r="B581" s="28"/>
      <c r="C581" s="28"/>
      <c r="D581" s="13"/>
      <c r="E581" s="13"/>
      <c r="F581" s="13"/>
      <c r="G581" s="54"/>
      <c r="H581" s="69" t="s">
        <v>777</v>
      </c>
      <c r="I581" s="70" t="s">
        <v>778</v>
      </c>
      <c r="J581" s="71">
        <v>775.3125</v>
      </c>
      <c r="K581" s="71">
        <v>775.3125</v>
      </c>
      <c r="L581" s="71">
        <f t="shared" si="9"/>
        <v>0</v>
      </c>
    </row>
    <row r="582" spans="1:12" ht="30" x14ac:dyDescent="0.2">
      <c r="A582" s="8"/>
      <c r="B582" s="28"/>
      <c r="C582" s="28"/>
      <c r="D582" s="13"/>
      <c r="E582" s="13"/>
      <c r="F582" s="13"/>
      <c r="G582" s="54"/>
      <c r="H582" s="72" t="s">
        <v>779</v>
      </c>
      <c r="I582" s="73" t="s">
        <v>780</v>
      </c>
      <c r="J582" s="74">
        <v>5.0560260000000001</v>
      </c>
      <c r="K582" s="74">
        <v>4.7147335000000004</v>
      </c>
      <c r="L582" s="74">
        <f t="shared" si="9"/>
        <v>-0.34129249999999978</v>
      </c>
    </row>
    <row r="583" spans="1:12" ht="15" x14ac:dyDescent="0.2">
      <c r="A583" s="8"/>
      <c r="B583" s="28"/>
      <c r="C583" s="28"/>
      <c r="D583" s="13"/>
      <c r="E583" s="13"/>
      <c r="F583" s="13"/>
      <c r="G583" s="54"/>
      <c r="H583" s="72" t="s">
        <v>781</v>
      </c>
      <c r="I583" s="73" t="s">
        <v>782</v>
      </c>
      <c r="J583" s="74">
        <v>71.977114</v>
      </c>
      <c r="K583" s="74">
        <v>71.977114</v>
      </c>
      <c r="L583" s="74">
        <f t="shared" si="9"/>
        <v>0</v>
      </c>
    </row>
    <row r="584" spans="1:12" ht="30" x14ac:dyDescent="0.2">
      <c r="A584" s="8"/>
      <c r="B584" s="28"/>
      <c r="C584" s="28"/>
      <c r="D584" s="13"/>
      <c r="E584" s="13"/>
      <c r="F584" s="13"/>
      <c r="G584" s="54"/>
      <c r="H584" s="72" t="s">
        <v>783</v>
      </c>
      <c r="I584" s="73" t="s">
        <v>784</v>
      </c>
      <c r="J584" s="74">
        <v>9.4371869999999998</v>
      </c>
      <c r="K584" s="74">
        <v>9.4371869999999998</v>
      </c>
      <c r="L584" s="74">
        <f t="shared" si="9"/>
        <v>0</v>
      </c>
    </row>
    <row r="585" spans="1:12" ht="15" x14ac:dyDescent="0.2">
      <c r="A585" s="8"/>
      <c r="B585" s="28"/>
      <c r="C585" s="28"/>
      <c r="D585" s="13"/>
      <c r="E585" s="13"/>
      <c r="F585" s="13"/>
      <c r="G585" s="54"/>
      <c r="H585" s="72" t="s">
        <v>785</v>
      </c>
      <c r="I585" s="73" t="s">
        <v>786</v>
      </c>
      <c r="J585" s="74">
        <v>335.48436700000002</v>
      </c>
      <c r="K585" s="74">
        <v>364.09262585999994</v>
      </c>
      <c r="L585" s="74">
        <f t="shared" ref="L585:L648" si="10">+K585-J585</f>
        <v>28.608258859999921</v>
      </c>
    </row>
    <row r="586" spans="1:12" ht="15" x14ac:dyDescent="0.2">
      <c r="A586" s="8"/>
      <c r="B586" s="28"/>
      <c r="C586" s="28"/>
      <c r="D586" s="13"/>
      <c r="E586" s="13"/>
      <c r="F586" s="13"/>
      <c r="G586" s="54"/>
      <c r="H586" s="72" t="s">
        <v>787</v>
      </c>
      <c r="I586" s="73" t="s">
        <v>788</v>
      </c>
      <c r="J586" s="74">
        <v>15.881646</v>
      </c>
      <c r="K586" s="74">
        <v>15.881646</v>
      </c>
      <c r="L586" s="74">
        <f t="shared" si="10"/>
        <v>0</v>
      </c>
    </row>
    <row r="587" spans="1:12" ht="30" x14ac:dyDescent="0.2">
      <c r="A587" s="8"/>
      <c r="B587" s="28"/>
      <c r="C587" s="28"/>
      <c r="D587" s="13"/>
      <c r="E587" s="13"/>
      <c r="F587" s="13"/>
      <c r="G587" s="54"/>
      <c r="H587" s="72" t="s">
        <v>789</v>
      </c>
      <c r="I587" s="73" t="s">
        <v>790</v>
      </c>
      <c r="J587" s="74">
        <v>329.21734500000002</v>
      </c>
      <c r="K587" s="74">
        <v>329.46176800000001</v>
      </c>
      <c r="L587" s="74">
        <f t="shared" si="10"/>
        <v>0.2444229999999834</v>
      </c>
    </row>
    <row r="588" spans="1:12" ht="15" x14ac:dyDescent="0.2">
      <c r="A588" s="8"/>
      <c r="B588" s="28"/>
      <c r="C588" s="28"/>
      <c r="D588" s="13"/>
      <c r="E588" s="13"/>
      <c r="F588" s="13"/>
      <c r="G588" s="54"/>
      <c r="H588" s="72" t="s">
        <v>791</v>
      </c>
      <c r="I588" s="73" t="s">
        <v>792</v>
      </c>
      <c r="J588" s="74">
        <v>5937.3653919999997</v>
      </c>
      <c r="K588" s="74">
        <v>5937.3653919999997</v>
      </c>
      <c r="L588" s="74">
        <f t="shared" si="10"/>
        <v>0</v>
      </c>
    </row>
    <row r="589" spans="1:12" ht="15" x14ac:dyDescent="0.2">
      <c r="A589" s="8"/>
      <c r="B589" s="28"/>
      <c r="C589" s="28"/>
      <c r="D589" s="13"/>
      <c r="E589" s="13"/>
      <c r="F589" s="13"/>
      <c r="G589" s="54"/>
      <c r="H589" s="72" t="s">
        <v>793</v>
      </c>
      <c r="I589" s="73" t="s">
        <v>794</v>
      </c>
      <c r="J589" s="74">
        <v>115.167534</v>
      </c>
      <c r="K589" s="74">
        <v>125.24676012000002</v>
      </c>
      <c r="L589" s="74">
        <f t="shared" si="10"/>
        <v>10.079226120000015</v>
      </c>
    </row>
    <row r="590" spans="1:12" ht="15" x14ac:dyDescent="0.2">
      <c r="A590" s="8"/>
      <c r="B590" s="28"/>
      <c r="C590" s="28"/>
      <c r="D590" s="13"/>
      <c r="E590" s="13"/>
      <c r="F590" s="13"/>
      <c r="G590" s="54"/>
      <c r="H590" s="72" t="s">
        <v>795</v>
      </c>
      <c r="I590" s="73" t="s">
        <v>796</v>
      </c>
      <c r="J590" s="74">
        <v>935.11781699999995</v>
      </c>
      <c r="K590" s="74">
        <v>935.11781699999995</v>
      </c>
      <c r="L590" s="74">
        <f t="shared" si="10"/>
        <v>0</v>
      </c>
    </row>
    <row r="591" spans="1:12" ht="15" x14ac:dyDescent="0.2">
      <c r="A591" s="8"/>
      <c r="B591" s="28"/>
      <c r="C591" s="28"/>
      <c r="D591" s="13"/>
      <c r="E591" s="13"/>
      <c r="F591" s="13"/>
      <c r="G591" s="54"/>
      <c r="H591" s="72" t="s">
        <v>797</v>
      </c>
      <c r="I591" s="73" t="s">
        <v>798</v>
      </c>
      <c r="J591" s="74">
        <v>1784</v>
      </c>
      <c r="K591" s="74">
        <v>1784</v>
      </c>
      <c r="L591" s="74">
        <f t="shared" si="10"/>
        <v>0</v>
      </c>
    </row>
    <row r="592" spans="1:12" ht="15" x14ac:dyDescent="0.2">
      <c r="A592" s="8"/>
      <c r="B592" s="28"/>
      <c r="C592" s="28"/>
      <c r="D592" s="13"/>
      <c r="E592" s="29">
        <v>9</v>
      </c>
      <c r="F592" s="30" t="s">
        <v>799</v>
      </c>
      <c r="G592" s="60"/>
      <c r="H592" s="61"/>
      <c r="I592" s="62"/>
      <c r="J592" s="63">
        <v>14450.416982000001</v>
      </c>
      <c r="K592" s="63">
        <v>13588.626346569999</v>
      </c>
      <c r="L592" s="63">
        <f t="shared" si="10"/>
        <v>-861.7906354300012</v>
      </c>
    </row>
    <row r="593" spans="1:12" ht="15" x14ac:dyDescent="0.2">
      <c r="A593" s="8"/>
      <c r="B593" s="28"/>
      <c r="C593" s="28"/>
      <c r="D593" s="13"/>
      <c r="E593" s="13"/>
      <c r="F593" s="13"/>
      <c r="G593" s="76" t="s">
        <v>2</v>
      </c>
      <c r="H593" s="77"/>
      <c r="I593" s="78"/>
      <c r="J593" s="79">
        <v>11700.121341</v>
      </c>
      <c r="K593" s="79">
        <v>10812.339535809999</v>
      </c>
      <c r="L593" s="79">
        <f t="shared" si="10"/>
        <v>-887.78180519000125</v>
      </c>
    </row>
    <row r="594" spans="1:12" ht="15" x14ac:dyDescent="0.2">
      <c r="A594" s="8"/>
      <c r="B594" s="28"/>
      <c r="C594" s="28"/>
      <c r="D594" s="13"/>
      <c r="E594" s="13"/>
      <c r="F594" s="13"/>
      <c r="G594" s="54"/>
      <c r="H594" s="69" t="s">
        <v>36</v>
      </c>
      <c r="I594" s="70" t="s">
        <v>473</v>
      </c>
      <c r="J594" s="71">
        <v>11.915839999999999</v>
      </c>
      <c r="K594" s="71">
        <v>19.037394920000001</v>
      </c>
      <c r="L594" s="71">
        <f t="shared" si="10"/>
        <v>7.1215549200000012</v>
      </c>
    </row>
    <row r="595" spans="1:12" ht="15" x14ac:dyDescent="0.2">
      <c r="A595" s="8"/>
      <c r="B595" s="28"/>
      <c r="C595" s="28"/>
      <c r="D595" s="13"/>
      <c r="E595" s="13"/>
      <c r="F595" s="13"/>
      <c r="G595" s="54"/>
      <c r="H595" s="72" t="s">
        <v>54</v>
      </c>
      <c r="I595" s="73" t="s">
        <v>800</v>
      </c>
      <c r="J595" s="74">
        <v>4.6330470000000004</v>
      </c>
      <c r="K595" s="74">
        <v>3.94841029</v>
      </c>
      <c r="L595" s="74">
        <f t="shared" si="10"/>
        <v>-0.68463671000000037</v>
      </c>
    </row>
    <row r="596" spans="1:12" ht="15" x14ac:dyDescent="0.2">
      <c r="A596" s="8"/>
      <c r="B596" s="28"/>
      <c r="C596" s="28"/>
      <c r="D596" s="13"/>
      <c r="E596" s="13"/>
      <c r="F596" s="13"/>
      <c r="G596" s="54"/>
      <c r="H596" s="72" t="s">
        <v>46</v>
      </c>
      <c r="I596" s="73" t="s">
        <v>155</v>
      </c>
      <c r="J596" s="74">
        <v>17.286155999999998</v>
      </c>
      <c r="K596" s="74">
        <v>26.862871949999999</v>
      </c>
      <c r="L596" s="74">
        <f t="shared" si="10"/>
        <v>9.5767159500000005</v>
      </c>
    </row>
    <row r="597" spans="1:12" ht="15" x14ac:dyDescent="0.2">
      <c r="A597" s="8"/>
      <c r="B597" s="28"/>
      <c r="C597" s="28"/>
      <c r="D597" s="13"/>
      <c r="E597" s="13"/>
      <c r="F597" s="13"/>
      <c r="G597" s="54"/>
      <c r="H597" s="72" t="s">
        <v>70</v>
      </c>
      <c r="I597" s="73" t="s">
        <v>169</v>
      </c>
      <c r="J597" s="74">
        <v>13.423969</v>
      </c>
      <c r="K597" s="74">
        <v>11.99521386</v>
      </c>
      <c r="L597" s="74">
        <f t="shared" si="10"/>
        <v>-1.4287551399999998</v>
      </c>
    </row>
    <row r="598" spans="1:12" ht="15" x14ac:dyDescent="0.2">
      <c r="A598" s="8"/>
      <c r="B598" s="28"/>
      <c r="C598" s="28"/>
      <c r="D598" s="13"/>
      <c r="E598" s="13"/>
      <c r="F598" s="13"/>
      <c r="G598" s="54"/>
      <c r="H598" s="72" t="s">
        <v>76</v>
      </c>
      <c r="I598" s="73" t="s">
        <v>801</v>
      </c>
      <c r="J598" s="74">
        <v>6.0736080000000001</v>
      </c>
      <c r="K598" s="74">
        <v>5.81072174</v>
      </c>
      <c r="L598" s="74">
        <f t="shared" si="10"/>
        <v>-0.26288626000000015</v>
      </c>
    </row>
    <row r="599" spans="1:12" ht="15" x14ac:dyDescent="0.2">
      <c r="A599" s="8"/>
      <c r="B599" s="28"/>
      <c r="C599" s="28"/>
      <c r="D599" s="13"/>
      <c r="E599" s="13"/>
      <c r="F599" s="13"/>
      <c r="G599" s="54"/>
      <c r="H599" s="72" t="s">
        <v>38</v>
      </c>
      <c r="I599" s="73" t="s">
        <v>802</v>
      </c>
      <c r="J599" s="74">
        <v>11.182713</v>
      </c>
      <c r="K599" s="74">
        <v>8.3375933700000004</v>
      </c>
      <c r="L599" s="74">
        <f t="shared" si="10"/>
        <v>-2.8451196299999992</v>
      </c>
    </row>
    <row r="600" spans="1:12" ht="15" x14ac:dyDescent="0.2">
      <c r="A600" s="8"/>
      <c r="B600" s="28"/>
      <c r="C600" s="28"/>
      <c r="D600" s="13"/>
      <c r="E600" s="13"/>
      <c r="F600" s="13"/>
      <c r="G600" s="54"/>
      <c r="H600" s="72" t="s">
        <v>48</v>
      </c>
      <c r="I600" s="73" t="s">
        <v>803</v>
      </c>
      <c r="J600" s="74">
        <v>2158.8591390000001</v>
      </c>
      <c r="K600" s="74">
        <v>77.323627269999974</v>
      </c>
      <c r="L600" s="74">
        <f t="shared" si="10"/>
        <v>-2081.5355117300001</v>
      </c>
    </row>
    <row r="601" spans="1:12" ht="15" x14ac:dyDescent="0.2">
      <c r="A601" s="8"/>
      <c r="B601" s="28"/>
      <c r="C601" s="28"/>
      <c r="D601" s="13"/>
      <c r="E601" s="13"/>
      <c r="F601" s="13"/>
      <c r="G601" s="54"/>
      <c r="H601" s="72" t="s">
        <v>50</v>
      </c>
      <c r="I601" s="73" t="s">
        <v>804</v>
      </c>
      <c r="J601" s="74">
        <v>2606.1494379999999</v>
      </c>
      <c r="K601" s="74">
        <v>168.52769228</v>
      </c>
      <c r="L601" s="74">
        <f t="shared" si="10"/>
        <v>-2437.62174572</v>
      </c>
    </row>
    <row r="602" spans="1:12" ht="15" x14ac:dyDescent="0.2">
      <c r="A602" s="8"/>
      <c r="B602" s="28"/>
      <c r="C602" s="28"/>
      <c r="D602" s="13"/>
      <c r="E602" s="13"/>
      <c r="F602" s="13"/>
      <c r="G602" s="54"/>
      <c r="H602" s="72" t="s">
        <v>136</v>
      </c>
      <c r="I602" s="73" t="s">
        <v>805</v>
      </c>
      <c r="J602" s="74">
        <v>58.387732</v>
      </c>
      <c r="K602" s="74">
        <v>29.233437810000002</v>
      </c>
      <c r="L602" s="74">
        <f t="shared" si="10"/>
        <v>-29.154294189999998</v>
      </c>
    </row>
    <row r="603" spans="1:12" ht="15" x14ac:dyDescent="0.2">
      <c r="A603" s="8"/>
      <c r="B603" s="28"/>
      <c r="C603" s="28"/>
      <c r="D603" s="13"/>
      <c r="E603" s="13"/>
      <c r="F603" s="13"/>
      <c r="G603" s="54"/>
      <c r="H603" s="72" t="s">
        <v>209</v>
      </c>
      <c r="I603" s="73" t="s">
        <v>806</v>
      </c>
      <c r="J603" s="74">
        <v>12.535316</v>
      </c>
      <c r="K603" s="74">
        <v>23.76912643</v>
      </c>
      <c r="L603" s="74">
        <f t="shared" si="10"/>
        <v>11.23381043</v>
      </c>
    </row>
    <row r="604" spans="1:12" ht="15" x14ac:dyDescent="0.2">
      <c r="A604" s="8"/>
      <c r="B604" s="28"/>
      <c r="C604" s="28"/>
      <c r="D604" s="13"/>
      <c r="E604" s="13"/>
      <c r="F604" s="13"/>
      <c r="G604" s="54"/>
      <c r="H604" s="72" t="s">
        <v>93</v>
      </c>
      <c r="I604" s="73" t="s">
        <v>807</v>
      </c>
      <c r="J604" s="74">
        <v>7.5799339999999997</v>
      </c>
      <c r="K604" s="74">
        <v>10.114854530000001</v>
      </c>
      <c r="L604" s="74">
        <f t="shared" si="10"/>
        <v>2.5349205300000008</v>
      </c>
    </row>
    <row r="605" spans="1:12" ht="15" x14ac:dyDescent="0.2">
      <c r="A605" s="8"/>
      <c r="B605" s="28"/>
      <c r="C605" s="28"/>
      <c r="D605" s="13"/>
      <c r="E605" s="13"/>
      <c r="F605" s="13"/>
      <c r="G605" s="54"/>
      <c r="H605" s="72" t="s">
        <v>218</v>
      </c>
      <c r="I605" s="73" t="s">
        <v>808</v>
      </c>
      <c r="J605" s="74">
        <v>1199.131881</v>
      </c>
      <c r="K605" s="74">
        <v>1259.4257534100002</v>
      </c>
      <c r="L605" s="74">
        <f t="shared" si="10"/>
        <v>60.293872410000176</v>
      </c>
    </row>
    <row r="606" spans="1:12" ht="15" x14ac:dyDescent="0.2">
      <c r="A606" s="8"/>
      <c r="B606" s="28"/>
      <c r="C606" s="28"/>
      <c r="D606" s="13"/>
      <c r="E606" s="13"/>
      <c r="F606" s="13"/>
      <c r="G606" s="54"/>
      <c r="H606" s="72" t="s">
        <v>220</v>
      </c>
      <c r="I606" s="73" t="s">
        <v>809</v>
      </c>
      <c r="J606" s="74">
        <v>51.250242999999998</v>
      </c>
      <c r="K606" s="74">
        <v>35.83716995999999</v>
      </c>
      <c r="L606" s="74">
        <f t="shared" si="10"/>
        <v>-15.413073040000008</v>
      </c>
    </row>
    <row r="607" spans="1:12" ht="30" x14ac:dyDescent="0.2">
      <c r="A607" s="8"/>
      <c r="B607" s="28"/>
      <c r="C607" s="28"/>
      <c r="D607" s="13"/>
      <c r="E607" s="13"/>
      <c r="F607" s="13"/>
      <c r="G607" s="54"/>
      <c r="H607" s="72" t="s">
        <v>222</v>
      </c>
      <c r="I607" s="73" t="s">
        <v>810</v>
      </c>
      <c r="J607" s="74">
        <v>24.203645999999999</v>
      </c>
      <c r="K607" s="74">
        <v>42.931236230000003</v>
      </c>
      <c r="L607" s="74">
        <f t="shared" si="10"/>
        <v>18.727590230000004</v>
      </c>
    </row>
    <row r="608" spans="1:12" ht="15" x14ac:dyDescent="0.2">
      <c r="A608" s="8"/>
      <c r="B608" s="28"/>
      <c r="C608" s="28"/>
      <c r="D608" s="13"/>
      <c r="E608" s="13"/>
      <c r="F608" s="13"/>
      <c r="G608" s="54"/>
      <c r="H608" s="72" t="s">
        <v>288</v>
      </c>
      <c r="I608" s="73" t="s">
        <v>811</v>
      </c>
      <c r="J608" s="74">
        <v>7.0699649999999998</v>
      </c>
      <c r="K608" s="74">
        <v>126.30032503999999</v>
      </c>
      <c r="L608" s="74">
        <f t="shared" si="10"/>
        <v>119.23036003999999</v>
      </c>
    </row>
    <row r="609" spans="1:12" ht="30" x14ac:dyDescent="0.2">
      <c r="A609" s="8"/>
      <c r="B609" s="28"/>
      <c r="C609" s="28"/>
      <c r="D609" s="13"/>
      <c r="E609" s="13"/>
      <c r="F609" s="13"/>
      <c r="G609" s="54"/>
      <c r="H609" s="72" t="s">
        <v>292</v>
      </c>
      <c r="I609" s="73" t="s">
        <v>812</v>
      </c>
      <c r="J609" s="74">
        <v>8.0841650000000005</v>
      </c>
      <c r="K609" s="74">
        <v>8.2698123199999998</v>
      </c>
      <c r="L609" s="74">
        <f t="shared" si="10"/>
        <v>0.18564731999999928</v>
      </c>
    </row>
    <row r="610" spans="1:12" ht="15" x14ac:dyDescent="0.2">
      <c r="A610" s="8"/>
      <c r="B610" s="28"/>
      <c r="C610" s="28"/>
      <c r="D610" s="13"/>
      <c r="E610" s="13"/>
      <c r="F610" s="13"/>
      <c r="G610" s="54"/>
      <c r="H610" s="72" t="s">
        <v>298</v>
      </c>
      <c r="I610" s="73" t="s">
        <v>813</v>
      </c>
      <c r="J610" s="74">
        <v>4.7516999999999997E-2</v>
      </c>
      <c r="K610" s="74">
        <v>1.8E-3</v>
      </c>
      <c r="L610" s="74">
        <f t="shared" si="10"/>
        <v>-4.5716999999999994E-2</v>
      </c>
    </row>
    <row r="611" spans="1:12" ht="15" x14ac:dyDescent="0.2">
      <c r="A611" s="8"/>
      <c r="B611" s="28"/>
      <c r="C611" s="28"/>
      <c r="D611" s="13"/>
      <c r="E611" s="13"/>
      <c r="F611" s="13"/>
      <c r="G611" s="54"/>
      <c r="H611" s="72" t="s">
        <v>300</v>
      </c>
      <c r="I611" s="73" t="s">
        <v>814</v>
      </c>
      <c r="J611" s="74">
        <v>3.8096610000000002</v>
      </c>
      <c r="K611" s="74">
        <v>5.9121095699999993</v>
      </c>
      <c r="L611" s="74">
        <f t="shared" si="10"/>
        <v>2.1024485699999991</v>
      </c>
    </row>
    <row r="612" spans="1:12" ht="15" x14ac:dyDescent="0.2">
      <c r="A612" s="8"/>
      <c r="B612" s="28"/>
      <c r="C612" s="28"/>
      <c r="D612" s="13"/>
      <c r="E612" s="13"/>
      <c r="F612" s="13"/>
      <c r="G612" s="54"/>
      <c r="H612" s="72" t="s">
        <v>128</v>
      </c>
      <c r="I612" s="73" t="s">
        <v>815</v>
      </c>
      <c r="J612" s="74">
        <v>4.2154470000000002</v>
      </c>
      <c r="K612" s="74">
        <v>0</v>
      </c>
      <c r="L612" s="74">
        <f t="shared" si="10"/>
        <v>-4.2154470000000002</v>
      </c>
    </row>
    <row r="613" spans="1:12" ht="15" x14ac:dyDescent="0.2">
      <c r="A613" s="8"/>
      <c r="B613" s="28"/>
      <c r="C613" s="28"/>
      <c r="D613" s="13"/>
      <c r="E613" s="13"/>
      <c r="F613" s="13"/>
      <c r="G613" s="54"/>
      <c r="H613" s="72" t="s">
        <v>340</v>
      </c>
      <c r="I613" s="73" t="s">
        <v>816</v>
      </c>
      <c r="J613" s="74">
        <v>15.313817999999999</v>
      </c>
      <c r="K613" s="74">
        <v>18.764239289999995</v>
      </c>
      <c r="L613" s="74">
        <f t="shared" si="10"/>
        <v>3.450421289999996</v>
      </c>
    </row>
    <row r="614" spans="1:12" ht="15" x14ac:dyDescent="0.2">
      <c r="A614" s="8"/>
      <c r="B614" s="28"/>
      <c r="C614" s="28"/>
      <c r="D614" s="13"/>
      <c r="E614" s="13"/>
      <c r="F614" s="13"/>
      <c r="G614" s="54"/>
      <c r="H614" s="72" t="s">
        <v>817</v>
      </c>
      <c r="I614" s="73" t="s">
        <v>818</v>
      </c>
      <c r="J614" s="74">
        <v>42.640408999999998</v>
      </c>
      <c r="K614" s="74">
        <v>109.65663414000001</v>
      </c>
      <c r="L614" s="74">
        <f t="shared" si="10"/>
        <v>67.016225140000017</v>
      </c>
    </row>
    <row r="615" spans="1:12" ht="15" x14ac:dyDescent="0.2">
      <c r="A615" s="8"/>
      <c r="B615" s="28"/>
      <c r="C615" s="28"/>
      <c r="D615" s="13"/>
      <c r="E615" s="13"/>
      <c r="F615" s="13"/>
      <c r="G615" s="54"/>
      <c r="H615" s="72" t="s">
        <v>819</v>
      </c>
      <c r="I615" s="73" t="s">
        <v>820</v>
      </c>
      <c r="J615" s="74">
        <v>19.146041</v>
      </c>
      <c r="K615" s="74">
        <v>27.449143989999996</v>
      </c>
      <c r="L615" s="74">
        <f t="shared" si="10"/>
        <v>8.3031029899999957</v>
      </c>
    </row>
    <row r="616" spans="1:12" ht="15" x14ac:dyDescent="0.2">
      <c r="A616" s="8"/>
      <c r="B616" s="28"/>
      <c r="C616" s="28"/>
      <c r="D616" s="13"/>
      <c r="E616" s="13"/>
      <c r="F616" s="13"/>
      <c r="G616" s="54"/>
      <c r="H616" s="72" t="s">
        <v>821</v>
      </c>
      <c r="I616" s="73" t="s">
        <v>822</v>
      </c>
      <c r="J616" s="74">
        <v>18.732271999999998</v>
      </c>
      <c r="K616" s="74">
        <v>179.62551732000006</v>
      </c>
      <c r="L616" s="74">
        <f t="shared" si="10"/>
        <v>160.89324532000006</v>
      </c>
    </row>
    <row r="617" spans="1:12" ht="15" x14ac:dyDescent="0.2">
      <c r="A617" s="8"/>
      <c r="B617" s="28"/>
      <c r="C617" s="28"/>
      <c r="D617" s="13"/>
      <c r="E617" s="13"/>
      <c r="F617" s="13"/>
      <c r="G617" s="54"/>
      <c r="H617" s="72" t="s">
        <v>823</v>
      </c>
      <c r="I617" s="73" t="s">
        <v>824</v>
      </c>
      <c r="J617" s="74">
        <v>18.632767000000001</v>
      </c>
      <c r="K617" s="74">
        <v>25.66032259</v>
      </c>
      <c r="L617" s="74">
        <f t="shared" si="10"/>
        <v>7.0275555899999986</v>
      </c>
    </row>
    <row r="618" spans="1:12" ht="15" x14ac:dyDescent="0.2">
      <c r="A618" s="8"/>
      <c r="B618" s="28"/>
      <c r="C618" s="28"/>
      <c r="D618" s="13"/>
      <c r="E618" s="13"/>
      <c r="F618" s="13"/>
      <c r="G618" s="54"/>
      <c r="H618" s="72" t="s">
        <v>825</v>
      </c>
      <c r="I618" s="73" t="s">
        <v>826</v>
      </c>
      <c r="J618" s="74">
        <v>15.647954</v>
      </c>
      <c r="K618" s="74">
        <v>12.199568750000005</v>
      </c>
      <c r="L618" s="74">
        <f t="shared" si="10"/>
        <v>-3.4483852499999958</v>
      </c>
    </row>
    <row r="619" spans="1:12" ht="15" x14ac:dyDescent="0.2">
      <c r="A619" s="8"/>
      <c r="B619" s="28"/>
      <c r="C619" s="28"/>
      <c r="D619" s="13"/>
      <c r="E619" s="13"/>
      <c r="F619" s="13"/>
      <c r="G619" s="54"/>
      <c r="H619" s="72" t="s">
        <v>827</v>
      </c>
      <c r="I619" s="73" t="s">
        <v>828</v>
      </c>
      <c r="J619" s="74">
        <v>154.113539</v>
      </c>
      <c r="K619" s="74">
        <v>299.55387005000028</v>
      </c>
      <c r="L619" s="74">
        <f t="shared" si="10"/>
        <v>145.44033105000028</v>
      </c>
    </row>
    <row r="620" spans="1:12" ht="15" x14ac:dyDescent="0.2">
      <c r="A620" s="8"/>
      <c r="B620" s="28"/>
      <c r="C620" s="28"/>
      <c r="D620" s="13"/>
      <c r="E620" s="13"/>
      <c r="F620" s="13"/>
      <c r="G620" s="54"/>
      <c r="H620" s="72" t="s">
        <v>829</v>
      </c>
      <c r="I620" s="73" t="s">
        <v>830</v>
      </c>
      <c r="J620" s="74">
        <v>16.31467</v>
      </c>
      <c r="K620" s="74">
        <v>39.793430669999985</v>
      </c>
      <c r="L620" s="74">
        <f t="shared" si="10"/>
        <v>23.478760669999986</v>
      </c>
    </row>
    <row r="621" spans="1:12" ht="15" x14ac:dyDescent="0.2">
      <c r="A621" s="8"/>
      <c r="B621" s="28"/>
      <c r="C621" s="28"/>
      <c r="D621" s="13"/>
      <c r="E621" s="13"/>
      <c r="F621" s="13"/>
      <c r="G621" s="54"/>
      <c r="H621" s="72" t="s">
        <v>831</v>
      </c>
      <c r="I621" s="73" t="s">
        <v>832</v>
      </c>
      <c r="J621" s="74">
        <v>76.868620000000007</v>
      </c>
      <c r="K621" s="74">
        <v>46.130366209999991</v>
      </c>
      <c r="L621" s="74">
        <f t="shared" si="10"/>
        <v>-30.738253790000016</v>
      </c>
    </row>
    <row r="622" spans="1:12" ht="15" x14ac:dyDescent="0.2">
      <c r="A622" s="8"/>
      <c r="B622" s="28"/>
      <c r="C622" s="28"/>
      <c r="D622" s="13"/>
      <c r="E622" s="13"/>
      <c r="F622" s="13"/>
      <c r="G622" s="54"/>
      <c r="H622" s="72" t="s">
        <v>833</v>
      </c>
      <c r="I622" s="73" t="s">
        <v>834</v>
      </c>
      <c r="J622" s="74">
        <v>117.448296</v>
      </c>
      <c r="K622" s="74">
        <v>672.36361335999936</v>
      </c>
      <c r="L622" s="74">
        <f t="shared" si="10"/>
        <v>554.91531735999934</v>
      </c>
    </row>
    <row r="623" spans="1:12" ht="15" x14ac:dyDescent="0.2">
      <c r="A623" s="8"/>
      <c r="B623" s="28"/>
      <c r="C623" s="28"/>
      <c r="D623" s="13"/>
      <c r="E623" s="13"/>
      <c r="F623" s="13"/>
      <c r="G623" s="54"/>
      <c r="H623" s="72" t="s">
        <v>835</v>
      </c>
      <c r="I623" s="73" t="s">
        <v>836</v>
      </c>
      <c r="J623" s="74">
        <v>641.05649500000004</v>
      </c>
      <c r="K623" s="74">
        <v>1666.6668809499993</v>
      </c>
      <c r="L623" s="74">
        <f t="shared" si="10"/>
        <v>1025.6103859499992</v>
      </c>
    </row>
    <row r="624" spans="1:12" ht="15" x14ac:dyDescent="0.2">
      <c r="A624" s="8"/>
      <c r="B624" s="28"/>
      <c r="C624" s="28"/>
      <c r="D624" s="13"/>
      <c r="E624" s="13"/>
      <c r="F624" s="13"/>
      <c r="G624" s="54"/>
      <c r="H624" s="72" t="s">
        <v>837</v>
      </c>
      <c r="I624" s="73" t="s">
        <v>838</v>
      </c>
      <c r="J624" s="74">
        <v>216.031408</v>
      </c>
      <c r="K624" s="74">
        <v>375.67356392999989</v>
      </c>
      <c r="L624" s="74">
        <f t="shared" si="10"/>
        <v>159.64215592999989</v>
      </c>
    </row>
    <row r="625" spans="1:12" ht="15" x14ac:dyDescent="0.2">
      <c r="A625" s="8"/>
      <c r="B625" s="28"/>
      <c r="C625" s="28"/>
      <c r="D625" s="13"/>
      <c r="E625" s="13"/>
      <c r="F625" s="13"/>
      <c r="G625" s="54"/>
      <c r="H625" s="72" t="s">
        <v>839</v>
      </c>
      <c r="I625" s="73" t="s">
        <v>840</v>
      </c>
      <c r="J625" s="74">
        <v>17.777034</v>
      </c>
      <c r="K625" s="74">
        <v>57.939024710000012</v>
      </c>
      <c r="L625" s="74">
        <f t="shared" si="10"/>
        <v>40.161990710000012</v>
      </c>
    </row>
    <row r="626" spans="1:12" ht="15" x14ac:dyDescent="0.2">
      <c r="A626" s="8"/>
      <c r="B626" s="28"/>
      <c r="C626" s="28"/>
      <c r="D626" s="13"/>
      <c r="E626" s="13"/>
      <c r="F626" s="13"/>
      <c r="G626" s="54"/>
      <c r="H626" s="72" t="s">
        <v>841</v>
      </c>
      <c r="I626" s="73" t="s">
        <v>842</v>
      </c>
      <c r="J626" s="74">
        <v>19.682221999999999</v>
      </c>
      <c r="K626" s="74">
        <v>30.628493689999999</v>
      </c>
      <c r="L626" s="74">
        <f t="shared" si="10"/>
        <v>10.94627169</v>
      </c>
    </row>
    <row r="627" spans="1:12" ht="15" x14ac:dyDescent="0.2">
      <c r="A627" s="8"/>
      <c r="B627" s="28"/>
      <c r="C627" s="28"/>
      <c r="D627" s="13"/>
      <c r="E627" s="13"/>
      <c r="F627" s="13"/>
      <c r="G627" s="54"/>
      <c r="H627" s="72" t="s">
        <v>843</v>
      </c>
      <c r="I627" s="73" t="s">
        <v>844</v>
      </c>
      <c r="J627" s="74">
        <v>72.340131999999997</v>
      </c>
      <c r="K627" s="74">
        <v>118.00322129000003</v>
      </c>
      <c r="L627" s="74">
        <f t="shared" si="10"/>
        <v>45.66308929000003</v>
      </c>
    </row>
    <row r="628" spans="1:12" ht="15" x14ac:dyDescent="0.2">
      <c r="A628" s="8"/>
      <c r="B628" s="28"/>
      <c r="C628" s="28"/>
      <c r="D628" s="13"/>
      <c r="E628" s="13"/>
      <c r="F628" s="13"/>
      <c r="G628" s="54"/>
      <c r="H628" s="72" t="s">
        <v>845</v>
      </c>
      <c r="I628" s="73" t="s">
        <v>846</v>
      </c>
      <c r="J628" s="74">
        <v>19.058183</v>
      </c>
      <c r="K628" s="74">
        <v>14.04392857</v>
      </c>
      <c r="L628" s="74">
        <f t="shared" si="10"/>
        <v>-5.0142544299999994</v>
      </c>
    </row>
    <row r="629" spans="1:12" ht="15" x14ac:dyDescent="0.2">
      <c r="A629" s="8"/>
      <c r="B629" s="28"/>
      <c r="C629" s="28"/>
      <c r="D629" s="13"/>
      <c r="E629" s="13"/>
      <c r="F629" s="13"/>
      <c r="G629" s="54"/>
      <c r="H629" s="72" t="s">
        <v>847</v>
      </c>
      <c r="I629" s="73" t="s">
        <v>848</v>
      </c>
      <c r="J629" s="74">
        <v>14.338801</v>
      </c>
      <c r="K629" s="74">
        <v>11.056444020000002</v>
      </c>
      <c r="L629" s="74">
        <f t="shared" si="10"/>
        <v>-3.2823569799999976</v>
      </c>
    </row>
    <row r="630" spans="1:12" ht="15" x14ac:dyDescent="0.2">
      <c r="A630" s="8"/>
      <c r="B630" s="28"/>
      <c r="C630" s="28"/>
      <c r="D630" s="13"/>
      <c r="E630" s="13"/>
      <c r="F630" s="13"/>
      <c r="G630" s="54"/>
      <c r="H630" s="72" t="s">
        <v>849</v>
      </c>
      <c r="I630" s="73" t="s">
        <v>850</v>
      </c>
      <c r="J630" s="74">
        <v>25.333949</v>
      </c>
      <c r="K630" s="74">
        <v>393.51535256</v>
      </c>
      <c r="L630" s="74">
        <f t="shared" si="10"/>
        <v>368.18140355999998</v>
      </c>
    </row>
    <row r="631" spans="1:12" ht="15" x14ac:dyDescent="0.2">
      <c r="A631" s="8"/>
      <c r="B631" s="28"/>
      <c r="C631" s="28"/>
      <c r="D631" s="13"/>
      <c r="E631" s="13"/>
      <c r="F631" s="13"/>
      <c r="G631" s="54"/>
      <c r="H631" s="72" t="s">
        <v>851</v>
      </c>
      <c r="I631" s="73" t="s">
        <v>852</v>
      </c>
      <c r="J631" s="74">
        <v>763.128691</v>
      </c>
      <c r="K631" s="74">
        <v>1218.6481087999998</v>
      </c>
      <c r="L631" s="74">
        <f t="shared" si="10"/>
        <v>455.51941779999981</v>
      </c>
    </row>
    <row r="632" spans="1:12" ht="15" x14ac:dyDescent="0.2">
      <c r="A632" s="8"/>
      <c r="B632" s="28"/>
      <c r="C632" s="28"/>
      <c r="D632" s="13"/>
      <c r="E632" s="13"/>
      <c r="F632" s="13"/>
      <c r="G632" s="54"/>
      <c r="H632" s="72" t="s">
        <v>853</v>
      </c>
      <c r="I632" s="73" t="s">
        <v>854</v>
      </c>
      <c r="J632" s="74">
        <v>272.62634300000002</v>
      </c>
      <c r="K632" s="74">
        <v>126.70875161000004</v>
      </c>
      <c r="L632" s="74">
        <f t="shared" si="10"/>
        <v>-145.91759138999998</v>
      </c>
    </row>
    <row r="633" spans="1:12" ht="15" x14ac:dyDescent="0.2">
      <c r="A633" s="8"/>
      <c r="B633" s="28"/>
      <c r="C633" s="28"/>
      <c r="D633" s="13"/>
      <c r="E633" s="13"/>
      <c r="F633" s="13"/>
      <c r="G633" s="54"/>
      <c r="H633" s="72" t="s">
        <v>855</v>
      </c>
      <c r="I633" s="73" t="s">
        <v>856</v>
      </c>
      <c r="J633" s="74">
        <v>371.446978</v>
      </c>
      <c r="K633" s="74">
        <v>18.499158440000002</v>
      </c>
      <c r="L633" s="74">
        <f t="shared" si="10"/>
        <v>-352.94781955999997</v>
      </c>
    </row>
    <row r="634" spans="1:12" ht="15" x14ac:dyDescent="0.2">
      <c r="A634" s="8"/>
      <c r="B634" s="28"/>
      <c r="C634" s="28"/>
      <c r="D634" s="13"/>
      <c r="E634" s="13"/>
      <c r="F634" s="13"/>
      <c r="G634" s="54"/>
      <c r="H634" s="72" t="s">
        <v>857</v>
      </c>
      <c r="I634" s="73" t="s">
        <v>858</v>
      </c>
      <c r="J634" s="74">
        <v>745.90768700000001</v>
      </c>
      <c r="K634" s="74">
        <v>968.42614459000026</v>
      </c>
      <c r="L634" s="74">
        <f t="shared" si="10"/>
        <v>222.51845759000025</v>
      </c>
    </row>
    <row r="635" spans="1:12" ht="15" x14ac:dyDescent="0.2">
      <c r="A635" s="8"/>
      <c r="B635" s="28"/>
      <c r="C635" s="28"/>
      <c r="D635" s="13"/>
      <c r="E635" s="13"/>
      <c r="F635" s="13"/>
      <c r="G635" s="54"/>
      <c r="H635" s="72" t="s">
        <v>859</v>
      </c>
      <c r="I635" s="73" t="s">
        <v>860</v>
      </c>
      <c r="J635" s="74">
        <v>975.765175</v>
      </c>
      <c r="K635" s="74">
        <v>1143.9141196999999</v>
      </c>
      <c r="L635" s="74">
        <f t="shared" si="10"/>
        <v>168.1489446999999</v>
      </c>
    </row>
    <row r="636" spans="1:12" ht="15" x14ac:dyDescent="0.2">
      <c r="A636" s="8"/>
      <c r="B636" s="28"/>
      <c r="C636" s="28"/>
      <c r="D636" s="13"/>
      <c r="E636" s="13"/>
      <c r="F636" s="13"/>
      <c r="G636" s="54"/>
      <c r="H636" s="72" t="s">
        <v>861</v>
      </c>
      <c r="I636" s="73" t="s">
        <v>862</v>
      </c>
      <c r="J636" s="74">
        <v>76.967907999999994</v>
      </c>
      <c r="K636" s="74">
        <v>40.407524949999967</v>
      </c>
      <c r="L636" s="74">
        <f t="shared" si="10"/>
        <v>-36.560383050000027</v>
      </c>
    </row>
    <row r="637" spans="1:12" ht="15" x14ac:dyDescent="0.2">
      <c r="A637" s="8"/>
      <c r="B637" s="28"/>
      <c r="C637" s="28"/>
      <c r="D637" s="13"/>
      <c r="E637" s="13"/>
      <c r="F637" s="13"/>
      <c r="G637" s="54"/>
      <c r="H637" s="72" t="s">
        <v>863</v>
      </c>
      <c r="I637" s="73" t="s">
        <v>864</v>
      </c>
      <c r="J637" s="74">
        <v>17.358537999999999</v>
      </c>
      <c r="K637" s="74">
        <v>132.17493414</v>
      </c>
      <c r="L637" s="74">
        <f t="shared" si="10"/>
        <v>114.81639614000001</v>
      </c>
    </row>
    <row r="638" spans="1:12" ht="15" x14ac:dyDescent="0.2">
      <c r="A638" s="8"/>
      <c r="B638" s="28"/>
      <c r="C638" s="28"/>
      <c r="D638" s="13"/>
      <c r="E638" s="13"/>
      <c r="F638" s="13"/>
      <c r="G638" s="54"/>
      <c r="H638" s="72" t="s">
        <v>865</v>
      </c>
      <c r="I638" s="73" t="s">
        <v>866</v>
      </c>
      <c r="J638" s="74">
        <v>57.817759000000002</v>
      </c>
      <c r="K638" s="74">
        <v>246.69651037999995</v>
      </c>
      <c r="L638" s="74">
        <f t="shared" si="10"/>
        <v>188.87875137999995</v>
      </c>
    </row>
    <row r="639" spans="1:12" ht="15" x14ac:dyDescent="0.2">
      <c r="A639" s="8"/>
      <c r="B639" s="28"/>
      <c r="C639" s="28"/>
      <c r="D639" s="13"/>
      <c r="E639" s="13"/>
      <c r="F639" s="13"/>
      <c r="G639" s="54"/>
      <c r="H639" s="72" t="s">
        <v>867</v>
      </c>
      <c r="I639" s="73" t="s">
        <v>868</v>
      </c>
      <c r="J639" s="74">
        <v>17.357728000000002</v>
      </c>
      <c r="K639" s="74">
        <v>277.60247040000024</v>
      </c>
      <c r="L639" s="74">
        <f t="shared" si="10"/>
        <v>260.24474240000023</v>
      </c>
    </row>
    <row r="640" spans="1:12" ht="15" x14ac:dyDescent="0.2">
      <c r="A640" s="8"/>
      <c r="B640" s="28"/>
      <c r="C640" s="28"/>
      <c r="D640" s="13"/>
      <c r="E640" s="13"/>
      <c r="F640" s="13"/>
      <c r="G640" s="54"/>
      <c r="H640" s="72" t="s">
        <v>869</v>
      </c>
      <c r="I640" s="73" t="s">
        <v>870</v>
      </c>
      <c r="J640" s="74">
        <v>14.477119</v>
      </c>
      <c r="K640" s="74">
        <v>23.436145059999998</v>
      </c>
      <c r="L640" s="74">
        <f t="shared" si="10"/>
        <v>8.9590260599999976</v>
      </c>
    </row>
    <row r="641" spans="1:12" ht="15" x14ac:dyDescent="0.2">
      <c r="A641" s="8"/>
      <c r="B641" s="28"/>
      <c r="C641" s="28"/>
      <c r="D641" s="13"/>
      <c r="E641" s="13"/>
      <c r="F641" s="13"/>
      <c r="G641" s="54"/>
      <c r="H641" s="72" t="s">
        <v>871</v>
      </c>
      <c r="I641" s="73" t="s">
        <v>872</v>
      </c>
      <c r="J641" s="74">
        <v>489.07918599999999</v>
      </c>
      <c r="K641" s="74">
        <v>420.86955061000003</v>
      </c>
      <c r="L641" s="74">
        <f t="shared" si="10"/>
        <v>-68.20963538999996</v>
      </c>
    </row>
    <row r="642" spans="1:12" ht="15" x14ac:dyDescent="0.2">
      <c r="A642" s="8"/>
      <c r="B642" s="28"/>
      <c r="C642" s="28"/>
      <c r="D642" s="13"/>
      <c r="E642" s="13"/>
      <c r="F642" s="13"/>
      <c r="G642" s="54"/>
      <c r="H642" s="72" t="s">
        <v>873</v>
      </c>
      <c r="I642" s="73" t="s">
        <v>874</v>
      </c>
      <c r="J642" s="74">
        <v>14.648159</v>
      </c>
      <c r="K642" s="74">
        <v>33.227622169999997</v>
      </c>
      <c r="L642" s="74">
        <f t="shared" si="10"/>
        <v>18.579463169999997</v>
      </c>
    </row>
    <row r="643" spans="1:12" ht="15" x14ac:dyDescent="0.2">
      <c r="A643" s="8"/>
      <c r="B643" s="28"/>
      <c r="C643" s="28"/>
      <c r="D643" s="13"/>
      <c r="E643" s="13"/>
      <c r="F643" s="13"/>
      <c r="G643" s="54"/>
      <c r="H643" s="72" t="s">
        <v>875</v>
      </c>
      <c r="I643" s="73" t="s">
        <v>876</v>
      </c>
      <c r="J643" s="74">
        <v>15.594101</v>
      </c>
      <c r="K643" s="74">
        <v>25.191290659999996</v>
      </c>
      <c r="L643" s="74">
        <f t="shared" si="10"/>
        <v>9.5971896599999962</v>
      </c>
    </row>
    <row r="644" spans="1:12" ht="15" x14ac:dyDescent="0.2">
      <c r="A644" s="8"/>
      <c r="B644" s="28"/>
      <c r="C644" s="28"/>
      <c r="D644" s="13"/>
      <c r="E644" s="13"/>
      <c r="F644" s="13"/>
      <c r="G644" s="54"/>
      <c r="H644" s="72" t="s">
        <v>130</v>
      </c>
      <c r="I644" s="73" t="s">
        <v>454</v>
      </c>
      <c r="J644" s="74">
        <v>5.9584900000000003</v>
      </c>
      <c r="K644" s="74">
        <v>8.1517260300000007</v>
      </c>
      <c r="L644" s="74">
        <f t="shared" si="10"/>
        <v>2.1932360300000004</v>
      </c>
    </row>
    <row r="645" spans="1:12" ht="15" x14ac:dyDescent="0.2">
      <c r="A645" s="8"/>
      <c r="B645" s="28"/>
      <c r="C645" s="28"/>
      <c r="D645" s="13"/>
      <c r="E645" s="13"/>
      <c r="F645" s="13"/>
      <c r="G645" s="54"/>
      <c r="H645" s="72" t="s">
        <v>643</v>
      </c>
      <c r="I645" s="73" t="s">
        <v>592</v>
      </c>
      <c r="J645" s="74">
        <v>21.318902000000001</v>
      </c>
      <c r="K645" s="74">
        <v>25.32405207</v>
      </c>
      <c r="L645" s="74">
        <f t="shared" si="10"/>
        <v>4.0051500699999991</v>
      </c>
    </row>
    <row r="646" spans="1:12" ht="15" x14ac:dyDescent="0.2">
      <c r="A646" s="8"/>
      <c r="B646" s="28"/>
      <c r="C646" s="28"/>
      <c r="D646" s="13"/>
      <c r="E646" s="13"/>
      <c r="F646" s="13"/>
      <c r="G646" s="54"/>
      <c r="H646" s="72" t="s">
        <v>645</v>
      </c>
      <c r="I646" s="73" t="s">
        <v>118</v>
      </c>
      <c r="J646" s="74">
        <v>56.552714999999999</v>
      </c>
      <c r="K646" s="74">
        <v>60.360730569999994</v>
      </c>
      <c r="L646" s="74">
        <f t="shared" si="10"/>
        <v>3.8080155699999949</v>
      </c>
    </row>
    <row r="647" spans="1:12" ht="15" x14ac:dyDescent="0.2">
      <c r="A647" s="8"/>
      <c r="B647" s="28"/>
      <c r="C647" s="28"/>
      <c r="D647" s="13"/>
      <c r="E647" s="13"/>
      <c r="F647" s="13"/>
      <c r="G647" s="54"/>
      <c r="H647" s="72" t="s">
        <v>646</v>
      </c>
      <c r="I647" s="73" t="s">
        <v>877</v>
      </c>
      <c r="J647" s="74">
        <v>17.543552999999999</v>
      </c>
      <c r="K647" s="74">
        <v>33.265838370000004</v>
      </c>
      <c r="L647" s="74">
        <f t="shared" si="10"/>
        <v>15.722285370000005</v>
      </c>
    </row>
    <row r="648" spans="1:12" ht="15" x14ac:dyDescent="0.2">
      <c r="A648" s="8"/>
      <c r="B648" s="28"/>
      <c r="C648" s="28"/>
      <c r="D648" s="13"/>
      <c r="E648" s="13"/>
      <c r="F648" s="13"/>
      <c r="G648" s="54"/>
      <c r="H648" s="72" t="s">
        <v>648</v>
      </c>
      <c r="I648" s="73" t="s">
        <v>878</v>
      </c>
      <c r="J648" s="74">
        <v>40.256281999999999</v>
      </c>
      <c r="K648" s="74">
        <v>47.072090190000004</v>
      </c>
      <c r="L648" s="74">
        <f t="shared" si="10"/>
        <v>6.8158081900000056</v>
      </c>
    </row>
    <row r="649" spans="1:12" ht="15" x14ac:dyDescent="0.2">
      <c r="A649" s="8"/>
      <c r="B649" s="28"/>
      <c r="C649" s="28"/>
      <c r="D649" s="13"/>
      <c r="E649" s="13"/>
      <c r="F649" s="13"/>
      <c r="G649" s="76" t="s">
        <v>366</v>
      </c>
      <c r="H649" s="77"/>
      <c r="I649" s="78"/>
      <c r="J649" s="79">
        <v>1022.1058399999999</v>
      </c>
      <c r="K649" s="79">
        <v>1056.19444451</v>
      </c>
      <c r="L649" s="79">
        <f t="shared" ref="L649:L712" si="11">+K649-J649</f>
        <v>34.088604510000096</v>
      </c>
    </row>
    <row r="650" spans="1:12" ht="15" x14ac:dyDescent="0.2">
      <c r="A650" s="8"/>
      <c r="B650" s="28"/>
      <c r="C650" s="28"/>
      <c r="D650" s="13"/>
      <c r="E650" s="13"/>
      <c r="F650" s="13"/>
      <c r="G650" s="54"/>
      <c r="H650" s="69" t="s">
        <v>367</v>
      </c>
      <c r="I650" s="70" t="s">
        <v>879</v>
      </c>
      <c r="J650" s="71">
        <v>46.340524000000002</v>
      </c>
      <c r="K650" s="71">
        <v>39.213862040000002</v>
      </c>
      <c r="L650" s="71">
        <f t="shared" si="11"/>
        <v>-7.1266619599999999</v>
      </c>
    </row>
    <row r="651" spans="1:12" ht="15" x14ac:dyDescent="0.2">
      <c r="A651" s="8"/>
      <c r="B651" s="28"/>
      <c r="C651" s="28"/>
      <c r="D651" s="13"/>
      <c r="E651" s="13"/>
      <c r="F651" s="13"/>
      <c r="G651" s="54"/>
      <c r="H651" s="72" t="s">
        <v>371</v>
      </c>
      <c r="I651" s="73" t="s">
        <v>880</v>
      </c>
      <c r="J651" s="74">
        <v>780.64929700000005</v>
      </c>
      <c r="K651" s="74">
        <v>829.72683773000017</v>
      </c>
      <c r="L651" s="74">
        <f t="shared" si="11"/>
        <v>49.077540730000123</v>
      </c>
    </row>
    <row r="652" spans="1:12" ht="15" x14ac:dyDescent="0.2">
      <c r="A652" s="8"/>
      <c r="B652" s="28"/>
      <c r="C652" s="28"/>
      <c r="D652" s="13"/>
      <c r="E652" s="13"/>
      <c r="F652" s="13"/>
      <c r="G652" s="54"/>
      <c r="H652" s="72" t="s">
        <v>373</v>
      </c>
      <c r="I652" s="73" t="s">
        <v>881</v>
      </c>
      <c r="J652" s="74">
        <v>12.114209000000001</v>
      </c>
      <c r="K652" s="74">
        <v>10.216746820000001</v>
      </c>
      <c r="L652" s="74">
        <f t="shared" si="11"/>
        <v>-1.8974621799999998</v>
      </c>
    </row>
    <row r="653" spans="1:12" ht="15" x14ac:dyDescent="0.2">
      <c r="A653" s="8"/>
      <c r="B653" s="28"/>
      <c r="C653" s="28"/>
      <c r="D653" s="13"/>
      <c r="E653" s="13"/>
      <c r="F653" s="13"/>
      <c r="G653" s="54"/>
      <c r="H653" s="72" t="s">
        <v>375</v>
      </c>
      <c r="I653" s="73" t="s">
        <v>882</v>
      </c>
      <c r="J653" s="74">
        <v>183.00181000000001</v>
      </c>
      <c r="K653" s="74">
        <v>177.03699791999998</v>
      </c>
      <c r="L653" s="74">
        <f t="shared" si="11"/>
        <v>-5.9648120800000299</v>
      </c>
    </row>
    <row r="654" spans="1:12" ht="15" x14ac:dyDescent="0.2">
      <c r="A654" s="8"/>
      <c r="B654" s="28"/>
      <c r="C654" s="28"/>
      <c r="D654" s="13"/>
      <c r="E654" s="13"/>
      <c r="F654" s="13"/>
      <c r="G654" s="76" t="s">
        <v>379</v>
      </c>
      <c r="H654" s="77"/>
      <c r="I654" s="78"/>
      <c r="J654" s="79">
        <v>1728.189801</v>
      </c>
      <c r="K654" s="79">
        <v>1720.0923662499999</v>
      </c>
      <c r="L654" s="79">
        <f t="shared" si="11"/>
        <v>-8.0974347500000476</v>
      </c>
    </row>
    <row r="655" spans="1:12" ht="15" x14ac:dyDescent="0.2">
      <c r="A655" s="8"/>
      <c r="B655" s="28"/>
      <c r="C655" s="28"/>
      <c r="D655" s="13"/>
      <c r="E655" s="13"/>
      <c r="F655" s="13"/>
      <c r="G655" s="54"/>
      <c r="H655" s="69" t="s">
        <v>883</v>
      </c>
      <c r="I655" s="70" t="s">
        <v>884</v>
      </c>
      <c r="J655" s="71">
        <v>44.770519999999998</v>
      </c>
      <c r="K655" s="71">
        <v>25.483187389999998</v>
      </c>
      <c r="L655" s="71">
        <f t="shared" si="11"/>
        <v>-19.28733261</v>
      </c>
    </row>
    <row r="656" spans="1:12" ht="15" x14ac:dyDescent="0.2">
      <c r="A656" s="8"/>
      <c r="B656" s="28"/>
      <c r="C656" s="28"/>
      <c r="D656" s="13"/>
      <c r="E656" s="13"/>
      <c r="F656" s="13"/>
      <c r="G656" s="54"/>
      <c r="H656" s="72" t="s">
        <v>885</v>
      </c>
      <c r="I656" s="73" t="s">
        <v>886</v>
      </c>
      <c r="J656" s="74">
        <v>846.88556400000004</v>
      </c>
      <c r="K656" s="74">
        <v>842.51757777</v>
      </c>
      <c r="L656" s="74">
        <f t="shared" si="11"/>
        <v>-4.3679862300000423</v>
      </c>
    </row>
    <row r="657" spans="1:12" ht="15" x14ac:dyDescent="0.2">
      <c r="A657" s="8"/>
      <c r="B657" s="28"/>
      <c r="C657" s="28"/>
      <c r="D657" s="13"/>
      <c r="E657" s="13"/>
      <c r="F657" s="13"/>
      <c r="G657" s="54"/>
      <c r="H657" s="72" t="s">
        <v>887</v>
      </c>
      <c r="I657" s="73" t="s">
        <v>888</v>
      </c>
      <c r="J657" s="74">
        <v>13.616118</v>
      </c>
      <c r="K657" s="74">
        <v>13.346215500000001</v>
      </c>
      <c r="L657" s="74">
        <f t="shared" si="11"/>
        <v>-0.26990249999999882</v>
      </c>
    </row>
    <row r="658" spans="1:12" ht="15" x14ac:dyDescent="0.2">
      <c r="A658" s="8"/>
      <c r="B658" s="28"/>
      <c r="C658" s="28"/>
      <c r="D658" s="13"/>
      <c r="E658" s="13"/>
      <c r="F658" s="13"/>
      <c r="G658" s="54"/>
      <c r="H658" s="72" t="s">
        <v>889</v>
      </c>
      <c r="I658" s="73" t="s">
        <v>890</v>
      </c>
      <c r="J658" s="74">
        <v>305.78019899999998</v>
      </c>
      <c r="K658" s="74">
        <v>365.77912365999998</v>
      </c>
      <c r="L658" s="74">
        <f t="shared" si="11"/>
        <v>59.99892466</v>
      </c>
    </row>
    <row r="659" spans="1:12" ht="15" x14ac:dyDescent="0.2">
      <c r="A659" s="8"/>
      <c r="B659" s="28"/>
      <c r="C659" s="28"/>
      <c r="D659" s="13"/>
      <c r="E659" s="13"/>
      <c r="F659" s="13"/>
      <c r="G659" s="54"/>
      <c r="H659" s="72" t="s">
        <v>891</v>
      </c>
      <c r="I659" s="73" t="s">
        <v>892</v>
      </c>
      <c r="J659" s="74">
        <v>73.718604999999997</v>
      </c>
      <c r="K659" s="74">
        <v>29.547466930000002</v>
      </c>
      <c r="L659" s="74">
        <f t="shared" si="11"/>
        <v>-44.171138069999998</v>
      </c>
    </row>
    <row r="660" spans="1:12" ht="15" x14ac:dyDescent="0.2">
      <c r="A660" s="8"/>
      <c r="B660" s="28"/>
      <c r="C660" s="28"/>
      <c r="D660" s="13"/>
      <c r="E660" s="13"/>
      <c r="F660" s="13"/>
      <c r="G660" s="54"/>
      <c r="H660" s="72" t="s">
        <v>893</v>
      </c>
      <c r="I660" s="73" t="s">
        <v>894</v>
      </c>
      <c r="J660" s="74">
        <v>443.41879499999999</v>
      </c>
      <c r="K660" s="74">
        <v>443.41879499999999</v>
      </c>
      <c r="L660" s="74">
        <f t="shared" si="11"/>
        <v>0</v>
      </c>
    </row>
    <row r="661" spans="1:12" ht="15" x14ac:dyDescent="0.2">
      <c r="A661" s="8"/>
      <c r="B661" s="28"/>
      <c r="C661" s="28"/>
      <c r="D661" s="13"/>
      <c r="E661" s="29">
        <v>10</v>
      </c>
      <c r="F661" s="30" t="s">
        <v>895</v>
      </c>
      <c r="G661" s="60"/>
      <c r="H661" s="61"/>
      <c r="I661" s="62"/>
      <c r="J661" s="63">
        <v>724.62762499999997</v>
      </c>
      <c r="K661" s="63">
        <v>724.62762499999974</v>
      </c>
      <c r="L661" s="63">
        <f t="shared" si="11"/>
        <v>0</v>
      </c>
    </row>
    <row r="662" spans="1:12" ht="15" x14ac:dyDescent="0.2">
      <c r="A662" s="8"/>
      <c r="B662" s="28"/>
      <c r="C662" s="28"/>
      <c r="D662" s="13"/>
      <c r="E662" s="13"/>
      <c r="F662" s="13"/>
      <c r="G662" s="76" t="s">
        <v>2</v>
      </c>
      <c r="H662" s="77"/>
      <c r="I662" s="78"/>
      <c r="J662" s="79">
        <v>374.82752099999999</v>
      </c>
      <c r="K662" s="79">
        <v>378.15549222999994</v>
      </c>
      <c r="L662" s="79">
        <f t="shared" si="11"/>
        <v>3.327971229999946</v>
      </c>
    </row>
    <row r="663" spans="1:12" ht="15" x14ac:dyDescent="0.2">
      <c r="A663" s="8"/>
      <c r="B663" s="28"/>
      <c r="C663" s="28"/>
      <c r="D663" s="13"/>
      <c r="E663" s="13"/>
      <c r="F663" s="13"/>
      <c r="G663" s="54"/>
      <c r="H663" s="69" t="s">
        <v>36</v>
      </c>
      <c r="I663" s="70" t="s">
        <v>473</v>
      </c>
      <c r="J663" s="71">
        <v>15.791475999999999</v>
      </c>
      <c r="K663" s="71">
        <v>14.948457219999998</v>
      </c>
      <c r="L663" s="71">
        <f t="shared" si="11"/>
        <v>-0.8430187800000013</v>
      </c>
    </row>
    <row r="664" spans="1:12" ht="15" x14ac:dyDescent="0.2">
      <c r="A664" s="8"/>
      <c r="B664" s="28"/>
      <c r="C664" s="28"/>
      <c r="D664" s="13"/>
      <c r="E664" s="13"/>
      <c r="F664" s="13"/>
      <c r="G664" s="54"/>
      <c r="H664" s="72" t="s">
        <v>46</v>
      </c>
      <c r="I664" s="73" t="s">
        <v>896</v>
      </c>
      <c r="J664" s="74">
        <v>12.432992</v>
      </c>
      <c r="K664" s="74">
        <v>13.010359810000006</v>
      </c>
      <c r="L664" s="74">
        <f t="shared" si="11"/>
        <v>0.57736781000000548</v>
      </c>
    </row>
    <row r="665" spans="1:12" ht="15" x14ac:dyDescent="0.2">
      <c r="A665" s="8"/>
      <c r="B665" s="28"/>
      <c r="C665" s="28"/>
      <c r="D665" s="13"/>
      <c r="E665" s="13"/>
      <c r="F665" s="13"/>
      <c r="G665" s="54"/>
      <c r="H665" s="72" t="s">
        <v>76</v>
      </c>
      <c r="I665" s="73" t="s">
        <v>897</v>
      </c>
      <c r="J665" s="74">
        <v>40.151521000000002</v>
      </c>
      <c r="K665" s="74">
        <v>40.903058389999998</v>
      </c>
      <c r="L665" s="74">
        <f t="shared" si="11"/>
        <v>0.75153738999999575</v>
      </c>
    </row>
    <row r="666" spans="1:12" ht="15" x14ac:dyDescent="0.2">
      <c r="A666" s="8"/>
      <c r="B666" s="28"/>
      <c r="C666" s="28"/>
      <c r="D666" s="13"/>
      <c r="E666" s="13"/>
      <c r="F666" s="13"/>
      <c r="G666" s="54"/>
      <c r="H666" s="72" t="s">
        <v>78</v>
      </c>
      <c r="I666" s="73" t="s">
        <v>898</v>
      </c>
      <c r="J666" s="74">
        <v>25.156929000000002</v>
      </c>
      <c r="K666" s="74">
        <v>20.113131200000002</v>
      </c>
      <c r="L666" s="74">
        <f t="shared" si="11"/>
        <v>-5.0437978000000001</v>
      </c>
    </row>
    <row r="667" spans="1:12" ht="30" x14ac:dyDescent="0.2">
      <c r="A667" s="8"/>
      <c r="B667" s="28"/>
      <c r="C667" s="28"/>
      <c r="D667" s="13"/>
      <c r="E667" s="13"/>
      <c r="F667" s="13"/>
      <c r="G667" s="54"/>
      <c r="H667" s="72" t="s">
        <v>80</v>
      </c>
      <c r="I667" s="73" t="s">
        <v>899</v>
      </c>
      <c r="J667" s="74">
        <v>9.5517050000000001</v>
      </c>
      <c r="K667" s="74">
        <v>4.1534464900000003</v>
      </c>
      <c r="L667" s="74">
        <f t="shared" si="11"/>
        <v>-5.3982585099999998</v>
      </c>
    </row>
    <row r="668" spans="1:12" ht="15" x14ac:dyDescent="0.2">
      <c r="A668" s="8"/>
      <c r="B668" s="28"/>
      <c r="C668" s="28"/>
      <c r="D668" s="13"/>
      <c r="E668" s="13"/>
      <c r="F668" s="13"/>
      <c r="G668" s="54"/>
      <c r="H668" s="72" t="s">
        <v>202</v>
      </c>
      <c r="I668" s="73" t="s">
        <v>900</v>
      </c>
      <c r="J668" s="74">
        <v>3.7766989999999998</v>
      </c>
      <c r="K668" s="74">
        <v>3.6928301300000008</v>
      </c>
      <c r="L668" s="74">
        <f t="shared" si="11"/>
        <v>-8.3868869999998985E-2</v>
      </c>
    </row>
    <row r="669" spans="1:12" ht="15" x14ac:dyDescent="0.2">
      <c r="A669" s="8"/>
      <c r="B669" s="28"/>
      <c r="C669" s="28"/>
      <c r="D669" s="13"/>
      <c r="E669" s="13"/>
      <c r="F669" s="13"/>
      <c r="G669" s="54"/>
      <c r="H669" s="72" t="s">
        <v>901</v>
      </c>
      <c r="I669" s="73" t="s">
        <v>902</v>
      </c>
      <c r="J669" s="74">
        <v>8.2493300000000005</v>
      </c>
      <c r="K669" s="74">
        <v>7.5470015399999975</v>
      </c>
      <c r="L669" s="74">
        <f t="shared" si="11"/>
        <v>-0.70232846000000304</v>
      </c>
    </row>
    <row r="670" spans="1:12" ht="15" x14ac:dyDescent="0.2">
      <c r="A670" s="8"/>
      <c r="B670" s="28"/>
      <c r="C670" s="28"/>
      <c r="D670" s="13"/>
      <c r="E670" s="13"/>
      <c r="F670" s="13"/>
      <c r="G670" s="54"/>
      <c r="H670" s="72" t="s">
        <v>903</v>
      </c>
      <c r="I670" s="73" t="s">
        <v>904</v>
      </c>
      <c r="J670" s="74">
        <v>6.533296</v>
      </c>
      <c r="K670" s="74">
        <v>6.2556552099999996</v>
      </c>
      <c r="L670" s="74">
        <f t="shared" si="11"/>
        <v>-0.27764079000000041</v>
      </c>
    </row>
    <row r="671" spans="1:12" ht="15" x14ac:dyDescent="0.2">
      <c r="A671" s="8"/>
      <c r="B671" s="28"/>
      <c r="C671" s="28"/>
      <c r="D671" s="13"/>
      <c r="E671" s="13"/>
      <c r="F671" s="13"/>
      <c r="G671" s="54"/>
      <c r="H671" s="72" t="s">
        <v>905</v>
      </c>
      <c r="I671" s="73" t="s">
        <v>906</v>
      </c>
      <c r="J671" s="74">
        <v>1.495E-2</v>
      </c>
      <c r="K671" s="74">
        <v>2E-3</v>
      </c>
      <c r="L671" s="74">
        <f t="shared" si="11"/>
        <v>-1.295E-2</v>
      </c>
    </row>
    <row r="672" spans="1:12" ht="15" x14ac:dyDescent="0.2">
      <c r="A672" s="8"/>
      <c r="B672" s="28"/>
      <c r="C672" s="28"/>
      <c r="D672" s="13"/>
      <c r="E672" s="13"/>
      <c r="F672" s="13"/>
      <c r="G672" s="54"/>
      <c r="H672" s="72" t="s">
        <v>288</v>
      </c>
      <c r="I672" s="73" t="s">
        <v>907</v>
      </c>
      <c r="J672" s="74">
        <v>12.417304</v>
      </c>
      <c r="K672" s="74">
        <v>15.597499859999997</v>
      </c>
      <c r="L672" s="74">
        <f t="shared" si="11"/>
        <v>3.1801958599999978</v>
      </c>
    </row>
    <row r="673" spans="1:12" ht="15" x14ac:dyDescent="0.2">
      <c r="A673" s="8"/>
      <c r="B673" s="28"/>
      <c r="C673" s="28"/>
      <c r="D673" s="13"/>
      <c r="E673" s="13"/>
      <c r="F673" s="13"/>
      <c r="G673" s="54"/>
      <c r="H673" s="72" t="s">
        <v>290</v>
      </c>
      <c r="I673" s="73" t="s">
        <v>908</v>
      </c>
      <c r="J673" s="74">
        <v>9.5775030000000001</v>
      </c>
      <c r="K673" s="74">
        <v>10.169075019999996</v>
      </c>
      <c r="L673" s="74">
        <f t="shared" si="11"/>
        <v>0.59157201999999565</v>
      </c>
    </row>
    <row r="674" spans="1:12" ht="15" x14ac:dyDescent="0.2">
      <c r="A674" s="8"/>
      <c r="B674" s="28"/>
      <c r="C674" s="28"/>
      <c r="D674" s="13"/>
      <c r="E674" s="13"/>
      <c r="F674" s="13"/>
      <c r="G674" s="54"/>
      <c r="H674" s="72" t="s">
        <v>294</v>
      </c>
      <c r="I674" s="73" t="s">
        <v>909</v>
      </c>
      <c r="J674" s="74">
        <v>8.7514400000000006</v>
      </c>
      <c r="K674" s="74">
        <v>10.072328030000001</v>
      </c>
      <c r="L674" s="74">
        <f t="shared" si="11"/>
        <v>1.3208880300000008</v>
      </c>
    </row>
    <row r="675" spans="1:12" ht="15" x14ac:dyDescent="0.2">
      <c r="A675" s="8"/>
      <c r="B675" s="28"/>
      <c r="C675" s="28"/>
      <c r="D675" s="13"/>
      <c r="E675" s="13"/>
      <c r="F675" s="13"/>
      <c r="G675" s="54"/>
      <c r="H675" s="72" t="s">
        <v>300</v>
      </c>
      <c r="I675" s="73" t="s">
        <v>910</v>
      </c>
      <c r="J675" s="74">
        <v>8.056597</v>
      </c>
      <c r="K675" s="74">
        <v>9.1937415700000003</v>
      </c>
      <c r="L675" s="74">
        <f t="shared" si="11"/>
        <v>1.1371445700000002</v>
      </c>
    </row>
    <row r="676" spans="1:12" ht="15" x14ac:dyDescent="0.2">
      <c r="A676" s="8"/>
      <c r="B676" s="28"/>
      <c r="C676" s="28"/>
      <c r="D676" s="13"/>
      <c r="E676" s="13"/>
      <c r="F676" s="13"/>
      <c r="G676" s="54"/>
      <c r="H676" s="72" t="s">
        <v>302</v>
      </c>
      <c r="I676" s="73" t="s">
        <v>911</v>
      </c>
      <c r="J676" s="74">
        <v>17.715135</v>
      </c>
      <c r="K676" s="74">
        <v>16.902388159999997</v>
      </c>
      <c r="L676" s="74">
        <f t="shared" si="11"/>
        <v>-0.81274684000000263</v>
      </c>
    </row>
    <row r="677" spans="1:12" ht="30" x14ac:dyDescent="0.2">
      <c r="A677" s="8"/>
      <c r="B677" s="28"/>
      <c r="C677" s="28"/>
      <c r="D677" s="13"/>
      <c r="E677" s="13"/>
      <c r="F677" s="13"/>
      <c r="G677" s="54"/>
      <c r="H677" s="72" t="s">
        <v>912</v>
      </c>
      <c r="I677" s="73" t="s">
        <v>913</v>
      </c>
      <c r="J677" s="74">
        <v>1.7603979999999999</v>
      </c>
      <c r="K677" s="74">
        <v>6.1702783300000004</v>
      </c>
      <c r="L677" s="74">
        <f t="shared" si="11"/>
        <v>4.40988033</v>
      </c>
    </row>
    <row r="678" spans="1:12" ht="15" x14ac:dyDescent="0.2">
      <c r="A678" s="8"/>
      <c r="B678" s="28"/>
      <c r="C678" s="28"/>
      <c r="D678" s="13"/>
      <c r="E678" s="13"/>
      <c r="F678" s="13"/>
      <c r="G678" s="54"/>
      <c r="H678" s="72" t="s">
        <v>914</v>
      </c>
      <c r="I678" s="73" t="s">
        <v>915</v>
      </c>
      <c r="J678" s="74">
        <v>0.22702800000000001</v>
      </c>
      <c r="K678" s="74">
        <v>0.19541500000000001</v>
      </c>
      <c r="L678" s="74">
        <f t="shared" si="11"/>
        <v>-3.1613000000000002E-2</v>
      </c>
    </row>
    <row r="679" spans="1:12" ht="15" x14ac:dyDescent="0.2">
      <c r="A679" s="8"/>
      <c r="B679" s="28"/>
      <c r="C679" s="28"/>
      <c r="D679" s="13"/>
      <c r="E679" s="13"/>
      <c r="F679" s="13"/>
      <c r="G679" s="54"/>
      <c r="H679" s="72" t="s">
        <v>126</v>
      </c>
      <c r="I679" s="73" t="s">
        <v>916</v>
      </c>
      <c r="J679" s="74">
        <v>52.116008000000001</v>
      </c>
      <c r="K679" s="74">
        <v>39.490164680000014</v>
      </c>
      <c r="L679" s="74">
        <f t="shared" si="11"/>
        <v>-12.625843319999987</v>
      </c>
    </row>
    <row r="680" spans="1:12" ht="15" x14ac:dyDescent="0.2">
      <c r="A680" s="8"/>
      <c r="B680" s="28"/>
      <c r="C680" s="28"/>
      <c r="D680" s="13"/>
      <c r="E680" s="13"/>
      <c r="F680" s="13"/>
      <c r="G680" s="54"/>
      <c r="H680" s="72" t="s">
        <v>311</v>
      </c>
      <c r="I680" s="73" t="s">
        <v>917</v>
      </c>
      <c r="J680" s="74">
        <v>3.1268410000000002</v>
      </c>
      <c r="K680" s="74">
        <v>9.8522902199999987</v>
      </c>
      <c r="L680" s="74">
        <f t="shared" si="11"/>
        <v>6.725449219999998</v>
      </c>
    </row>
    <row r="681" spans="1:12" ht="30" x14ac:dyDescent="0.2">
      <c r="A681" s="8"/>
      <c r="B681" s="28"/>
      <c r="C681" s="28"/>
      <c r="D681" s="13"/>
      <c r="E681" s="13"/>
      <c r="F681" s="13"/>
      <c r="G681" s="54"/>
      <c r="H681" s="72" t="s">
        <v>313</v>
      </c>
      <c r="I681" s="73" t="s">
        <v>918</v>
      </c>
      <c r="J681" s="74">
        <v>13.812961</v>
      </c>
      <c r="K681" s="74">
        <v>27.596063800000003</v>
      </c>
      <c r="L681" s="74">
        <f t="shared" si="11"/>
        <v>13.783102800000004</v>
      </c>
    </row>
    <row r="682" spans="1:12" ht="30" x14ac:dyDescent="0.2">
      <c r="A682" s="8"/>
      <c r="B682" s="28"/>
      <c r="C682" s="28"/>
      <c r="D682" s="13"/>
      <c r="E682" s="13"/>
      <c r="F682" s="13"/>
      <c r="G682" s="54"/>
      <c r="H682" s="72" t="s">
        <v>319</v>
      </c>
      <c r="I682" s="73" t="s">
        <v>919</v>
      </c>
      <c r="J682" s="74">
        <v>4.2780370000000003</v>
      </c>
      <c r="K682" s="74">
        <v>2.4976901100000002</v>
      </c>
      <c r="L682" s="74">
        <f t="shared" si="11"/>
        <v>-1.7803468900000001</v>
      </c>
    </row>
    <row r="683" spans="1:12" ht="15" x14ac:dyDescent="0.2">
      <c r="A683" s="8"/>
      <c r="B683" s="28"/>
      <c r="C683" s="28"/>
      <c r="D683" s="13"/>
      <c r="E683" s="13"/>
      <c r="F683" s="13"/>
      <c r="G683" s="54"/>
      <c r="H683" s="72" t="s">
        <v>321</v>
      </c>
      <c r="I683" s="73" t="s">
        <v>920</v>
      </c>
      <c r="J683" s="74">
        <v>3.7785700000000002</v>
      </c>
      <c r="K683" s="74">
        <v>3.4065906899999994</v>
      </c>
      <c r="L683" s="74">
        <f t="shared" si="11"/>
        <v>-0.37197931000000084</v>
      </c>
    </row>
    <row r="684" spans="1:12" ht="15" x14ac:dyDescent="0.2">
      <c r="A684" s="8"/>
      <c r="B684" s="28"/>
      <c r="C684" s="28"/>
      <c r="D684" s="13"/>
      <c r="E684" s="13"/>
      <c r="F684" s="13"/>
      <c r="G684" s="54"/>
      <c r="H684" s="72" t="s">
        <v>323</v>
      </c>
      <c r="I684" s="75" t="s">
        <v>921</v>
      </c>
      <c r="J684" s="74">
        <v>8.9666809999999995</v>
      </c>
      <c r="K684" s="74">
        <v>9.9789315599999941</v>
      </c>
      <c r="L684" s="74">
        <f t="shared" si="11"/>
        <v>1.0122505599999947</v>
      </c>
    </row>
    <row r="685" spans="1:12" ht="15" x14ac:dyDescent="0.2">
      <c r="A685" s="8"/>
      <c r="B685" s="28"/>
      <c r="C685" s="28"/>
      <c r="D685" s="13"/>
      <c r="E685" s="13"/>
      <c r="F685" s="13"/>
      <c r="G685" s="54"/>
      <c r="H685" s="72" t="s">
        <v>506</v>
      </c>
      <c r="I685" s="73" t="s">
        <v>922</v>
      </c>
      <c r="J685" s="74">
        <v>5.4131989999999996</v>
      </c>
      <c r="K685" s="74">
        <v>6.2532877400000002</v>
      </c>
      <c r="L685" s="74">
        <f t="shared" si="11"/>
        <v>0.84008874000000056</v>
      </c>
    </row>
    <row r="686" spans="1:12" ht="30" x14ac:dyDescent="0.2">
      <c r="A686" s="8"/>
      <c r="B686" s="28"/>
      <c r="C686" s="28"/>
      <c r="D686" s="13"/>
      <c r="E686" s="13"/>
      <c r="F686" s="13"/>
      <c r="G686" s="54"/>
      <c r="H686" s="72" t="s">
        <v>508</v>
      </c>
      <c r="I686" s="73" t="s">
        <v>923</v>
      </c>
      <c r="J686" s="74">
        <v>2.0317449999999999</v>
      </c>
      <c r="K686" s="74">
        <v>1.5990663900000002</v>
      </c>
      <c r="L686" s="74">
        <f t="shared" si="11"/>
        <v>-0.43267860999999974</v>
      </c>
    </row>
    <row r="687" spans="1:12" ht="15" x14ac:dyDescent="0.2">
      <c r="A687" s="8"/>
      <c r="B687" s="28"/>
      <c r="C687" s="28"/>
      <c r="D687" s="13"/>
      <c r="E687" s="13"/>
      <c r="F687" s="13"/>
      <c r="G687" s="54"/>
      <c r="H687" s="72" t="s">
        <v>510</v>
      </c>
      <c r="I687" s="73" t="s">
        <v>924</v>
      </c>
      <c r="J687" s="74">
        <v>1.70272</v>
      </c>
      <c r="K687" s="74">
        <v>1.72840434</v>
      </c>
      <c r="L687" s="74">
        <f t="shared" si="11"/>
        <v>2.5684339999999972E-2</v>
      </c>
    </row>
    <row r="688" spans="1:12" ht="15" x14ac:dyDescent="0.2">
      <c r="A688" s="8"/>
      <c r="B688" s="28"/>
      <c r="C688" s="28"/>
      <c r="D688" s="13"/>
      <c r="E688" s="13"/>
      <c r="F688" s="13"/>
      <c r="G688" s="54"/>
      <c r="H688" s="72" t="s">
        <v>925</v>
      </c>
      <c r="I688" s="73" t="s">
        <v>926</v>
      </c>
      <c r="J688" s="74">
        <v>1.398711</v>
      </c>
      <c r="K688" s="74">
        <v>3.755708569999999</v>
      </c>
      <c r="L688" s="74">
        <f t="shared" si="11"/>
        <v>2.356997569999999</v>
      </c>
    </row>
    <row r="689" spans="1:12" ht="15" x14ac:dyDescent="0.2">
      <c r="A689" s="8"/>
      <c r="B689" s="28"/>
      <c r="C689" s="28"/>
      <c r="D689" s="13"/>
      <c r="E689" s="13"/>
      <c r="F689" s="13"/>
      <c r="G689" s="54"/>
      <c r="H689" s="72" t="s">
        <v>927</v>
      </c>
      <c r="I689" s="73" t="s">
        <v>928</v>
      </c>
      <c r="J689" s="74">
        <v>8.0151009999999996</v>
      </c>
      <c r="K689" s="74">
        <v>7.1137887999999991</v>
      </c>
      <c r="L689" s="74">
        <f t="shared" si="11"/>
        <v>-0.90131220000000045</v>
      </c>
    </row>
    <row r="690" spans="1:12" ht="15" x14ac:dyDescent="0.2">
      <c r="A690" s="8"/>
      <c r="B690" s="28"/>
      <c r="C690" s="28"/>
      <c r="D690" s="13"/>
      <c r="E690" s="13"/>
      <c r="F690" s="13"/>
      <c r="G690" s="54"/>
      <c r="H690" s="72" t="s">
        <v>128</v>
      </c>
      <c r="I690" s="73" t="s">
        <v>929</v>
      </c>
      <c r="J690" s="74">
        <v>4.4973419999999997</v>
      </c>
      <c r="K690" s="74">
        <v>4.2310121600000006</v>
      </c>
      <c r="L690" s="74">
        <f t="shared" si="11"/>
        <v>-0.26632983999999915</v>
      </c>
    </row>
    <row r="691" spans="1:12" ht="15" x14ac:dyDescent="0.2">
      <c r="A691" s="8"/>
      <c r="B691" s="28"/>
      <c r="C691" s="28"/>
      <c r="D691" s="13"/>
      <c r="E691" s="13"/>
      <c r="F691" s="13"/>
      <c r="G691" s="54"/>
      <c r="H691" s="72" t="s">
        <v>332</v>
      </c>
      <c r="I691" s="73" t="s">
        <v>930</v>
      </c>
      <c r="J691" s="74">
        <v>8.3235849999999996</v>
      </c>
      <c r="K691" s="74">
        <v>9.862035750000004</v>
      </c>
      <c r="L691" s="74">
        <f t="shared" si="11"/>
        <v>1.5384507500000044</v>
      </c>
    </row>
    <row r="692" spans="1:12" ht="15" x14ac:dyDescent="0.2">
      <c r="A692" s="8"/>
      <c r="B692" s="28"/>
      <c r="C692" s="28"/>
      <c r="D692" s="13"/>
      <c r="E692" s="13"/>
      <c r="F692" s="13"/>
      <c r="G692" s="54"/>
      <c r="H692" s="72" t="s">
        <v>334</v>
      </c>
      <c r="I692" s="73" t="s">
        <v>931</v>
      </c>
      <c r="J692" s="74">
        <v>5.1006869999999997</v>
      </c>
      <c r="K692" s="74">
        <v>3.4988613300000009</v>
      </c>
      <c r="L692" s="74">
        <f t="shared" si="11"/>
        <v>-1.6018256699999989</v>
      </c>
    </row>
    <row r="693" spans="1:12" ht="15" x14ac:dyDescent="0.2">
      <c r="A693" s="8"/>
      <c r="B693" s="28"/>
      <c r="C693" s="28"/>
      <c r="D693" s="13"/>
      <c r="E693" s="13"/>
      <c r="F693" s="13"/>
      <c r="G693" s="54"/>
      <c r="H693" s="72" t="s">
        <v>130</v>
      </c>
      <c r="I693" s="73" t="s">
        <v>454</v>
      </c>
      <c r="J693" s="74">
        <v>8.533455</v>
      </c>
      <c r="K693" s="74">
        <v>8.3381355200000016</v>
      </c>
      <c r="L693" s="74">
        <f t="shared" si="11"/>
        <v>-0.19531947999999844</v>
      </c>
    </row>
    <row r="694" spans="1:12" ht="15" x14ac:dyDescent="0.2">
      <c r="A694" s="8"/>
      <c r="B694" s="28"/>
      <c r="C694" s="28"/>
      <c r="D694" s="13"/>
      <c r="E694" s="13"/>
      <c r="F694" s="13"/>
      <c r="G694" s="54"/>
      <c r="H694" s="72" t="s">
        <v>643</v>
      </c>
      <c r="I694" s="73" t="s">
        <v>118</v>
      </c>
      <c r="J694" s="74">
        <v>29.048753999999999</v>
      </c>
      <c r="K694" s="74">
        <v>24.603441109999995</v>
      </c>
      <c r="L694" s="74">
        <f t="shared" si="11"/>
        <v>-4.4453128900000038</v>
      </c>
    </row>
    <row r="695" spans="1:12" ht="15" x14ac:dyDescent="0.2">
      <c r="A695" s="8"/>
      <c r="B695" s="28"/>
      <c r="C695" s="28"/>
      <c r="D695" s="13"/>
      <c r="E695" s="13"/>
      <c r="F695" s="13"/>
      <c r="G695" s="54"/>
      <c r="H695" s="72" t="s">
        <v>645</v>
      </c>
      <c r="I695" s="73" t="s">
        <v>932</v>
      </c>
      <c r="J695" s="74">
        <v>12.938568999999999</v>
      </c>
      <c r="K695" s="74">
        <v>12.92735966</v>
      </c>
      <c r="L695" s="74">
        <f t="shared" si="11"/>
        <v>-1.1209339999998846E-2</v>
      </c>
    </row>
    <row r="696" spans="1:12" ht="15" x14ac:dyDescent="0.2">
      <c r="A696" s="8"/>
      <c r="B696" s="28"/>
      <c r="C696" s="28"/>
      <c r="D696" s="13"/>
      <c r="E696" s="13"/>
      <c r="F696" s="13"/>
      <c r="G696" s="54"/>
      <c r="H696" s="72" t="s">
        <v>646</v>
      </c>
      <c r="I696" s="73" t="s">
        <v>933</v>
      </c>
      <c r="J696" s="74">
        <v>12.470942000000001</v>
      </c>
      <c r="K696" s="74">
        <v>11.840487190000003</v>
      </c>
      <c r="L696" s="74">
        <f t="shared" si="11"/>
        <v>-0.63045480999999803</v>
      </c>
    </row>
    <row r="697" spans="1:12" ht="15" x14ac:dyDescent="0.2">
      <c r="A697" s="8"/>
      <c r="B697" s="28"/>
      <c r="C697" s="28"/>
      <c r="D697" s="13"/>
      <c r="E697" s="13"/>
      <c r="F697" s="13"/>
      <c r="G697" s="54"/>
      <c r="H697" s="72" t="s">
        <v>648</v>
      </c>
      <c r="I697" s="73" t="s">
        <v>934</v>
      </c>
      <c r="J697" s="74">
        <v>9.1093100000000007</v>
      </c>
      <c r="K697" s="74">
        <v>10.655506650000003</v>
      </c>
      <c r="L697" s="74">
        <f t="shared" si="11"/>
        <v>1.5461966500000024</v>
      </c>
    </row>
    <row r="698" spans="1:12" ht="15" x14ac:dyDescent="0.2">
      <c r="A698" s="8"/>
      <c r="B698" s="28"/>
      <c r="C698" s="28"/>
      <c r="D698" s="13"/>
      <c r="E698" s="13"/>
      <c r="F698" s="13"/>
      <c r="G698" s="76" t="s">
        <v>366</v>
      </c>
      <c r="H698" s="77"/>
      <c r="I698" s="78"/>
      <c r="J698" s="79">
        <v>13.468171</v>
      </c>
      <c r="K698" s="79">
        <v>13.406522120000002</v>
      </c>
      <c r="L698" s="79">
        <f t="shared" si="11"/>
        <v>-6.164887999999813E-2</v>
      </c>
    </row>
    <row r="699" spans="1:12" ht="15" x14ac:dyDescent="0.2">
      <c r="A699" s="8"/>
      <c r="B699" s="28"/>
      <c r="C699" s="28"/>
      <c r="D699" s="13"/>
      <c r="E699" s="13"/>
      <c r="F699" s="13"/>
      <c r="G699" s="54"/>
      <c r="H699" s="69" t="s">
        <v>369</v>
      </c>
      <c r="I699" s="70" t="s">
        <v>935</v>
      </c>
      <c r="J699" s="71">
        <v>13.468171</v>
      </c>
      <c r="K699" s="71">
        <v>13.406522120000002</v>
      </c>
      <c r="L699" s="71">
        <f t="shared" si="11"/>
        <v>-6.164887999999813E-2</v>
      </c>
    </row>
    <row r="700" spans="1:12" ht="15" x14ac:dyDescent="0.2">
      <c r="A700" s="8"/>
      <c r="B700" s="28"/>
      <c r="C700" s="28"/>
      <c r="D700" s="13"/>
      <c r="E700" s="13"/>
      <c r="F700" s="13"/>
      <c r="G700" s="76" t="s">
        <v>379</v>
      </c>
      <c r="H700" s="77"/>
      <c r="I700" s="78"/>
      <c r="J700" s="79">
        <v>336.33193299999999</v>
      </c>
      <c r="K700" s="79">
        <v>333.06561064999977</v>
      </c>
      <c r="L700" s="79">
        <f t="shared" si="11"/>
        <v>-3.2663223500002232</v>
      </c>
    </row>
    <row r="701" spans="1:12" ht="15" x14ac:dyDescent="0.2">
      <c r="A701" s="8"/>
      <c r="B701" s="28"/>
      <c r="C701" s="28"/>
      <c r="D701" s="13"/>
      <c r="E701" s="13"/>
      <c r="F701" s="13"/>
      <c r="G701" s="54"/>
      <c r="H701" s="69" t="s">
        <v>936</v>
      </c>
      <c r="I701" s="70" t="s">
        <v>937</v>
      </c>
      <c r="J701" s="71">
        <v>51.110880999999999</v>
      </c>
      <c r="K701" s="71">
        <v>46.232969660000002</v>
      </c>
      <c r="L701" s="71">
        <f t="shared" si="11"/>
        <v>-4.8779113399999972</v>
      </c>
    </row>
    <row r="702" spans="1:12" ht="15" x14ac:dyDescent="0.2">
      <c r="A702" s="8"/>
      <c r="B702" s="28"/>
      <c r="C702" s="28"/>
      <c r="D702" s="13"/>
      <c r="E702" s="13"/>
      <c r="F702" s="13"/>
      <c r="G702" s="54"/>
      <c r="H702" s="72" t="s">
        <v>938</v>
      </c>
      <c r="I702" s="73" t="s">
        <v>939</v>
      </c>
      <c r="J702" s="74">
        <v>237.01643000000001</v>
      </c>
      <c r="K702" s="74">
        <v>238.62801898999979</v>
      </c>
      <c r="L702" s="74">
        <f t="shared" si="11"/>
        <v>1.611588989999774</v>
      </c>
    </row>
    <row r="703" spans="1:12" ht="15" x14ac:dyDescent="0.2">
      <c r="A703" s="8"/>
      <c r="B703" s="28"/>
      <c r="C703" s="28"/>
      <c r="D703" s="13"/>
      <c r="E703" s="13"/>
      <c r="F703" s="13"/>
      <c r="G703" s="54"/>
      <c r="H703" s="72" t="s">
        <v>940</v>
      </c>
      <c r="I703" s="73" t="s">
        <v>941</v>
      </c>
      <c r="J703" s="74">
        <v>48.204622000000001</v>
      </c>
      <c r="K703" s="74">
        <v>48.204622000000001</v>
      </c>
      <c r="L703" s="74">
        <f t="shared" si="11"/>
        <v>0</v>
      </c>
    </row>
    <row r="704" spans="1:12" ht="15" x14ac:dyDescent="0.2">
      <c r="A704" s="8"/>
      <c r="B704" s="28"/>
      <c r="C704" s="28"/>
      <c r="D704" s="13"/>
      <c r="E704" s="29">
        <v>11</v>
      </c>
      <c r="F704" s="30" t="s">
        <v>942</v>
      </c>
      <c r="G704" s="60"/>
      <c r="H704" s="61"/>
      <c r="I704" s="62"/>
      <c r="J704" s="63">
        <v>86584.826761999997</v>
      </c>
      <c r="K704" s="63">
        <v>87662.95681552001</v>
      </c>
      <c r="L704" s="63">
        <f t="shared" si="11"/>
        <v>1078.1300535200135</v>
      </c>
    </row>
    <row r="705" spans="1:12" ht="15" x14ac:dyDescent="0.2">
      <c r="A705" s="8"/>
      <c r="B705" s="28"/>
      <c r="C705" s="28"/>
      <c r="D705" s="13"/>
      <c r="E705" s="13"/>
      <c r="F705" s="13"/>
      <c r="G705" s="76" t="s">
        <v>2</v>
      </c>
      <c r="H705" s="77"/>
      <c r="I705" s="78"/>
      <c r="J705" s="79">
        <v>35656.234639000002</v>
      </c>
      <c r="K705" s="79">
        <v>35412.822499330003</v>
      </c>
      <c r="L705" s="79">
        <f t="shared" si="11"/>
        <v>-243.41213966999931</v>
      </c>
    </row>
    <row r="706" spans="1:12" ht="15" x14ac:dyDescent="0.2">
      <c r="A706" s="8"/>
      <c r="B706" s="28"/>
      <c r="C706" s="28"/>
      <c r="D706" s="13"/>
      <c r="E706" s="13"/>
      <c r="F706" s="13"/>
      <c r="G706" s="54"/>
      <c r="H706" s="69" t="s">
        <v>36</v>
      </c>
      <c r="I706" s="70" t="s">
        <v>473</v>
      </c>
      <c r="J706" s="71">
        <v>16.741627999999999</v>
      </c>
      <c r="K706" s="71">
        <v>13.804438479999998</v>
      </c>
      <c r="L706" s="71">
        <f t="shared" si="11"/>
        <v>-2.9371895200000004</v>
      </c>
    </row>
    <row r="707" spans="1:12" ht="15" x14ac:dyDescent="0.2">
      <c r="A707" s="8"/>
      <c r="B707" s="28"/>
      <c r="C707" s="28"/>
      <c r="D707" s="13"/>
      <c r="E707" s="13"/>
      <c r="F707" s="13"/>
      <c r="G707" s="54"/>
      <c r="H707" s="72" t="s">
        <v>46</v>
      </c>
      <c r="I707" s="73" t="s">
        <v>169</v>
      </c>
      <c r="J707" s="74">
        <v>13.101582000000001</v>
      </c>
      <c r="K707" s="74">
        <v>10.467292600000004</v>
      </c>
      <c r="L707" s="74">
        <f t="shared" si="11"/>
        <v>-2.6342893999999966</v>
      </c>
    </row>
    <row r="708" spans="1:12" ht="15" x14ac:dyDescent="0.2">
      <c r="A708" s="8"/>
      <c r="B708" s="28"/>
      <c r="C708" s="28"/>
      <c r="D708" s="13"/>
      <c r="E708" s="13"/>
      <c r="F708" s="13"/>
      <c r="G708" s="54"/>
      <c r="H708" s="72" t="s">
        <v>70</v>
      </c>
      <c r="I708" s="73" t="s">
        <v>943</v>
      </c>
      <c r="J708" s="74">
        <v>4.98062</v>
      </c>
      <c r="K708" s="74">
        <v>4.2864146999999999</v>
      </c>
      <c r="L708" s="74">
        <f t="shared" si="11"/>
        <v>-0.69420530000000014</v>
      </c>
    </row>
    <row r="709" spans="1:12" ht="30" x14ac:dyDescent="0.2">
      <c r="A709" s="8"/>
      <c r="B709" s="28"/>
      <c r="C709" s="28"/>
      <c r="D709" s="13"/>
      <c r="E709" s="13"/>
      <c r="F709" s="13"/>
      <c r="G709" s="54"/>
      <c r="H709" s="72" t="s">
        <v>72</v>
      </c>
      <c r="I709" s="73" t="s">
        <v>944</v>
      </c>
      <c r="J709" s="74">
        <v>0.245064</v>
      </c>
      <c r="K709" s="74">
        <v>9.6014336599999979</v>
      </c>
      <c r="L709" s="74">
        <f t="shared" si="11"/>
        <v>9.3563696599999986</v>
      </c>
    </row>
    <row r="710" spans="1:12" ht="15" x14ac:dyDescent="0.2">
      <c r="A710" s="8"/>
      <c r="B710" s="28"/>
      <c r="C710" s="28"/>
      <c r="D710" s="13"/>
      <c r="E710" s="13"/>
      <c r="F710" s="13"/>
      <c r="G710" s="54"/>
      <c r="H710" s="72" t="s">
        <v>74</v>
      </c>
      <c r="I710" s="73" t="s">
        <v>945</v>
      </c>
      <c r="J710" s="74">
        <v>6.0709489999999997</v>
      </c>
      <c r="K710" s="74">
        <v>7.5143863599999996</v>
      </c>
      <c r="L710" s="74">
        <f t="shared" si="11"/>
        <v>1.4434373599999999</v>
      </c>
    </row>
    <row r="711" spans="1:12" ht="15" x14ac:dyDescent="0.2">
      <c r="A711" s="8"/>
      <c r="B711" s="28"/>
      <c r="C711" s="28"/>
      <c r="D711" s="13"/>
      <c r="E711" s="13"/>
      <c r="F711" s="13"/>
      <c r="G711" s="54"/>
      <c r="H711" s="72" t="s">
        <v>198</v>
      </c>
      <c r="I711" s="73" t="s">
        <v>946</v>
      </c>
      <c r="J711" s="74">
        <v>0.15007999999999999</v>
      </c>
      <c r="K711" s="74">
        <v>3.4312345399999997</v>
      </c>
      <c r="L711" s="74">
        <f t="shared" si="11"/>
        <v>3.2811545399999997</v>
      </c>
    </row>
    <row r="712" spans="1:12" ht="30" x14ac:dyDescent="0.2">
      <c r="A712" s="8"/>
      <c r="B712" s="28"/>
      <c r="C712" s="28"/>
      <c r="D712" s="13"/>
      <c r="E712" s="13"/>
      <c r="F712" s="13"/>
      <c r="G712" s="54"/>
      <c r="H712" s="72" t="s">
        <v>947</v>
      </c>
      <c r="I712" s="73" t="s">
        <v>948</v>
      </c>
      <c r="J712" s="74">
        <v>9.4783559999999998</v>
      </c>
      <c r="K712" s="74">
        <v>7.3824910499999987</v>
      </c>
      <c r="L712" s="74">
        <f t="shared" si="11"/>
        <v>-2.0958649500000011</v>
      </c>
    </row>
    <row r="713" spans="1:12" ht="15" x14ac:dyDescent="0.2">
      <c r="A713" s="8"/>
      <c r="B713" s="28"/>
      <c r="C713" s="28"/>
      <c r="D713" s="13"/>
      <c r="E713" s="13"/>
      <c r="F713" s="13"/>
      <c r="G713" s="54"/>
      <c r="H713" s="72" t="s">
        <v>949</v>
      </c>
      <c r="I713" s="73" t="s">
        <v>950</v>
      </c>
      <c r="J713" s="74">
        <v>0.11296200000000001</v>
      </c>
      <c r="K713" s="74">
        <v>0.82870915000000001</v>
      </c>
      <c r="L713" s="74">
        <f t="shared" ref="L713:L776" si="12">+K713-J713</f>
        <v>0.71574715</v>
      </c>
    </row>
    <row r="714" spans="1:12" ht="15" x14ac:dyDescent="0.2">
      <c r="A714" s="8"/>
      <c r="B714" s="28"/>
      <c r="C714" s="28"/>
      <c r="D714" s="13"/>
      <c r="E714" s="13"/>
      <c r="F714" s="13"/>
      <c r="G714" s="54"/>
      <c r="H714" s="72" t="s">
        <v>951</v>
      </c>
      <c r="I714" s="75" t="s">
        <v>952</v>
      </c>
      <c r="J714" s="74">
        <v>4.9633000000000003</v>
      </c>
      <c r="K714" s="74">
        <v>5.1803148999999991</v>
      </c>
      <c r="L714" s="74">
        <f t="shared" si="12"/>
        <v>0.21701489999999879</v>
      </c>
    </row>
    <row r="715" spans="1:12" ht="15" x14ac:dyDescent="0.2">
      <c r="A715" s="8"/>
      <c r="B715" s="28"/>
      <c r="C715" s="28"/>
      <c r="D715" s="13"/>
      <c r="E715" s="13"/>
      <c r="F715" s="13"/>
      <c r="G715" s="54"/>
      <c r="H715" s="72" t="s">
        <v>953</v>
      </c>
      <c r="I715" s="73" t="s">
        <v>954</v>
      </c>
      <c r="J715" s="74">
        <v>0</v>
      </c>
      <c r="K715" s="74">
        <v>0.26287978000000001</v>
      </c>
      <c r="L715" s="74">
        <f t="shared" si="12"/>
        <v>0.26287978000000001</v>
      </c>
    </row>
    <row r="716" spans="1:12" ht="15" x14ac:dyDescent="0.2">
      <c r="A716" s="8"/>
      <c r="B716" s="28"/>
      <c r="C716" s="28"/>
      <c r="D716" s="13"/>
      <c r="E716" s="13"/>
      <c r="F716" s="13"/>
      <c r="G716" s="54"/>
      <c r="H716" s="72" t="s">
        <v>200</v>
      </c>
      <c r="I716" s="73" t="s">
        <v>955</v>
      </c>
      <c r="J716" s="74">
        <v>12.399457999999999</v>
      </c>
      <c r="K716" s="74">
        <v>329.14773804999999</v>
      </c>
      <c r="L716" s="74">
        <f t="shared" si="12"/>
        <v>316.74828005000001</v>
      </c>
    </row>
    <row r="717" spans="1:12" ht="15" x14ac:dyDescent="0.2">
      <c r="A717" s="8"/>
      <c r="B717" s="28"/>
      <c r="C717" s="28"/>
      <c r="D717" s="13"/>
      <c r="E717" s="13"/>
      <c r="F717" s="13"/>
      <c r="G717" s="54"/>
      <c r="H717" s="72" t="s">
        <v>93</v>
      </c>
      <c r="I717" s="73" t="s">
        <v>956</v>
      </c>
      <c r="J717" s="74">
        <v>11.45546</v>
      </c>
      <c r="K717" s="74">
        <v>6.8386747800000016</v>
      </c>
      <c r="L717" s="74">
        <f t="shared" si="12"/>
        <v>-4.6167852199999988</v>
      </c>
    </row>
    <row r="718" spans="1:12" ht="15" x14ac:dyDescent="0.2">
      <c r="A718" s="8"/>
      <c r="B718" s="28"/>
      <c r="C718" s="28"/>
      <c r="D718" s="13"/>
      <c r="E718" s="13"/>
      <c r="F718" s="13"/>
      <c r="G718" s="54"/>
      <c r="H718" s="72" t="s">
        <v>216</v>
      </c>
      <c r="I718" s="73" t="s">
        <v>957</v>
      </c>
      <c r="J718" s="74">
        <v>26.913836</v>
      </c>
      <c r="K718" s="74">
        <v>449.43060515000013</v>
      </c>
      <c r="L718" s="74">
        <f t="shared" si="12"/>
        <v>422.51676915000013</v>
      </c>
    </row>
    <row r="719" spans="1:12" ht="15" x14ac:dyDescent="0.2">
      <c r="A719" s="8"/>
      <c r="B719" s="28"/>
      <c r="C719" s="28"/>
      <c r="D719" s="13"/>
      <c r="E719" s="13"/>
      <c r="F719" s="13"/>
      <c r="G719" s="54"/>
      <c r="H719" s="72" t="s">
        <v>218</v>
      </c>
      <c r="I719" s="73" t="s">
        <v>958</v>
      </c>
      <c r="J719" s="74">
        <v>21.787258999999999</v>
      </c>
      <c r="K719" s="74">
        <v>39.484025740000007</v>
      </c>
      <c r="L719" s="74">
        <f t="shared" si="12"/>
        <v>17.696766740000008</v>
      </c>
    </row>
    <row r="720" spans="1:12" ht="15" x14ac:dyDescent="0.2">
      <c r="A720" s="8"/>
      <c r="B720" s="28"/>
      <c r="C720" s="28"/>
      <c r="D720" s="13"/>
      <c r="E720" s="13"/>
      <c r="F720" s="13"/>
      <c r="G720" s="54"/>
      <c r="H720" s="72" t="s">
        <v>220</v>
      </c>
      <c r="I720" s="73" t="s">
        <v>959</v>
      </c>
      <c r="J720" s="74">
        <v>21.953066</v>
      </c>
      <c r="K720" s="74">
        <v>9.5205702200000015</v>
      </c>
      <c r="L720" s="74">
        <f t="shared" si="12"/>
        <v>-12.432495779999998</v>
      </c>
    </row>
    <row r="721" spans="1:12" ht="15" x14ac:dyDescent="0.2">
      <c r="A721" s="8"/>
      <c r="B721" s="28"/>
      <c r="C721" s="28"/>
      <c r="D721" s="13"/>
      <c r="E721" s="13"/>
      <c r="F721" s="13"/>
      <c r="G721" s="54"/>
      <c r="H721" s="72" t="s">
        <v>222</v>
      </c>
      <c r="I721" s="75" t="s">
        <v>960</v>
      </c>
      <c r="J721" s="74">
        <v>19.946325999999999</v>
      </c>
      <c r="K721" s="74">
        <v>13.19418331</v>
      </c>
      <c r="L721" s="74">
        <f t="shared" si="12"/>
        <v>-6.7521426899999994</v>
      </c>
    </row>
    <row r="722" spans="1:12" ht="15" x14ac:dyDescent="0.2">
      <c r="A722" s="8"/>
      <c r="B722" s="28"/>
      <c r="C722" s="28"/>
      <c r="D722" s="13"/>
      <c r="E722" s="13"/>
      <c r="F722" s="13"/>
      <c r="G722" s="54"/>
      <c r="H722" s="72" t="s">
        <v>288</v>
      </c>
      <c r="I722" s="73" t="s">
        <v>961</v>
      </c>
      <c r="J722" s="74">
        <v>14.380633</v>
      </c>
      <c r="K722" s="74">
        <v>9.5705863199999985</v>
      </c>
      <c r="L722" s="74">
        <f t="shared" si="12"/>
        <v>-4.810046680000001</v>
      </c>
    </row>
    <row r="723" spans="1:12" ht="30" x14ac:dyDescent="0.2">
      <c r="A723" s="8"/>
      <c r="B723" s="28"/>
      <c r="C723" s="28"/>
      <c r="D723" s="13"/>
      <c r="E723" s="13"/>
      <c r="F723" s="13"/>
      <c r="G723" s="54"/>
      <c r="H723" s="72" t="s">
        <v>290</v>
      </c>
      <c r="I723" s="73" t="s">
        <v>962</v>
      </c>
      <c r="J723" s="74">
        <v>36.495593</v>
      </c>
      <c r="K723" s="74">
        <v>79.148198469999997</v>
      </c>
      <c r="L723" s="74">
        <f t="shared" si="12"/>
        <v>42.652605469999997</v>
      </c>
    </row>
    <row r="724" spans="1:12" ht="30" x14ac:dyDescent="0.2">
      <c r="A724" s="8"/>
      <c r="B724" s="28"/>
      <c r="C724" s="28"/>
      <c r="D724" s="13"/>
      <c r="E724" s="13"/>
      <c r="F724" s="13"/>
      <c r="G724" s="54"/>
      <c r="H724" s="72" t="s">
        <v>292</v>
      </c>
      <c r="I724" s="73" t="s">
        <v>963</v>
      </c>
      <c r="J724" s="74">
        <v>17.332661000000002</v>
      </c>
      <c r="K724" s="74">
        <v>15.514423440000002</v>
      </c>
      <c r="L724" s="74">
        <f t="shared" si="12"/>
        <v>-1.81823756</v>
      </c>
    </row>
    <row r="725" spans="1:12" ht="15" x14ac:dyDescent="0.2">
      <c r="A725" s="8"/>
      <c r="B725" s="28"/>
      <c r="C725" s="28"/>
      <c r="D725" s="13"/>
      <c r="E725" s="13"/>
      <c r="F725" s="13"/>
      <c r="G725" s="54"/>
      <c r="H725" s="72" t="s">
        <v>294</v>
      </c>
      <c r="I725" s="73" t="s">
        <v>964</v>
      </c>
      <c r="J725" s="74">
        <v>2.2646660000000001</v>
      </c>
      <c r="K725" s="74">
        <v>2.3443419699999999</v>
      </c>
      <c r="L725" s="74">
        <f t="shared" si="12"/>
        <v>7.9675969999999818E-2</v>
      </c>
    </row>
    <row r="726" spans="1:12" ht="30" x14ac:dyDescent="0.2">
      <c r="A726" s="8"/>
      <c r="B726" s="28"/>
      <c r="C726" s="28"/>
      <c r="D726" s="13"/>
      <c r="E726" s="13"/>
      <c r="F726" s="13"/>
      <c r="G726" s="54"/>
      <c r="H726" s="72" t="s">
        <v>296</v>
      </c>
      <c r="I726" s="73" t="s">
        <v>965</v>
      </c>
      <c r="J726" s="74">
        <v>1.948631</v>
      </c>
      <c r="K726" s="74">
        <v>4.9319130900000001</v>
      </c>
      <c r="L726" s="74">
        <f t="shared" si="12"/>
        <v>2.9832820900000003</v>
      </c>
    </row>
    <row r="727" spans="1:12" ht="15" x14ac:dyDescent="0.2">
      <c r="A727" s="8"/>
      <c r="B727" s="28"/>
      <c r="C727" s="28"/>
      <c r="D727" s="13"/>
      <c r="E727" s="13"/>
      <c r="F727" s="13"/>
      <c r="G727" s="54"/>
      <c r="H727" s="72" t="s">
        <v>298</v>
      </c>
      <c r="I727" s="73" t="s">
        <v>966</v>
      </c>
      <c r="J727" s="74">
        <v>30.213355</v>
      </c>
      <c r="K727" s="74">
        <v>30.325139619999998</v>
      </c>
      <c r="L727" s="74">
        <f t="shared" si="12"/>
        <v>0.11178461999999811</v>
      </c>
    </row>
    <row r="728" spans="1:12" ht="15" x14ac:dyDescent="0.2">
      <c r="A728" s="8"/>
      <c r="B728" s="28"/>
      <c r="C728" s="28"/>
      <c r="D728" s="13"/>
      <c r="E728" s="13"/>
      <c r="F728" s="13"/>
      <c r="G728" s="54"/>
      <c r="H728" s="72" t="s">
        <v>300</v>
      </c>
      <c r="I728" s="73" t="s">
        <v>967</v>
      </c>
      <c r="J728" s="74">
        <v>14.036011</v>
      </c>
      <c r="K728" s="74">
        <v>12.661018809999996</v>
      </c>
      <c r="L728" s="74">
        <f t="shared" si="12"/>
        <v>-1.3749921900000039</v>
      </c>
    </row>
    <row r="729" spans="1:12" ht="15" x14ac:dyDescent="0.2">
      <c r="A729" s="8"/>
      <c r="B729" s="28"/>
      <c r="C729" s="28"/>
      <c r="D729" s="13"/>
      <c r="E729" s="13"/>
      <c r="F729" s="13"/>
      <c r="G729" s="54"/>
      <c r="H729" s="72" t="s">
        <v>304</v>
      </c>
      <c r="I729" s="73" t="s">
        <v>968</v>
      </c>
      <c r="J729" s="74">
        <v>0.28444000000000003</v>
      </c>
      <c r="K729" s="74">
        <v>0.52184653999999997</v>
      </c>
      <c r="L729" s="74">
        <f t="shared" si="12"/>
        <v>0.23740653999999994</v>
      </c>
    </row>
    <row r="730" spans="1:12" ht="15" x14ac:dyDescent="0.2">
      <c r="A730" s="8"/>
      <c r="B730" s="28"/>
      <c r="C730" s="28"/>
      <c r="D730" s="13"/>
      <c r="E730" s="13"/>
      <c r="F730" s="13"/>
      <c r="G730" s="54"/>
      <c r="H730" s="72" t="s">
        <v>306</v>
      </c>
      <c r="I730" s="73" t="s">
        <v>969</v>
      </c>
      <c r="J730" s="74">
        <v>0</v>
      </c>
      <c r="K730" s="74">
        <v>65.141492189999994</v>
      </c>
      <c r="L730" s="74">
        <f t="shared" si="12"/>
        <v>65.141492189999994</v>
      </c>
    </row>
    <row r="731" spans="1:12" ht="15" x14ac:dyDescent="0.2">
      <c r="A731" s="8"/>
      <c r="B731" s="28"/>
      <c r="C731" s="28"/>
      <c r="D731" s="13"/>
      <c r="E731" s="13"/>
      <c r="F731" s="13"/>
      <c r="G731" s="54"/>
      <c r="H731" s="72" t="s">
        <v>126</v>
      </c>
      <c r="I731" s="73" t="s">
        <v>970</v>
      </c>
      <c r="J731" s="74">
        <v>37.338098000000002</v>
      </c>
      <c r="K731" s="74">
        <v>28.067273090000004</v>
      </c>
      <c r="L731" s="74">
        <f t="shared" si="12"/>
        <v>-9.2708249099999982</v>
      </c>
    </row>
    <row r="732" spans="1:12" ht="30" x14ac:dyDescent="0.2">
      <c r="A732" s="8"/>
      <c r="B732" s="28"/>
      <c r="C732" s="28"/>
      <c r="D732" s="13"/>
      <c r="E732" s="13"/>
      <c r="F732" s="13"/>
      <c r="G732" s="54"/>
      <c r="H732" s="72" t="s">
        <v>313</v>
      </c>
      <c r="I732" s="73" t="s">
        <v>971</v>
      </c>
      <c r="J732" s="74">
        <v>19249.530995000001</v>
      </c>
      <c r="K732" s="74">
        <v>19255.64788714</v>
      </c>
      <c r="L732" s="74">
        <f t="shared" si="12"/>
        <v>6.1168921399985265</v>
      </c>
    </row>
    <row r="733" spans="1:12" ht="15" x14ac:dyDescent="0.2">
      <c r="A733" s="8"/>
      <c r="B733" s="28"/>
      <c r="C733" s="28"/>
      <c r="D733" s="13"/>
      <c r="E733" s="13"/>
      <c r="F733" s="13"/>
      <c r="G733" s="54"/>
      <c r="H733" s="72" t="s">
        <v>319</v>
      </c>
      <c r="I733" s="73" t="s">
        <v>972</v>
      </c>
      <c r="J733" s="74">
        <v>1064.617262</v>
      </c>
      <c r="K733" s="74">
        <v>1063.9947125799999</v>
      </c>
      <c r="L733" s="74">
        <f t="shared" si="12"/>
        <v>-0.62254942000004121</v>
      </c>
    </row>
    <row r="734" spans="1:12" ht="15" x14ac:dyDescent="0.2">
      <c r="A734" s="8"/>
      <c r="B734" s="28"/>
      <c r="C734" s="28"/>
      <c r="D734" s="13"/>
      <c r="E734" s="13"/>
      <c r="F734" s="13"/>
      <c r="G734" s="54"/>
      <c r="H734" s="72" t="s">
        <v>321</v>
      </c>
      <c r="I734" s="73" t="s">
        <v>973</v>
      </c>
      <c r="J734" s="74">
        <v>7.2973850000000002</v>
      </c>
      <c r="K734" s="74">
        <v>6.5099120599999987</v>
      </c>
      <c r="L734" s="74">
        <f t="shared" si="12"/>
        <v>-0.78747294000000156</v>
      </c>
    </row>
    <row r="735" spans="1:12" ht="15" x14ac:dyDescent="0.2">
      <c r="A735" s="8"/>
      <c r="B735" s="28"/>
      <c r="C735" s="28"/>
      <c r="D735" s="13"/>
      <c r="E735" s="13"/>
      <c r="F735" s="13"/>
      <c r="G735" s="54"/>
      <c r="H735" s="72" t="s">
        <v>128</v>
      </c>
      <c r="I735" s="73" t="s">
        <v>974</v>
      </c>
      <c r="J735" s="74">
        <v>5268.4636010000004</v>
      </c>
      <c r="K735" s="74">
        <v>5017.4434267699999</v>
      </c>
      <c r="L735" s="74">
        <f t="shared" si="12"/>
        <v>-251.02017423000052</v>
      </c>
    </row>
    <row r="736" spans="1:12" ht="30" x14ac:dyDescent="0.2">
      <c r="A736" s="8"/>
      <c r="B736" s="28"/>
      <c r="C736" s="28"/>
      <c r="D736" s="13"/>
      <c r="E736" s="13"/>
      <c r="F736" s="13"/>
      <c r="G736" s="54"/>
      <c r="H736" s="72" t="s">
        <v>332</v>
      </c>
      <c r="I736" s="73" t="s">
        <v>975</v>
      </c>
      <c r="J736" s="74">
        <v>2101.9272919999999</v>
      </c>
      <c r="K736" s="74">
        <v>2028.4613870700002</v>
      </c>
      <c r="L736" s="74">
        <f t="shared" si="12"/>
        <v>-73.465904929999624</v>
      </c>
    </row>
    <row r="737" spans="1:12" ht="30" x14ac:dyDescent="0.2">
      <c r="A737" s="8"/>
      <c r="B737" s="28"/>
      <c r="C737" s="28"/>
      <c r="D737" s="13"/>
      <c r="E737" s="13"/>
      <c r="F737" s="13"/>
      <c r="G737" s="54"/>
      <c r="H737" s="72" t="s">
        <v>334</v>
      </c>
      <c r="I737" s="73" t="s">
        <v>976</v>
      </c>
      <c r="J737" s="74">
        <v>4579.5353160000004</v>
      </c>
      <c r="K737" s="74">
        <v>3886.1521384400007</v>
      </c>
      <c r="L737" s="74">
        <f t="shared" si="12"/>
        <v>-693.38317755999969</v>
      </c>
    </row>
    <row r="738" spans="1:12" ht="15" x14ac:dyDescent="0.2">
      <c r="A738" s="8"/>
      <c r="B738" s="28"/>
      <c r="C738" s="28"/>
      <c r="D738" s="13"/>
      <c r="E738" s="13"/>
      <c r="F738" s="13"/>
      <c r="G738" s="54"/>
      <c r="H738" s="72" t="s">
        <v>336</v>
      </c>
      <c r="I738" s="73" t="s">
        <v>977</v>
      </c>
      <c r="J738" s="74">
        <v>604.50245399999994</v>
      </c>
      <c r="K738" s="74">
        <v>572.58110137999995</v>
      </c>
      <c r="L738" s="74">
        <f t="shared" si="12"/>
        <v>-31.921352619999993</v>
      </c>
    </row>
    <row r="739" spans="1:12" ht="15" x14ac:dyDescent="0.2">
      <c r="A739" s="8"/>
      <c r="B739" s="28"/>
      <c r="C739" s="28"/>
      <c r="D739" s="13"/>
      <c r="E739" s="13"/>
      <c r="F739" s="13"/>
      <c r="G739" s="54"/>
      <c r="H739" s="72" t="s">
        <v>978</v>
      </c>
      <c r="I739" s="73" t="s">
        <v>979</v>
      </c>
      <c r="J739" s="74">
        <v>180.22695400000001</v>
      </c>
      <c r="K739" s="74">
        <v>170.85922123000003</v>
      </c>
      <c r="L739" s="74">
        <f t="shared" si="12"/>
        <v>-9.3677327699999751</v>
      </c>
    </row>
    <row r="740" spans="1:12" ht="30" x14ac:dyDescent="0.2">
      <c r="A740" s="8"/>
      <c r="B740" s="28"/>
      <c r="C740" s="28"/>
      <c r="D740" s="13"/>
      <c r="E740" s="13"/>
      <c r="F740" s="13"/>
      <c r="G740" s="54"/>
      <c r="H740" s="72" t="s">
        <v>596</v>
      </c>
      <c r="I740" s="73" t="s">
        <v>980</v>
      </c>
      <c r="J740" s="74">
        <v>16.844999999999999</v>
      </c>
      <c r="K740" s="74">
        <v>17.038718810000002</v>
      </c>
      <c r="L740" s="74">
        <f t="shared" si="12"/>
        <v>0.19371881000000357</v>
      </c>
    </row>
    <row r="741" spans="1:12" ht="15" x14ac:dyDescent="0.2">
      <c r="A741" s="8"/>
      <c r="B741" s="28"/>
      <c r="C741" s="28"/>
      <c r="D741" s="13"/>
      <c r="E741" s="13"/>
      <c r="F741" s="13"/>
      <c r="G741" s="54"/>
      <c r="H741" s="72" t="s">
        <v>130</v>
      </c>
      <c r="I741" s="73" t="s">
        <v>454</v>
      </c>
      <c r="J741" s="74">
        <v>796.57061499999998</v>
      </c>
      <c r="K741" s="74">
        <v>919.35986268999989</v>
      </c>
      <c r="L741" s="74">
        <f t="shared" si="12"/>
        <v>122.78924768999991</v>
      </c>
    </row>
    <row r="742" spans="1:12" ht="15" x14ac:dyDescent="0.2">
      <c r="A742" s="8"/>
      <c r="B742" s="28"/>
      <c r="C742" s="28"/>
      <c r="D742" s="13"/>
      <c r="E742" s="13"/>
      <c r="F742" s="13"/>
      <c r="G742" s="54"/>
      <c r="H742" s="72" t="s">
        <v>643</v>
      </c>
      <c r="I742" s="73" t="s">
        <v>981</v>
      </c>
      <c r="J742" s="74">
        <v>28.480184999999999</v>
      </c>
      <c r="K742" s="74">
        <v>33.017523360000006</v>
      </c>
      <c r="L742" s="74">
        <f t="shared" si="12"/>
        <v>4.5373383600000068</v>
      </c>
    </row>
    <row r="743" spans="1:12" ht="15" x14ac:dyDescent="0.2">
      <c r="A743" s="8"/>
      <c r="B743" s="28"/>
      <c r="C743" s="28"/>
      <c r="D743" s="13"/>
      <c r="E743" s="13"/>
      <c r="F743" s="13"/>
      <c r="G743" s="54"/>
      <c r="H743" s="72" t="s">
        <v>645</v>
      </c>
      <c r="I743" s="73" t="s">
        <v>348</v>
      </c>
      <c r="J743" s="74">
        <v>40.403142000000003</v>
      </c>
      <c r="K743" s="74">
        <v>84.511451449999967</v>
      </c>
      <c r="L743" s="74">
        <f t="shared" si="12"/>
        <v>44.108309449999965</v>
      </c>
    </row>
    <row r="744" spans="1:12" ht="15" x14ac:dyDescent="0.2">
      <c r="A744" s="8"/>
      <c r="B744" s="28"/>
      <c r="C744" s="28"/>
      <c r="D744" s="13"/>
      <c r="E744" s="13"/>
      <c r="F744" s="13"/>
      <c r="G744" s="54"/>
      <c r="H744" s="72" t="s">
        <v>646</v>
      </c>
      <c r="I744" s="73" t="s">
        <v>982</v>
      </c>
      <c r="J744" s="74">
        <v>1205.306525</v>
      </c>
      <c r="K744" s="74">
        <v>1125.5040009200002</v>
      </c>
      <c r="L744" s="74">
        <f t="shared" si="12"/>
        <v>-79.802524079999785</v>
      </c>
    </row>
    <row r="745" spans="1:12" ht="30" x14ac:dyDescent="0.2">
      <c r="A745" s="8"/>
      <c r="B745" s="28"/>
      <c r="C745" s="28"/>
      <c r="D745" s="13"/>
      <c r="E745" s="13"/>
      <c r="F745" s="13"/>
      <c r="G745" s="54"/>
      <c r="H745" s="72" t="s">
        <v>648</v>
      </c>
      <c r="I745" s="73" t="s">
        <v>117</v>
      </c>
      <c r="J745" s="74">
        <v>177.43122199999999</v>
      </c>
      <c r="K745" s="74">
        <v>54.489454520000002</v>
      </c>
      <c r="L745" s="74">
        <f t="shared" si="12"/>
        <v>-122.94176747999998</v>
      </c>
    </row>
    <row r="746" spans="1:12" ht="30" x14ac:dyDescent="0.2">
      <c r="A746" s="8"/>
      <c r="B746" s="28"/>
      <c r="C746" s="28"/>
      <c r="D746" s="13"/>
      <c r="E746" s="13"/>
      <c r="F746" s="13"/>
      <c r="G746" s="54"/>
      <c r="H746" s="72" t="s">
        <v>652</v>
      </c>
      <c r="I746" s="73" t="s">
        <v>983</v>
      </c>
      <c r="J746" s="74">
        <v>10.502656999999999</v>
      </c>
      <c r="K746" s="74">
        <v>18.6500749</v>
      </c>
      <c r="L746" s="74">
        <f t="shared" si="12"/>
        <v>8.1474179000000007</v>
      </c>
    </row>
    <row r="747" spans="1:12" ht="15" x14ac:dyDescent="0.2">
      <c r="A747" s="8"/>
      <c r="B747" s="28"/>
      <c r="C747" s="28"/>
      <c r="D747" s="13"/>
      <c r="E747" s="13"/>
      <c r="F747" s="13"/>
      <c r="G747" s="76" t="s">
        <v>366</v>
      </c>
      <c r="H747" s="77"/>
      <c r="I747" s="78"/>
      <c r="J747" s="79">
        <v>30062.047953000001</v>
      </c>
      <c r="K747" s="79">
        <v>29576.289140699995</v>
      </c>
      <c r="L747" s="79">
        <f t="shared" si="12"/>
        <v>-485.75881230000596</v>
      </c>
    </row>
    <row r="748" spans="1:12" ht="15" x14ac:dyDescent="0.2">
      <c r="A748" s="8"/>
      <c r="B748" s="28"/>
      <c r="C748" s="28"/>
      <c r="D748" s="13"/>
      <c r="E748" s="13"/>
      <c r="F748" s="13"/>
      <c r="G748" s="54"/>
      <c r="H748" s="69" t="s">
        <v>367</v>
      </c>
      <c r="I748" s="70" t="s">
        <v>984</v>
      </c>
      <c r="J748" s="71">
        <v>198.256674</v>
      </c>
      <c r="K748" s="71">
        <v>182.71795873000005</v>
      </c>
      <c r="L748" s="71">
        <f t="shared" si="12"/>
        <v>-15.538715269999955</v>
      </c>
    </row>
    <row r="749" spans="1:12" ht="15" x14ac:dyDescent="0.2">
      <c r="A749" s="8"/>
      <c r="B749" s="28"/>
      <c r="C749" s="28"/>
      <c r="D749" s="13"/>
      <c r="E749" s="13"/>
      <c r="F749" s="13"/>
      <c r="G749" s="54"/>
      <c r="H749" s="72" t="s">
        <v>369</v>
      </c>
      <c r="I749" s="73" t="s">
        <v>985</v>
      </c>
      <c r="J749" s="74">
        <v>4705.8894039999996</v>
      </c>
      <c r="K749" s="74">
        <v>4084.319242499997</v>
      </c>
      <c r="L749" s="74">
        <f t="shared" si="12"/>
        <v>-621.57016150000254</v>
      </c>
    </row>
    <row r="750" spans="1:12" ht="15" x14ac:dyDescent="0.2">
      <c r="A750" s="8"/>
      <c r="B750" s="28"/>
      <c r="C750" s="28"/>
      <c r="D750" s="13"/>
      <c r="E750" s="13"/>
      <c r="F750" s="13"/>
      <c r="G750" s="54"/>
      <c r="H750" s="72" t="s">
        <v>986</v>
      </c>
      <c r="I750" s="73" t="s">
        <v>987</v>
      </c>
      <c r="J750" s="74">
        <v>154.91378499999999</v>
      </c>
      <c r="K750" s="74">
        <v>141.41056102000002</v>
      </c>
      <c r="L750" s="74">
        <f t="shared" si="12"/>
        <v>-13.503223979999973</v>
      </c>
    </row>
    <row r="751" spans="1:12" ht="15" x14ac:dyDescent="0.2">
      <c r="A751" s="8"/>
      <c r="B751" s="28"/>
      <c r="C751" s="28"/>
      <c r="D751" s="13"/>
      <c r="E751" s="13"/>
      <c r="F751" s="13"/>
      <c r="G751" s="54"/>
      <c r="H751" s="72" t="s">
        <v>539</v>
      </c>
      <c r="I751" s="73" t="s">
        <v>988</v>
      </c>
      <c r="J751" s="74">
        <v>1.973401</v>
      </c>
      <c r="K751" s="74">
        <v>1.3616808599999999</v>
      </c>
      <c r="L751" s="74">
        <f t="shared" si="12"/>
        <v>-0.61172014000000008</v>
      </c>
    </row>
    <row r="752" spans="1:12" ht="15" x14ac:dyDescent="0.2">
      <c r="A752" s="8"/>
      <c r="B752" s="28"/>
      <c r="C752" s="28"/>
      <c r="D752" s="13"/>
      <c r="E752" s="13"/>
      <c r="F752" s="13"/>
      <c r="G752" s="54"/>
      <c r="H752" s="72" t="s">
        <v>541</v>
      </c>
      <c r="I752" s="73" t="s">
        <v>989</v>
      </c>
      <c r="J752" s="74">
        <v>74.891689</v>
      </c>
      <c r="K752" s="74">
        <v>36.47455492000001</v>
      </c>
      <c r="L752" s="74">
        <f t="shared" si="12"/>
        <v>-38.41713407999999</v>
      </c>
    </row>
    <row r="753" spans="1:12" ht="15" x14ac:dyDescent="0.2">
      <c r="A753" s="8"/>
      <c r="B753" s="28"/>
      <c r="C753" s="28"/>
      <c r="D753" s="13"/>
      <c r="E753" s="13"/>
      <c r="F753" s="13"/>
      <c r="G753" s="54"/>
      <c r="H753" s="72" t="s">
        <v>990</v>
      </c>
      <c r="I753" s="73" t="s">
        <v>991</v>
      </c>
      <c r="J753" s="74">
        <v>38.499552000000001</v>
      </c>
      <c r="K753" s="74">
        <v>22.349825079999999</v>
      </c>
      <c r="L753" s="74">
        <f t="shared" si="12"/>
        <v>-16.149726920000003</v>
      </c>
    </row>
    <row r="754" spans="1:12" ht="15" x14ac:dyDescent="0.2">
      <c r="A754" s="8"/>
      <c r="B754" s="28"/>
      <c r="C754" s="28"/>
      <c r="D754" s="13"/>
      <c r="E754" s="13"/>
      <c r="F754" s="13"/>
      <c r="G754" s="54"/>
      <c r="H754" s="72" t="s">
        <v>992</v>
      </c>
      <c r="I754" s="73" t="s">
        <v>993</v>
      </c>
      <c r="J754" s="74">
        <v>4448.043447</v>
      </c>
      <c r="K754" s="74">
        <v>4978.5044245300014</v>
      </c>
      <c r="L754" s="74">
        <f t="shared" si="12"/>
        <v>530.4609775300014</v>
      </c>
    </row>
    <row r="755" spans="1:12" ht="15" x14ac:dyDescent="0.2">
      <c r="A755" s="8"/>
      <c r="B755" s="28"/>
      <c r="C755" s="28"/>
      <c r="D755" s="13"/>
      <c r="E755" s="13"/>
      <c r="F755" s="13"/>
      <c r="G755" s="54"/>
      <c r="H755" s="72" t="s">
        <v>543</v>
      </c>
      <c r="I755" s="73" t="s">
        <v>994</v>
      </c>
      <c r="J755" s="74">
        <v>132.44233299999999</v>
      </c>
      <c r="K755" s="74">
        <v>1.80687E-2</v>
      </c>
      <c r="L755" s="74">
        <f t="shared" si="12"/>
        <v>-132.4242643</v>
      </c>
    </row>
    <row r="756" spans="1:12" ht="15" x14ac:dyDescent="0.2">
      <c r="A756" s="8"/>
      <c r="B756" s="28"/>
      <c r="C756" s="28"/>
      <c r="D756" s="13"/>
      <c r="E756" s="13"/>
      <c r="F756" s="13"/>
      <c r="G756" s="54"/>
      <c r="H756" s="72" t="s">
        <v>995</v>
      </c>
      <c r="I756" s="73" t="s">
        <v>996</v>
      </c>
      <c r="J756" s="74">
        <v>20307.137667999999</v>
      </c>
      <c r="K756" s="74">
        <v>20129.132824359996</v>
      </c>
      <c r="L756" s="74">
        <f t="shared" si="12"/>
        <v>-178.00484364000295</v>
      </c>
    </row>
    <row r="757" spans="1:12" ht="15" x14ac:dyDescent="0.2">
      <c r="A757" s="8"/>
      <c r="B757" s="28"/>
      <c r="C757" s="28"/>
      <c r="D757" s="13"/>
      <c r="E757" s="13"/>
      <c r="F757" s="13"/>
      <c r="G757" s="76" t="s">
        <v>379</v>
      </c>
      <c r="H757" s="77"/>
      <c r="I757" s="78"/>
      <c r="J757" s="79">
        <v>20866.544170000001</v>
      </c>
      <c r="K757" s="79">
        <v>22673.845175490002</v>
      </c>
      <c r="L757" s="79">
        <f t="shared" si="12"/>
        <v>1807.3010054900005</v>
      </c>
    </row>
    <row r="758" spans="1:12" ht="15" x14ac:dyDescent="0.2">
      <c r="A758" s="8"/>
      <c r="B758" s="28"/>
      <c r="C758" s="28"/>
      <c r="D758" s="13"/>
      <c r="E758" s="13"/>
      <c r="F758" s="13"/>
      <c r="G758" s="54"/>
      <c r="H758" s="69" t="s">
        <v>997</v>
      </c>
      <c r="I758" s="70" t="s">
        <v>998</v>
      </c>
      <c r="J758" s="71">
        <v>46.940995999999998</v>
      </c>
      <c r="K758" s="71">
        <v>46.940995999999998</v>
      </c>
      <c r="L758" s="71">
        <f t="shared" si="12"/>
        <v>0</v>
      </c>
    </row>
    <row r="759" spans="1:12" ht="15" x14ac:dyDescent="0.2">
      <c r="A759" s="8"/>
      <c r="B759" s="28"/>
      <c r="C759" s="28"/>
      <c r="D759" s="13"/>
      <c r="E759" s="13"/>
      <c r="F759" s="13"/>
      <c r="G759" s="54"/>
      <c r="H759" s="72" t="s">
        <v>999</v>
      </c>
      <c r="I759" s="73" t="s">
        <v>1000</v>
      </c>
      <c r="J759" s="74">
        <v>2300.5296290000001</v>
      </c>
      <c r="K759" s="74">
        <v>2300.5296290000001</v>
      </c>
      <c r="L759" s="74">
        <f t="shared" si="12"/>
        <v>0</v>
      </c>
    </row>
    <row r="760" spans="1:12" ht="15" x14ac:dyDescent="0.2">
      <c r="A760" s="8"/>
      <c r="B760" s="28"/>
      <c r="C760" s="28"/>
      <c r="D760" s="13"/>
      <c r="E760" s="13"/>
      <c r="F760" s="13"/>
      <c r="G760" s="54"/>
      <c r="H760" s="72" t="s">
        <v>1001</v>
      </c>
      <c r="I760" s="73" t="s">
        <v>1002</v>
      </c>
      <c r="J760" s="74">
        <v>13514.273003</v>
      </c>
      <c r="K760" s="74">
        <v>15642.132828820002</v>
      </c>
      <c r="L760" s="74">
        <f t="shared" si="12"/>
        <v>2127.8598258200018</v>
      </c>
    </row>
    <row r="761" spans="1:12" ht="15" x14ac:dyDescent="0.2">
      <c r="A761" s="8"/>
      <c r="B761" s="28"/>
      <c r="C761" s="28"/>
      <c r="D761" s="13"/>
      <c r="E761" s="13"/>
      <c r="F761" s="13"/>
      <c r="G761" s="54"/>
      <c r="H761" s="72" t="s">
        <v>1003</v>
      </c>
      <c r="I761" s="73" t="s">
        <v>1004</v>
      </c>
      <c r="J761" s="74">
        <v>106.48218900000001</v>
      </c>
      <c r="K761" s="74">
        <v>89.089149089999992</v>
      </c>
      <c r="L761" s="74">
        <f t="shared" si="12"/>
        <v>-17.393039910000013</v>
      </c>
    </row>
    <row r="762" spans="1:12" ht="30" x14ac:dyDescent="0.2">
      <c r="A762" s="8"/>
      <c r="B762" s="28"/>
      <c r="C762" s="28"/>
      <c r="D762" s="13"/>
      <c r="E762" s="13"/>
      <c r="F762" s="13"/>
      <c r="G762" s="54"/>
      <c r="H762" s="72" t="s">
        <v>1005</v>
      </c>
      <c r="I762" s="73" t="s">
        <v>1006</v>
      </c>
      <c r="J762" s="74">
        <v>606.19878600000004</v>
      </c>
      <c r="K762" s="74">
        <v>571.48989398999993</v>
      </c>
      <c r="L762" s="74">
        <f t="shared" si="12"/>
        <v>-34.708892010000113</v>
      </c>
    </row>
    <row r="763" spans="1:12" ht="15" x14ac:dyDescent="0.2">
      <c r="A763" s="8"/>
      <c r="B763" s="28"/>
      <c r="C763" s="28"/>
      <c r="D763" s="13"/>
      <c r="E763" s="13"/>
      <c r="F763" s="13"/>
      <c r="G763" s="54"/>
      <c r="H763" s="72" t="s">
        <v>1007</v>
      </c>
      <c r="I763" s="73" t="s">
        <v>1008</v>
      </c>
      <c r="J763" s="74">
        <v>511.34170699999999</v>
      </c>
      <c r="K763" s="74">
        <v>520.22858197999994</v>
      </c>
      <c r="L763" s="74">
        <f t="shared" si="12"/>
        <v>8.8868749799999591</v>
      </c>
    </row>
    <row r="764" spans="1:12" ht="15" x14ac:dyDescent="0.2">
      <c r="A764" s="8"/>
      <c r="B764" s="28"/>
      <c r="C764" s="28"/>
      <c r="D764" s="13"/>
      <c r="E764" s="13"/>
      <c r="F764" s="13"/>
      <c r="G764" s="54"/>
      <c r="H764" s="72" t="s">
        <v>1009</v>
      </c>
      <c r="I764" s="73" t="s">
        <v>1010</v>
      </c>
      <c r="J764" s="74">
        <v>432.93687399999999</v>
      </c>
      <c r="K764" s="74">
        <v>391.66465636000004</v>
      </c>
      <c r="L764" s="74">
        <f t="shared" si="12"/>
        <v>-41.272217639999951</v>
      </c>
    </row>
    <row r="765" spans="1:12" ht="30" x14ac:dyDescent="0.2">
      <c r="A765" s="8"/>
      <c r="B765" s="28"/>
      <c r="C765" s="28"/>
      <c r="D765" s="13"/>
      <c r="E765" s="13"/>
      <c r="F765" s="13"/>
      <c r="G765" s="54"/>
      <c r="H765" s="72" t="s">
        <v>1011</v>
      </c>
      <c r="I765" s="73" t="s">
        <v>1012</v>
      </c>
      <c r="J765" s="74">
        <v>62.052171000000001</v>
      </c>
      <c r="K765" s="74">
        <v>55.718336030000003</v>
      </c>
      <c r="L765" s="74">
        <f t="shared" si="12"/>
        <v>-6.3338349699999981</v>
      </c>
    </row>
    <row r="766" spans="1:12" ht="15" x14ac:dyDescent="0.2">
      <c r="A766" s="8"/>
      <c r="B766" s="28"/>
      <c r="C766" s="28"/>
      <c r="D766" s="13"/>
      <c r="E766" s="13"/>
      <c r="F766" s="13"/>
      <c r="G766" s="54"/>
      <c r="H766" s="72" t="s">
        <v>1013</v>
      </c>
      <c r="I766" s="73" t="s">
        <v>1014</v>
      </c>
      <c r="J766" s="74">
        <v>520.43877599999996</v>
      </c>
      <c r="K766" s="74">
        <v>401.22492895000005</v>
      </c>
      <c r="L766" s="74">
        <f t="shared" si="12"/>
        <v>-119.21384704999991</v>
      </c>
    </row>
    <row r="767" spans="1:12" ht="15" x14ac:dyDescent="0.2">
      <c r="A767" s="8"/>
      <c r="B767" s="28"/>
      <c r="C767" s="28"/>
      <c r="D767" s="13"/>
      <c r="E767" s="13"/>
      <c r="F767" s="13"/>
      <c r="G767" s="54"/>
      <c r="H767" s="72" t="s">
        <v>1015</v>
      </c>
      <c r="I767" s="73" t="s">
        <v>1016</v>
      </c>
      <c r="J767" s="74">
        <v>104.39552500000001</v>
      </c>
      <c r="K767" s="74">
        <v>107.56485481999997</v>
      </c>
      <c r="L767" s="74">
        <f t="shared" si="12"/>
        <v>3.1693298199999589</v>
      </c>
    </row>
    <row r="768" spans="1:12" ht="15" x14ac:dyDescent="0.2">
      <c r="A768" s="8"/>
      <c r="B768" s="28"/>
      <c r="C768" s="28"/>
      <c r="D768" s="13"/>
      <c r="E768" s="13"/>
      <c r="F768" s="13"/>
      <c r="G768" s="54"/>
      <c r="H768" s="72" t="s">
        <v>1017</v>
      </c>
      <c r="I768" s="73" t="s">
        <v>1018</v>
      </c>
      <c r="J768" s="74">
        <v>1460.7752539999999</v>
      </c>
      <c r="K768" s="74">
        <v>1409.155884</v>
      </c>
      <c r="L768" s="74">
        <f t="shared" si="12"/>
        <v>-51.61936999999989</v>
      </c>
    </row>
    <row r="769" spans="1:12" ht="15" x14ac:dyDescent="0.2">
      <c r="A769" s="8"/>
      <c r="B769" s="28"/>
      <c r="C769" s="28"/>
      <c r="D769" s="13"/>
      <c r="E769" s="13"/>
      <c r="F769" s="13"/>
      <c r="G769" s="54"/>
      <c r="H769" s="72" t="s">
        <v>1019</v>
      </c>
      <c r="I769" s="73" t="s">
        <v>1020</v>
      </c>
      <c r="J769" s="74">
        <v>171.26780199999999</v>
      </c>
      <c r="K769" s="74">
        <v>171.26780199999999</v>
      </c>
      <c r="L769" s="74">
        <f t="shared" si="12"/>
        <v>0</v>
      </c>
    </row>
    <row r="770" spans="1:12" ht="30" x14ac:dyDescent="0.2">
      <c r="A770" s="8"/>
      <c r="B770" s="28"/>
      <c r="C770" s="28"/>
      <c r="D770" s="13"/>
      <c r="E770" s="13"/>
      <c r="F770" s="13"/>
      <c r="G770" s="54"/>
      <c r="H770" s="72" t="s">
        <v>1021</v>
      </c>
      <c r="I770" s="73" t="s">
        <v>1022</v>
      </c>
      <c r="J770" s="74">
        <v>15.306018</v>
      </c>
      <c r="K770" s="74">
        <v>12.999888159999998</v>
      </c>
      <c r="L770" s="74">
        <f t="shared" si="12"/>
        <v>-2.3061298400000023</v>
      </c>
    </row>
    <row r="771" spans="1:12" ht="15" x14ac:dyDescent="0.2">
      <c r="A771" s="8"/>
      <c r="B771" s="28"/>
      <c r="C771" s="28"/>
      <c r="D771" s="13"/>
      <c r="E771" s="13"/>
      <c r="F771" s="13"/>
      <c r="G771" s="54"/>
      <c r="H771" s="72" t="s">
        <v>1023</v>
      </c>
      <c r="I771" s="73" t="s">
        <v>1024</v>
      </c>
      <c r="J771" s="74">
        <v>282.92326200000002</v>
      </c>
      <c r="K771" s="74">
        <v>252.47857785999992</v>
      </c>
      <c r="L771" s="74">
        <f t="shared" si="12"/>
        <v>-30.444684140000106</v>
      </c>
    </row>
    <row r="772" spans="1:12" ht="15" x14ac:dyDescent="0.2">
      <c r="A772" s="8"/>
      <c r="B772" s="28"/>
      <c r="C772" s="28"/>
      <c r="D772" s="13"/>
      <c r="E772" s="13"/>
      <c r="F772" s="13"/>
      <c r="G772" s="54"/>
      <c r="H772" s="72" t="s">
        <v>1025</v>
      </c>
      <c r="I772" s="73" t="s">
        <v>1026</v>
      </c>
      <c r="J772" s="74">
        <v>45.120533999999999</v>
      </c>
      <c r="K772" s="74">
        <v>43.730136169999987</v>
      </c>
      <c r="L772" s="74">
        <f t="shared" si="12"/>
        <v>-1.3903978300000119</v>
      </c>
    </row>
    <row r="773" spans="1:12" ht="30" x14ac:dyDescent="0.2">
      <c r="A773" s="8"/>
      <c r="B773" s="28"/>
      <c r="C773" s="28"/>
      <c r="D773" s="13"/>
      <c r="E773" s="13"/>
      <c r="F773" s="13"/>
      <c r="G773" s="54"/>
      <c r="H773" s="72" t="s">
        <v>1027</v>
      </c>
      <c r="I773" s="73" t="s">
        <v>1028</v>
      </c>
      <c r="J773" s="74">
        <v>414.674735</v>
      </c>
      <c r="K773" s="74">
        <v>390.07381036000004</v>
      </c>
      <c r="L773" s="74">
        <f t="shared" si="12"/>
        <v>-24.60092463999996</v>
      </c>
    </row>
    <row r="774" spans="1:12" ht="30" x14ac:dyDescent="0.2">
      <c r="A774" s="8"/>
      <c r="B774" s="28"/>
      <c r="C774" s="28"/>
      <c r="D774" s="13"/>
      <c r="E774" s="13"/>
      <c r="F774" s="13"/>
      <c r="G774" s="54"/>
      <c r="H774" s="72" t="s">
        <v>1029</v>
      </c>
      <c r="I774" s="73" t="s">
        <v>1030</v>
      </c>
      <c r="J774" s="74">
        <v>12.656586000000001</v>
      </c>
      <c r="K774" s="74">
        <v>9.3248989000000009</v>
      </c>
      <c r="L774" s="74">
        <f t="shared" si="12"/>
        <v>-3.3316870999999999</v>
      </c>
    </row>
    <row r="775" spans="1:12" ht="15" x14ac:dyDescent="0.2">
      <c r="A775" s="8"/>
      <c r="B775" s="28"/>
      <c r="C775" s="28"/>
      <c r="D775" s="13"/>
      <c r="E775" s="13"/>
      <c r="F775" s="13"/>
      <c r="G775" s="54"/>
      <c r="H775" s="72" t="s">
        <v>1031</v>
      </c>
      <c r="I775" s="73" t="s">
        <v>1032</v>
      </c>
      <c r="J775" s="74">
        <v>258.230323</v>
      </c>
      <c r="K775" s="74">
        <v>258.230323</v>
      </c>
      <c r="L775" s="74">
        <f t="shared" si="12"/>
        <v>0</v>
      </c>
    </row>
    <row r="776" spans="1:12" ht="15" x14ac:dyDescent="0.2">
      <c r="A776" s="8"/>
      <c r="B776" s="28"/>
      <c r="C776" s="28"/>
      <c r="D776" s="13"/>
      <c r="E776" s="29">
        <v>12</v>
      </c>
      <c r="F776" s="30" t="s">
        <v>1033</v>
      </c>
      <c r="G776" s="60"/>
      <c r="H776" s="61"/>
      <c r="I776" s="62"/>
      <c r="J776" s="63">
        <v>29074.067368</v>
      </c>
      <c r="K776" s="63">
        <v>27574.067368000004</v>
      </c>
      <c r="L776" s="63">
        <f t="shared" si="12"/>
        <v>-1499.9999999999964</v>
      </c>
    </row>
    <row r="777" spans="1:12" ht="15" x14ac:dyDescent="0.2">
      <c r="A777" s="8"/>
      <c r="B777" s="28"/>
      <c r="C777" s="28"/>
      <c r="D777" s="13"/>
      <c r="E777" s="13"/>
      <c r="F777" s="13"/>
      <c r="G777" s="76" t="s">
        <v>2</v>
      </c>
      <c r="H777" s="77"/>
      <c r="I777" s="78"/>
      <c r="J777" s="79">
        <v>3267.8527570000001</v>
      </c>
      <c r="K777" s="79">
        <v>1730.8794182500003</v>
      </c>
      <c r="L777" s="79">
        <f t="shared" ref="L777:L840" si="13">+K777-J777</f>
        <v>-1536.9733387499998</v>
      </c>
    </row>
    <row r="778" spans="1:12" ht="15" x14ac:dyDescent="0.2">
      <c r="A778" s="8"/>
      <c r="B778" s="28"/>
      <c r="C778" s="28"/>
      <c r="D778" s="13"/>
      <c r="E778" s="13"/>
      <c r="F778" s="13"/>
      <c r="G778" s="54"/>
      <c r="H778" s="69" t="s">
        <v>36</v>
      </c>
      <c r="I778" s="70" t="s">
        <v>473</v>
      </c>
      <c r="J778" s="71">
        <v>20.573637000000002</v>
      </c>
      <c r="K778" s="71">
        <v>19.891191989999996</v>
      </c>
      <c r="L778" s="71">
        <f t="shared" si="13"/>
        <v>-0.68244501000000568</v>
      </c>
    </row>
    <row r="779" spans="1:12" ht="15" x14ac:dyDescent="0.2">
      <c r="A779" s="8"/>
      <c r="B779" s="28"/>
      <c r="C779" s="28"/>
      <c r="D779" s="13"/>
      <c r="E779" s="13"/>
      <c r="F779" s="13"/>
      <c r="G779" s="54"/>
      <c r="H779" s="72" t="s">
        <v>70</v>
      </c>
      <c r="I779" s="73" t="s">
        <v>1034</v>
      </c>
      <c r="J779" s="74">
        <v>13.793274</v>
      </c>
      <c r="K779" s="74">
        <v>14.80349167</v>
      </c>
      <c r="L779" s="74">
        <f t="shared" si="13"/>
        <v>1.0102176699999994</v>
      </c>
    </row>
    <row r="780" spans="1:12" ht="15" x14ac:dyDescent="0.2">
      <c r="A780" s="8"/>
      <c r="B780" s="28"/>
      <c r="C780" s="28"/>
      <c r="D780" s="13"/>
      <c r="E780" s="13"/>
      <c r="F780" s="13"/>
      <c r="G780" s="54"/>
      <c r="H780" s="72" t="s">
        <v>72</v>
      </c>
      <c r="I780" s="73" t="s">
        <v>169</v>
      </c>
      <c r="J780" s="74">
        <v>11.051924</v>
      </c>
      <c r="K780" s="74">
        <v>11.200230200000004</v>
      </c>
      <c r="L780" s="74">
        <f t="shared" si="13"/>
        <v>0.14830620000000394</v>
      </c>
    </row>
    <row r="781" spans="1:12" ht="15" x14ac:dyDescent="0.2">
      <c r="A781" s="8"/>
      <c r="B781" s="28"/>
      <c r="C781" s="28"/>
      <c r="D781" s="13"/>
      <c r="E781" s="13"/>
      <c r="F781" s="13"/>
      <c r="G781" s="54"/>
      <c r="H781" s="72" t="s">
        <v>76</v>
      </c>
      <c r="I781" s="73" t="s">
        <v>1035</v>
      </c>
      <c r="J781" s="74">
        <v>1.965552</v>
      </c>
      <c r="K781" s="74">
        <v>1.2804158299999999</v>
      </c>
      <c r="L781" s="74">
        <f t="shared" si="13"/>
        <v>-0.68513617000000004</v>
      </c>
    </row>
    <row r="782" spans="1:12" ht="30" x14ac:dyDescent="0.2">
      <c r="A782" s="8"/>
      <c r="B782" s="28"/>
      <c r="C782" s="28"/>
      <c r="D782" s="13"/>
      <c r="E782" s="13"/>
      <c r="F782" s="13"/>
      <c r="G782" s="54"/>
      <c r="H782" s="72" t="s">
        <v>1036</v>
      </c>
      <c r="I782" s="73" t="s">
        <v>1037</v>
      </c>
      <c r="J782" s="74">
        <v>139.69866300000001</v>
      </c>
      <c r="K782" s="74">
        <v>247.12344874000004</v>
      </c>
      <c r="L782" s="74">
        <f t="shared" si="13"/>
        <v>107.42478574000003</v>
      </c>
    </row>
    <row r="783" spans="1:12" ht="15" x14ac:dyDescent="0.2">
      <c r="A783" s="8"/>
      <c r="B783" s="28"/>
      <c r="C783" s="28"/>
      <c r="D783" s="13"/>
      <c r="E783" s="13"/>
      <c r="F783" s="13"/>
      <c r="G783" s="54"/>
      <c r="H783" s="72" t="s">
        <v>198</v>
      </c>
      <c r="I783" s="73" t="s">
        <v>1038</v>
      </c>
      <c r="J783" s="74">
        <v>7.7061919999999997</v>
      </c>
      <c r="K783" s="74">
        <v>7.1537195199999992</v>
      </c>
      <c r="L783" s="74">
        <f t="shared" si="13"/>
        <v>-0.55247248000000049</v>
      </c>
    </row>
    <row r="784" spans="1:12" ht="15" x14ac:dyDescent="0.2">
      <c r="A784" s="8"/>
      <c r="B784" s="28"/>
      <c r="C784" s="28"/>
      <c r="D784" s="13"/>
      <c r="E784" s="13"/>
      <c r="F784" s="13"/>
      <c r="G784" s="54"/>
      <c r="H784" s="72" t="s">
        <v>947</v>
      </c>
      <c r="I784" s="73" t="s">
        <v>1039</v>
      </c>
      <c r="J784" s="74">
        <v>7.3221720000000001</v>
      </c>
      <c r="K784" s="74">
        <v>5.9492757900000015</v>
      </c>
      <c r="L784" s="74">
        <f t="shared" si="13"/>
        <v>-1.3728962099999986</v>
      </c>
    </row>
    <row r="785" spans="1:12" ht="15" x14ac:dyDescent="0.2">
      <c r="A785" s="8"/>
      <c r="B785" s="28"/>
      <c r="C785" s="28"/>
      <c r="D785" s="13"/>
      <c r="E785" s="13"/>
      <c r="F785" s="13"/>
      <c r="G785" s="54"/>
      <c r="H785" s="72" t="s">
        <v>949</v>
      </c>
      <c r="I785" s="73" t="s">
        <v>1040</v>
      </c>
      <c r="J785" s="74">
        <v>29.692831000000002</v>
      </c>
      <c r="K785" s="74">
        <v>28.64515188</v>
      </c>
      <c r="L785" s="74">
        <f t="shared" si="13"/>
        <v>-1.0476791200000015</v>
      </c>
    </row>
    <row r="786" spans="1:12" ht="15" x14ac:dyDescent="0.2">
      <c r="A786" s="8"/>
      <c r="B786" s="28"/>
      <c r="C786" s="28"/>
      <c r="D786" s="13"/>
      <c r="E786" s="13"/>
      <c r="F786" s="13"/>
      <c r="G786" s="54"/>
      <c r="H786" s="72" t="s">
        <v>93</v>
      </c>
      <c r="I786" s="73" t="s">
        <v>1041</v>
      </c>
      <c r="J786" s="74">
        <v>5.4808130000000004</v>
      </c>
      <c r="K786" s="74">
        <v>11.202252559999998</v>
      </c>
      <c r="L786" s="74">
        <f t="shared" si="13"/>
        <v>5.7214395599999976</v>
      </c>
    </row>
    <row r="787" spans="1:12" ht="15" x14ac:dyDescent="0.2">
      <c r="A787" s="8"/>
      <c r="B787" s="28"/>
      <c r="C787" s="28"/>
      <c r="D787" s="13"/>
      <c r="E787" s="13"/>
      <c r="F787" s="13"/>
      <c r="G787" s="54"/>
      <c r="H787" s="72" t="s">
        <v>216</v>
      </c>
      <c r="I787" s="73" t="s">
        <v>1042</v>
      </c>
      <c r="J787" s="74">
        <v>13.781720999999999</v>
      </c>
      <c r="K787" s="74">
        <v>14.449502849999996</v>
      </c>
      <c r="L787" s="74">
        <f t="shared" si="13"/>
        <v>0.66778184999999723</v>
      </c>
    </row>
    <row r="788" spans="1:12" ht="15" x14ac:dyDescent="0.2">
      <c r="A788" s="8"/>
      <c r="B788" s="28"/>
      <c r="C788" s="28"/>
      <c r="D788" s="13"/>
      <c r="E788" s="13"/>
      <c r="F788" s="13"/>
      <c r="G788" s="54"/>
      <c r="H788" s="72" t="s">
        <v>222</v>
      </c>
      <c r="I788" s="73" t="s">
        <v>1043</v>
      </c>
      <c r="J788" s="74">
        <v>61.910986999999999</v>
      </c>
      <c r="K788" s="74">
        <v>17.767055169999999</v>
      </c>
      <c r="L788" s="74">
        <f t="shared" si="13"/>
        <v>-44.14393183</v>
      </c>
    </row>
    <row r="789" spans="1:12" ht="30" x14ac:dyDescent="0.2">
      <c r="A789" s="8"/>
      <c r="B789" s="28"/>
      <c r="C789" s="28"/>
      <c r="D789" s="13"/>
      <c r="E789" s="13"/>
      <c r="F789" s="13"/>
      <c r="G789" s="54"/>
      <c r="H789" s="72" t="s">
        <v>757</v>
      </c>
      <c r="I789" s="73" t="s">
        <v>1044</v>
      </c>
      <c r="J789" s="74">
        <v>2.3814679999999999</v>
      </c>
      <c r="K789" s="74">
        <v>2.1634741900000001</v>
      </c>
      <c r="L789" s="74">
        <f t="shared" si="13"/>
        <v>-0.21799380999999984</v>
      </c>
    </row>
    <row r="790" spans="1:12" ht="15" x14ac:dyDescent="0.2">
      <c r="A790" s="8"/>
      <c r="B790" s="28"/>
      <c r="C790" s="28"/>
      <c r="D790" s="13"/>
      <c r="E790" s="13"/>
      <c r="F790" s="13"/>
      <c r="G790" s="54"/>
      <c r="H790" s="72" t="s">
        <v>1045</v>
      </c>
      <c r="I790" s="73" t="s">
        <v>1046</v>
      </c>
      <c r="J790" s="74">
        <v>84.102159</v>
      </c>
      <c r="K790" s="74">
        <v>89.562384240000043</v>
      </c>
      <c r="L790" s="74">
        <f t="shared" si="13"/>
        <v>5.4602252400000424</v>
      </c>
    </row>
    <row r="791" spans="1:12" ht="15" x14ac:dyDescent="0.2">
      <c r="A791" s="8"/>
      <c r="B791" s="28"/>
      <c r="C791" s="28"/>
      <c r="D791" s="13"/>
      <c r="E791" s="13"/>
      <c r="F791" s="13"/>
      <c r="G791" s="54"/>
      <c r="H791" s="72" t="s">
        <v>126</v>
      </c>
      <c r="I791" s="73" t="s">
        <v>454</v>
      </c>
      <c r="J791" s="74">
        <v>1514.5319910000001</v>
      </c>
      <c r="K791" s="74">
        <v>16.366175169999998</v>
      </c>
      <c r="L791" s="74">
        <f t="shared" si="13"/>
        <v>-1498.1658158300002</v>
      </c>
    </row>
    <row r="792" spans="1:12" ht="15" x14ac:dyDescent="0.2">
      <c r="A792" s="8"/>
      <c r="B792" s="28"/>
      <c r="C792" s="28"/>
      <c r="D792" s="13"/>
      <c r="E792" s="13"/>
      <c r="F792" s="13"/>
      <c r="G792" s="54"/>
      <c r="H792" s="72" t="s">
        <v>311</v>
      </c>
      <c r="I792" s="73" t="s">
        <v>448</v>
      </c>
      <c r="J792" s="74">
        <v>19.765578999999999</v>
      </c>
      <c r="K792" s="74">
        <v>18.199734479999996</v>
      </c>
      <c r="L792" s="74">
        <f t="shared" si="13"/>
        <v>-1.5658445200000024</v>
      </c>
    </row>
    <row r="793" spans="1:12" ht="15" x14ac:dyDescent="0.2">
      <c r="A793" s="8"/>
      <c r="B793" s="28"/>
      <c r="C793" s="28"/>
      <c r="D793" s="13"/>
      <c r="E793" s="13"/>
      <c r="F793" s="13"/>
      <c r="G793" s="54"/>
      <c r="H793" s="72" t="s">
        <v>313</v>
      </c>
      <c r="I793" s="73" t="s">
        <v>934</v>
      </c>
      <c r="J793" s="74">
        <v>12.85341</v>
      </c>
      <c r="K793" s="74">
        <v>13.392718850000001</v>
      </c>
      <c r="L793" s="74">
        <f t="shared" si="13"/>
        <v>0.53930885000000117</v>
      </c>
    </row>
    <row r="794" spans="1:12" ht="15" x14ac:dyDescent="0.2">
      <c r="A794" s="8"/>
      <c r="B794" s="28"/>
      <c r="C794" s="28"/>
      <c r="D794" s="13"/>
      <c r="E794" s="13"/>
      <c r="F794" s="13"/>
      <c r="G794" s="54"/>
      <c r="H794" s="72" t="s">
        <v>315</v>
      </c>
      <c r="I794" s="73" t="s">
        <v>120</v>
      </c>
      <c r="J794" s="74">
        <v>47.263621999999998</v>
      </c>
      <c r="K794" s="74">
        <v>43.112450659999993</v>
      </c>
      <c r="L794" s="74">
        <f t="shared" si="13"/>
        <v>-4.1511713400000048</v>
      </c>
    </row>
    <row r="795" spans="1:12" ht="15" x14ac:dyDescent="0.2">
      <c r="A795" s="8"/>
      <c r="B795" s="28"/>
      <c r="C795" s="28"/>
      <c r="D795" s="13"/>
      <c r="E795" s="13"/>
      <c r="F795" s="13"/>
      <c r="G795" s="54"/>
      <c r="H795" s="72" t="s">
        <v>317</v>
      </c>
      <c r="I795" s="73" t="s">
        <v>348</v>
      </c>
      <c r="J795" s="74">
        <v>71.225729999999999</v>
      </c>
      <c r="K795" s="74">
        <v>92.572013089999999</v>
      </c>
      <c r="L795" s="74">
        <f t="shared" si="13"/>
        <v>21.34628309</v>
      </c>
    </row>
    <row r="796" spans="1:12" ht="15" x14ac:dyDescent="0.2">
      <c r="A796" s="8"/>
      <c r="B796" s="28"/>
      <c r="C796" s="28"/>
      <c r="D796" s="13"/>
      <c r="E796" s="13"/>
      <c r="F796" s="13"/>
      <c r="G796" s="54"/>
      <c r="H796" s="72" t="s">
        <v>319</v>
      </c>
      <c r="I796" s="73" t="s">
        <v>1047</v>
      </c>
      <c r="J796" s="74">
        <v>15.000749000000001</v>
      </c>
      <c r="K796" s="74">
        <v>15.080080250000002</v>
      </c>
      <c r="L796" s="74">
        <f t="shared" si="13"/>
        <v>7.9331250000000963E-2</v>
      </c>
    </row>
    <row r="797" spans="1:12" ht="15" x14ac:dyDescent="0.2">
      <c r="A797" s="8"/>
      <c r="B797" s="28"/>
      <c r="C797" s="28"/>
      <c r="D797" s="13"/>
      <c r="E797" s="13"/>
      <c r="F797" s="13"/>
      <c r="G797" s="54"/>
      <c r="H797" s="72" t="s">
        <v>128</v>
      </c>
      <c r="I797" s="73" t="s">
        <v>1048</v>
      </c>
      <c r="J797" s="74">
        <v>2.7259259999999998</v>
      </c>
      <c r="K797" s="74">
        <v>4.5233382400000002</v>
      </c>
      <c r="L797" s="74">
        <f t="shared" si="13"/>
        <v>1.7974122400000003</v>
      </c>
    </row>
    <row r="798" spans="1:12" ht="15" x14ac:dyDescent="0.2">
      <c r="A798" s="8"/>
      <c r="B798" s="28"/>
      <c r="C798" s="28"/>
      <c r="D798" s="13"/>
      <c r="E798" s="13"/>
      <c r="F798" s="13"/>
      <c r="G798" s="54"/>
      <c r="H798" s="72" t="s">
        <v>332</v>
      </c>
      <c r="I798" s="73" t="s">
        <v>1049</v>
      </c>
      <c r="J798" s="74">
        <v>1108.2538099999999</v>
      </c>
      <c r="K798" s="74">
        <v>979.42433466000011</v>
      </c>
      <c r="L798" s="74">
        <f t="shared" si="13"/>
        <v>-128.82947533999982</v>
      </c>
    </row>
    <row r="799" spans="1:12" ht="15" x14ac:dyDescent="0.2">
      <c r="A799" s="8"/>
      <c r="B799" s="28"/>
      <c r="C799" s="28"/>
      <c r="D799" s="13"/>
      <c r="E799" s="13"/>
      <c r="F799" s="13"/>
      <c r="G799" s="54"/>
      <c r="H799" s="72" t="s">
        <v>334</v>
      </c>
      <c r="I799" s="73" t="s">
        <v>1050</v>
      </c>
      <c r="J799" s="74">
        <v>62.529850000000003</v>
      </c>
      <c r="K799" s="74">
        <v>62.81826293999999</v>
      </c>
      <c r="L799" s="74">
        <f t="shared" si="13"/>
        <v>0.28841293999998641</v>
      </c>
    </row>
    <row r="800" spans="1:12" ht="15" x14ac:dyDescent="0.2">
      <c r="A800" s="8"/>
      <c r="B800" s="28"/>
      <c r="C800" s="28"/>
      <c r="D800" s="13"/>
      <c r="E800" s="13"/>
      <c r="F800" s="13"/>
      <c r="G800" s="54"/>
      <c r="H800" s="72" t="s">
        <v>336</v>
      </c>
      <c r="I800" s="73" t="s">
        <v>1051</v>
      </c>
      <c r="J800" s="74">
        <v>10.871620999999999</v>
      </c>
      <c r="K800" s="74">
        <v>10.838018020000007</v>
      </c>
      <c r="L800" s="74">
        <f t="shared" si="13"/>
        <v>-3.3602979999992399E-2</v>
      </c>
    </row>
    <row r="801" spans="1:12" ht="15" x14ac:dyDescent="0.2">
      <c r="A801" s="8"/>
      <c r="B801" s="28"/>
      <c r="C801" s="28"/>
      <c r="D801" s="13"/>
      <c r="E801" s="13"/>
      <c r="F801" s="13"/>
      <c r="G801" s="54"/>
      <c r="H801" s="72" t="s">
        <v>594</v>
      </c>
      <c r="I801" s="73" t="s">
        <v>1052</v>
      </c>
      <c r="J801" s="74">
        <v>3.3690760000000002</v>
      </c>
      <c r="K801" s="74">
        <v>3.3606972600000002</v>
      </c>
      <c r="L801" s="74">
        <f t="shared" si="13"/>
        <v>-8.3787399999999401E-3</v>
      </c>
    </row>
    <row r="802" spans="1:12" ht="15" x14ac:dyDescent="0.2">
      <c r="A802" s="8"/>
      <c r="B802" s="28"/>
      <c r="C802" s="28"/>
      <c r="D802" s="13"/>
      <c r="E802" s="13"/>
      <c r="F802" s="13"/>
      <c r="G802" s="76" t="s">
        <v>366</v>
      </c>
      <c r="H802" s="77"/>
      <c r="I802" s="78"/>
      <c r="J802" s="79">
        <v>1402.5074480000001</v>
      </c>
      <c r="K802" s="79">
        <v>859.12493360000019</v>
      </c>
      <c r="L802" s="79">
        <f t="shared" si="13"/>
        <v>-543.38251439999988</v>
      </c>
    </row>
    <row r="803" spans="1:12" ht="15" x14ac:dyDescent="0.2">
      <c r="A803" s="8"/>
      <c r="B803" s="28"/>
      <c r="C803" s="28"/>
      <c r="D803" s="13"/>
      <c r="E803" s="13"/>
      <c r="F803" s="13"/>
      <c r="G803" s="54"/>
      <c r="H803" s="69" t="s">
        <v>375</v>
      </c>
      <c r="I803" s="70" t="s">
        <v>1053</v>
      </c>
      <c r="J803" s="71">
        <v>13.389810000000001</v>
      </c>
      <c r="K803" s="71">
        <v>11.992266960000002</v>
      </c>
      <c r="L803" s="71">
        <f t="shared" si="13"/>
        <v>-1.3975430399999986</v>
      </c>
    </row>
    <row r="804" spans="1:12" ht="15" x14ac:dyDescent="0.2">
      <c r="A804" s="8"/>
      <c r="B804" s="28"/>
      <c r="C804" s="28"/>
      <c r="D804" s="13"/>
      <c r="E804" s="13"/>
      <c r="F804" s="13"/>
      <c r="G804" s="54"/>
      <c r="H804" s="72" t="s">
        <v>604</v>
      </c>
      <c r="I804" s="73" t="s">
        <v>1054</v>
      </c>
      <c r="J804" s="74">
        <v>18.180059</v>
      </c>
      <c r="K804" s="74">
        <v>15.900866940000002</v>
      </c>
      <c r="L804" s="74">
        <f t="shared" si="13"/>
        <v>-2.279192059999998</v>
      </c>
    </row>
    <row r="805" spans="1:12" ht="15" x14ac:dyDescent="0.2">
      <c r="A805" s="8"/>
      <c r="B805" s="28"/>
      <c r="C805" s="28"/>
      <c r="D805" s="13"/>
      <c r="E805" s="13"/>
      <c r="F805" s="13"/>
      <c r="G805" s="54"/>
      <c r="H805" s="72" t="s">
        <v>541</v>
      </c>
      <c r="I805" s="73" t="s">
        <v>1055</v>
      </c>
      <c r="J805" s="74">
        <v>60.522278999999997</v>
      </c>
      <c r="K805" s="74">
        <v>22.841110729999997</v>
      </c>
      <c r="L805" s="74">
        <f t="shared" si="13"/>
        <v>-37.681168270000001</v>
      </c>
    </row>
    <row r="806" spans="1:12" ht="15" x14ac:dyDescent="0.2">
      <c r="A806" s="8"/>
      <c r="B806" s="28"/>
      <c r="C806" s="28"/>
      <c r="D806" s="13"/>
      <c r="E806" s="13"/>
      <c r="F806" s="13"/>
      <c r="G806" s="54"/>
      <c r="H806" s="72" t="s">
        <v>990</v>
      </c>
      <c r="I806" s="73" t="s">
        <v>1056</v>
      </c>
      <c r="J806" s="74">
        <v>23.993369999999999</v>
      </c>
      <c r="K806" s="74">
        <v>28.395683459999994</v>
      </c>
      <c r="L806" s="74">
        <f t="shared" si="13"/>
        <v>4.4023134599999949</v>
      </c>
    </row>
    <row r="807" spans="1:12" ht="15" x14ac:dyDescent="0.2">
      <c r="A807" s="8"/>
      <c r="B807" s="28"/>
      <c r="C807" s="28"/>
      <c r="D807" s="13"/>
      <c r="E807" s="13"/>
      <c r="F807" s="13"/>
      <c r="G807" s="54"/>
      <c r="H807" s="72" t="s">
        <v>992</v>
      </c>
      <c r="I807" s="73" t="s">
        <v>1057</v>
      </c>
      <c r="J807" s="74">
        <v>17.192727999999999</v>
      </c>
      <c r="K807" s="74">
        <v>17.991555980000005</v>
      </c>
      <c r="L807" s="74">
        <f t="shared" si="13"/>
        <v>0.79882798000000577</v>
      </c>
    </row>
    <row r="808" spans="1:12" ht="15" x14ac:dyDescent="0.2">
      <c r="A808" s="8"/>
      <c r="B808" s="28"/>
      <c r="C808" s="28"/>
      <c r="D808" s="13"/>
      <c r="E808" s="13"/>
      <c r="F808" s="13"/>
      <c r="G808" s="54"/>
      <c r="H808" s="72" t="s">
        <v>543</v>
      </c>
      <c r="I808" s="73" t="s">
        <v>1058</v>
      </c>
      <c r="J808" s="74">
        <v>223.48044300000001</v>
      </c>
      <c r="K808" s="74">
        <v>224.01246653000001</v>
      </c>
      <c r="L808" s="74">
        <f t="shared" si="13"/>
        <v>0.53202353000000357</v>
      </c>
    </row>
    <row r="809" spans="1:12" ht="30" x14ac:dyDescent="0.2">
      <c r="A809" s="8"/>
      <c r="B809" s="28"/>
      <c r="C809" s="28"/>
      <c r="D809" s="13"/>
      <c r="E809" s="13"/>
      <c r="F809" s="13"/>
      <c r="G809" s="54"/>
      <c r="H809" s="72" t="s">
        <v>995</v>
      </c>
      <c r="I809" s="73" t="s">
        <v>1059</v>
      </c>
      <c r="J809" s="74">
        <v>53.156995000000002</v>
      </c>
      <c r="K809" s="74">
        <v>48.339106719999997</v>
      </c>
      <c r="L809" s="74">
        <f t="shared" si="13"/>
        <v>-4.8178882800000054</v>
      </c>
    </row>
    <row r="810" spans="1:12" ht="15" x14ac:dyDescent="0.2">
      <c r="A810" s="8"/>
      <c r="B810" s="28"/>
      <c r="C810" s="28"/>
      <c r="D810" s="13"/>
      <c r="E810" s="13"/>
      <c r="F810" s="13"/>
      <c r="G810" s="54"/>
      <c r="H810" s="72" t="s">
        <v>547</v>
      </c>
      <c r="I810" s="73" t="s">
        <v>1060</v>
      </c>
      <c r="J810" s="74">
        <v>5.5733579999999998</v>
      </c>
      <c r="K810" s="74">
        <v>5.1645727799999994</v>
      </c>
      <c r="L810" s="74">
        <f t="shared" si="13"/>
        <v>-0.40878522000000039</v>
      </c>
    </row>
    <row r="811" spans="1:12" ht="15" x14ac:dyDescent="0.2">
      <c r="A811" s="8"/>
      <c r="B811" s="28"/>
      <c r="C811" s="28"/>
      <c r="D811" s="13"/>
      <c r="E811" s="13"/>
      <c r="F811" s="13"/>
      <c r="G811" s="54"/>
      <c r="H811" s="72" t="s">
        <v>1061</v>
      </c>
      <c r="I811" s="73" t="s">
        <v>1062</v>
      </c>
      <c r="J811" s="74">
        <v>710.47326399999997</v>
      </c>
      <c r="K811" s="74">
        <v>183.18627599000001</v>
      </c>
      <c r="L811" s="74">
        <f t="shared" si="13"/>
        <v>-527.28698800999996</v>
      </c>
    </row>
    <row r="812" spans="1:12" ht="15" x14ac:dyDescent="0.2">
      <c r="A812" s="8"/>
      <c r="B812" s="28"/>
      <c r="C812" s="28"/>
      <c r="D812" s="13"/>
      <c r="E812" s="13"/>
      <c r="F812" s="13"/>
      <c r="G812" s="54"/>
      <c r="H812" s="72" t="s">
        <v>1063</v>
      </c>
      <c r="I812" s="73" t="s">
        <v>1064</v>
      </c>
      <c r="J812" s="74">
        <v>152.971676</v>
      </c>
      <c r="K812" s="74">
        <v>173.85909376000009</v>
      </c>
      <c r="L812" s="74">
        <f t="shared" si="13"/>
        <v>20.887417760000091</v>
      </c>
    </row>
    <row r="813" spans="1:12" ht="15" x14ac:dyDescent="0.2">
      <c r="A813" s="8"/>
      <c r="B813" s="28"/>
      <c r="C813" s="28"/>
      <c r="D813" s="13"/>
      <c r="E813" s="13"/>
      <c r="F813" s="13"/>
      <c r="G813" s="54"/>
      <c r="H813" s="72" t="s">
        <v>549</v>
      </c>
      <c r="I813" s="73" t="s">
        <v>1065</v>
      </c>
      <c r="J813" s="74">
        <v>6.9149529999999997</v>
      </c>
      <c r="K813" s="74">
        <v>6.7553035700000015</v>
      </c>
      <c r="L813" s="74">
        <f t="shared" si="13"/>
        <v>-0.1596494299999982</v>
      </c>
    </row>
    <row r="814" spans="1:12" ht="15" x14ac:dyDescent="0.2">
      <c r="A814" s="8"/>
      <c r="B814" s="28"/>
      <c r="C814" s="28"/>
      <c r="D814" s="13"/>
      <c r="E814" s="13"/>
      <c r="F814" s="13"/>
      <c r="G814" s="54"/>
      <c r="H814" s="72" t="s">
        <v>551</v>
      </c>
      <c r="I814" s="73" t="s">
        <v>1066</v>
      </c>
      <c r="J814" s="74">
        <v>6.7115989999999996</v>
      </c>
      <c r="K814" s="74">
        <v>7.1595018999999995</v>
      </c>
      <c r="L814" s="74">
        <f t="shared" si="13"/>
        <v>0.44790289999999988</v>
      </c>
    </row>
    <row r="815" spans="1:12" ht="15" x14ac:dyDescent="0.2">
      <c r="A815" s="8"/>
      <c r="B815" s="28"/>
      <c r="C815" s="28"/>
      <c r="D815" s="13"/>
      <c r="E815" s="13"/>
      <c r="F815" s="13"/>
      <c r="G815" s="54"/>
      <c r="H815" s="72" t="s">
        <v>553</v>
      </c>
      <c r="I815" s="73" t="s">
        <v>1067</v>
      </c>
      <c r="J815" s="74">
        <v>109.94691400000001</v>
      </c>
      <c r="K815" s="74">
        <v>113.52712828</v>
      </c>
      <c r="L815" s="74">
        <f t="shared" si="13"/>
        <v>3.5802142799999928</v>
      </c>
    </row>
    <row r="816" spans="1:12" ht="15" x14ac:dyDescent="0.2">
      <c r="A816" s="8"/>
      <c r="B816" s="28"/>
      <c r="C816" s="28"/>
      <c r="D816" s="13"/>
      <c r="E816" s="13"/>
      <c r="F816" s="13"/>
      <c r="G816" s="76" t="s">
        <v>379</v>
      </c>
      <c r="H816" s="77"/>
      <c r="I816" s="78"/>
      <c r="J816" s="79">
        <v>24403.707162999999</v>
      </c>
      <c r="K816" s="79">
        <v>24984.063016150005</v>
      </c>
      <c r="L816" s="79">
        <f t="shared" si="13"/>
        <v>580.35585315000571</v>
      </c>
    </row>
    <row r="817" spans="1:12" ht="15" x14ac:dyDescent="0.2">
      <c r="A817" s="8"/>
      <c r="B817" s="28"/>
      <c r="C817" s="28"/>
      <c r="D817" s="13"/>
      <c r="E817" s="13"/>
      <c r="F817" s="13"/>
      <c r="G817" s="54"/>
      <c r="H817" s="69" t="s">
        <v>1068</v>
      </c>
      <c r="I817" s="70" t="s">
        <v>1069</v>
      </c>
      <c r="J817" s="71">
        <v>321.156655</v>
      </c>
      <c r="K817" s="71">
        <v>301.61069215999999</v>
      </c>
      <c r="L817" s="71">
        <f t="shared" si="13"/>
        <v>-19.545962840000016</v>
      </c>
    </row>
    <row r="818" spans="1:12" ht="15" x14ac:dyDescent="0.2">
      <c r="A818" s="8"/>
      <c r="B818" s="28"/>
      <c r="C818" s="28"/>
      <c r="D818" s="13"/>
      <c r="E818" s="13"/>
      <c r="F818" s="13"/>
      <c r="G818" s="54"/>
      <c r="H818" s="72" t="s">
        <v>1070</v>
      </c>
      <c r="I818" s="73" t="s">
        <v>1071</v>
      </c>
      <c r="J818" s="74">
        <v>17537.482321</v>
      </c>
      <c r="K818" s="74">
        <v>17407.832603919996</v>
      </c>
      <c r="L818" s="74">
        <f t="shared" si="13"/>
        <v>-129.64971708000303</v>
      </c>
    </row>
    <row r="819" spans="1:12" ht="15" x14ac:dyDescent="0.2">
      <c r="A819" s="8"/>
      <c r="B819" s="28"/>
      <c r="C819" s="28"/>
      <c r="D819" s="13"/>
      <c r="E819" s="13"/>
      <c r="F819" s="13"/>
      <c r="G819" s="54"/>
      <c r="H819" s="72" t="s">
        <v>1072</v>
      </c>
      <c r="I819" s="73" t="s">
        <v>1073</v>
      </c>
      <c r="J819" s="74">
        <v>86.214941999999994</v>
      </c>
      <c r="K819" s="74">
        <v>90.280736389999987</v>
      </c>
      <c r="L819" s="74">
        <f t="shared" si="13"/>
        <v>4.0657943899999935</v>
      </c>
    </row>
    <row r="820" spans="1:12" ht="15" x14ac:dyDescent="0.2">
      <c r="A820" s="8"/>
      <c r="B820" s="28"/>
      <c r="C820" s="28"/>
      <c r="D820" s="13"/>
      <c r="E820" s="13"/>
      <c r="F820" s="13"/>
      <c r="G820" s="54"/>
      <c r="H820" s="72" t="s">
        <v>1074</v>
      </c>
      <c r="I820" s="73" t="s">
        <v>1075</v>
      </c>
      <c r="J820" s="74">
        <v>169.13394299999999</v>
      </c>
      <c r="K820" s="74">
        <v>178.98394233000002</v>
      </c>
      <c r="L820" s="74">
        <f t="shared" si="13"/>
        <v>9.8499993300000313</v>
      </c>
    </row>
    <row r="821" spans="1:12" ht="15" x14ac:dyDescent="0.2">
      <c r="A821" s="8"/>
      <c r="B821" s="28"/>
      <c r="C821" s="28"/>
      <c r="D821" s="13"/>
      <c r="E821" s="13"/>
      <c r="F821" s="13"/>
      <c r="G821" s="54"/>
      <c r="H821" s="72" t="s">
        <v>1076</v>
      </c>
      <c r="I821" s="73" t="s">
        <v>1077</v>
      </c>
      <c r="J821" s="74">
        <v>316.73184199999997</v>
      </c>
      <c r="K821" s="74">
        <v>390.49084449999998</v>
      </c>
      <c r="L821" s="74">
        <f t="shared" si="13"/>
        <v>73.759002500000008</v>
      </c>
    </row>
    <row r="822" spans="1:12" ht="15" x14ac:dyDescent="0.2">
      <c r="A822" s="8"/>
      <c r="B822" s="28"/>
      <c r="C822" s="28"/>
      <c r="D822" s="13"/>
      <c r="E822" s="13"/>
      <c r="F822" s="13"/>
      <c r="G822" s="54"/>
      <c r="H822" s="72" t="s">
        <v>1078</v>
      </c>
      <c r="I822" s="73" t="s">
        <v>1079</v>
      </c>
      <c r="J822" s="74">
        <v>324.83942999999999</v>
      </c>
      <c r="K822" s="74">
        <v>262.77670197000009</v>
      </c>
      <c r="L822" s="74">
        <f t="shared" si="13"/>
        <v>-62.062728029999903</v>
      </c>
    </row>
    <row r="823" spans="1:12" ht="15" x14ac:dyDescent="0.2">
      <c r="A823" s="8"/>
      <c r="B823" s="28"/>
      <c r="C823" s="28"/>
      <c r="D823" s="13"/>
      <c r="E823" s="13"/>
      <c r="F823" s="13"/>
      <c r="G823" s="54"/>
      <c r="H823" s="72" t="s">
        <v>1080</v>
      </c>
      <c r="I823" s="73" t="s">
        <v>1081</v>
      </c>
      <c r="J823" s="74">
        <v>765.55373799999995</v>
      </c>
      <c r="K823" s="74">
        <v>956.93313398000055</v>
      </c>
      <c r="L823" s="74">
        <f t="shared" si="13"/>
        <v>191.3793959800006</v>
      </c>
    </row>
    <row r="824" spans="1:12" ht="15" x14ac:dyDescent="0.2">
      <c r="A824" s="8"/>
      <c r="B824" s="28"/>
      <c r="C824" s="28"/>
      <c r="D824" s="13"/>
      <c r="E824" s="13"/>
      <c r="F824" s="13"/>
      <c r="G824" s="54"/>
      <c r="H824" s="72" t="s">
        <v>1082</v>
      </c>
      <c r="I824" s="73" t="s">
        <v>1083</v>
      </c>
      <c r="J824" s="74">
        <v>438.48780299999999</v>
      </c>
      <c r="K824" s="74">
        <v>397.44161441999989</v>
      </c>
      <c r="L824" s="74">
        <f t="shared" si="13"/>
        <v>-41.046188580000091</v>
      </c>
    </row>
    <row r="825" spans="1:12" ht="15" x14ac:dyDescent="0.2">
      <c r="A825" s="8"/>
      <c r="B825" s="28"/>
      <c r="C825" s="28"/>
      <c r="D825" s="13"/>
      <c r="E825" s="13"/>
      <c r="F825" s="13"/>
      <c r="G825" s="54"/>
      <c r="H825" s="72" t="s">
        <v>1084</v>
      </c>
      <c r="I825" s="73" t="s">
        <v>1085</v>
      </c>
      <c r="J825" s="74">
        <v>321.14408500000002</v>
      </c>
      <c r="K825" s="74">
        <v>301.67457611999993</v>
      </c>
      <c r="L825" s="74">
        <f t="shared" si="13"/>
        <v>-19.469508880000092</v>
      </c>
    </row>
    <row r="826" spans="1:12" ht="15" x14ac:dyDescent="0.2">
      <c r="A826" s="8"/>
      <c r="B826" s="28"/>
      <c r="C826" s="28"/>
      <c r="D826" s="13"/>
      <c r="E826" s="13"/>
      <c r="F826" s="13"/>
      <c r="G826" s="54"/>
      <c r="H826" s="72" t="s">
        <v>1086</v>
      </c>
      <c r="I826" s="73" t="s">
        <v>1087</v>
      </c>
      <c r="J826" s="74">
        <v>195.87682699999999</v>
      </c>
      <c r="K826" s="74">
        <v>162.95562014999996</v>
      </c>
      <c r="L826" s="74">
        <f t="shared" si="13"/>
        <v>-32.921206850000033</v>
      </c>
    </row>
    <row r="827" spans="1:12" ht="15" x14ac:dyDescent="0.2">
      <c r="A827" s="8"/>
      <c r="B827" s="28"/>
      <c r="C827" s="28"/>
      <c r="D827" s="13"/>
      <c r="E827" s="13"/>
      <c r="F827" s="13"/>
      <c r="G827" s="54"/>
      <c r="H827" s="72" t="s">
        <v>1088</v>
      </c>
      <c r="I827" s="75" t="s">
        <v>1089</v>
      </c>
      <c r="J827" s="74">
        <v>252.971656</v>
      </c>
      <c r="K827" s="74">
        <v>289.18239674000006</v>
      </c>
      <c r="L827" s="74">
        <f t="shared" si="13"/>
        <v>36.210740740000062</v>
      </c>
    </row>
    <row r="828" spans="1:12" ht="30" x14ac:dyDescent="0.2">
      <c r="A828" s="8"/>
      <c r="B828" s="28"/>
      <c r="C828" s="28"/>
      <c r="D828" s="13"/>
      <c r="E828" s="13"/>
      <c r="F828" s="13"/>
      <c r="G828" s="54"/>
      <c r="H828" s="72" t="s">
        <v>1090</v>
      </c>
      <c r="I828" s="73" t="s">
        <v>1091</v>
      </c>
      <c r="J828" s="74">
        <v>206.79257999999999</v>
      </c>
      <c r="K828" s="74">
        <v>242.40256665000001</v>
      </c>
      <c r="L828" s="74">
        <f t="shared" si="13"/>
        <v>35.609986650000025</v>
      </c>
    </row>
    <row r="829" spans="1:12" ht="15" x14ac:dyDescent="0.2">
      <c r="A829" s="8"/>
      <c r="B829" s="28"/>
      <c r="C829" s="28"/>
      <c r="D829" s="13"/>
      <c r="E829" s="13"/>
      <c r="F829" s="13"/>
      <c r="G829" s="54"/>
      <c r="H829" s="72" t="s">
        <v>1092</v>
      </c>
      <c r="I829" s="73" t="s">
        <v>1093</v>
      </c>
      <c r="J829" s="74">
        <v>555.46695499999998</v>
      </c>
      <c r="K829" s="74">
        <v>566.77027969999995</v>
      </c>
      <c r="L829" s="74">
        <f t="shared" si="13"/>
        <v>11.303324699999962</v>
      </c>
    </row>
    <row r="830" spans="1:12" ht="15" x14ac:dyDescent="0.2">
      <c r="A830" s="8"/>
      <c r="B830" s="28"/>
      <c r="C830" s="28"/>
      <c r="D830" s="13"/>
      <c r="E830" s="13"/>
      <c r="F830" s="13"/>
      <c r="G830" s="54"/>
      <c r="H830" s="72" t="s">
        <v>1094</v>
      </c>
      <c r="I830" s="73" t="s">
        <v>1095</v>
      </c>
      <c r="J830" s="74">
        <v>250.21260599999999</v>
      </c>
      <c r="K830" s="74">
        <v>265.09983554000002</v>
      </c>
      <c r="L830" s="74">
        <f t="shared" si="13"/>
        <v>14.887229540000021</v>
      </c>
    </row>
    <row r="831" spans="1:12" ht="15" x14ac:dyDescent="0.2">
      <c r="A831" s="8"/>
      <c r="B831" s="28"/>
      <c r="C831" s="28"/>
      <c r="D831" s="13"/>
      <c r="E831" s="13"/>
      <c r="F831" s="13"/>
      <c r="G831" s="54"/>
      <c r="H831" s="72" t="s">
        <v>1096</v>
      </c>
      <c r="I831" s="73" t="s">
        <v>1097</v>
      </c>
      <c r="J831" s="74">
        <v>300.53500300000002</v>
      </c>
      <c r="K831" s="74">
        <v>407.34740840999996</v>
      </c>
      <c r="L831" s="74">
        <f t="shared" si="13"/>
        <v>106.81240540999994</v>
      </c>
    </row>
    <row r="832" spans="1:12" ht="30" x14ac:dyDescent="0.2">
      <c r="A832" s="8"/>
      <c r="B832" s="28"/>
      <c r="C832" s="28"/>
      <c r="D832" s="13"/>
      <c r="E832" s="13"/>
      <c r="F832" s="13"/>
      <c r="G832" s="54"/>
      <c r="H832" s="72" t="s">
        <v>1098</v>
      </c>
      <c r="I832" s="73" t="s">
        <v>1099</v>
      </c>
      <c r="J832" s="74">
        <v>230.88498300000001</v>
      </c>
      <c r="K832" s="74">
        <v>422.07446957999991</v>
      </c>
      <c r="L832" s="74">
        <f t="shared" si="13"/>
        <v>191.18948657999991</v>
      </c>
    </row>
    <row r="833" spans="1:12" ht="15" x14ac:dyDescent="0.2">
      <c r="A833" s="8"/>
      <c r="B833" s="28"/>
      <c r="C833" s="28"/>
      <c r="D833" s="13"/>
      <c r="E833" s="13"/>
      <c r="F833" s="13"/>
      <c r="G833" s="54"/>
      <c r="H833" s="72" t="s">
        <v>1100</v>
      </c>
      <c r="I833" s="73" t="s">
        <v>1101</v>
      </c>
      <c r="J833" s="74">
        <v>14.689605</v>
      </c>
      <c r="K833" s="74">
        <v>14.635677819999998</v>
      </c>
      <c r="L833" s="74">
        <f t="shared" si="13"/>
        <v>-5.3927180000002295E-2</v>
      </c>
    </row>
    <row r="834" spans="1:12" ht="30" x14ac:dyDescent="0.2">
      <c r="A834" s="8"/>
      <c r="B834" s="28"/>
      <c r="C834" s="28"/>
      <c r="D834" s="13"/>
      <c r="E834" s="13"/>
      <c r="F834" s="13"/>
      <c r="G834" s="54"/>
      <c r="H834" s="72" t="s">
        <v>1102</v>
      </c>
      <c r="I834" s="73" t="s">
        <v>1103</v>
      </c>
      <c r="J834" s="74">
        <v>383.56543299999998</v>
      </c>
      <c r="K834" s="74">
        <v>601.62047178000023</v>
      </c>
      <c r="L834" s="74">
        <f t="shared" si="13"/>
        <v>218.05503878000025</v>
      </c>
    </row>
    <row r="835" spans="1:12" ht="15" x14ac:dyDescent="0.2">
      <c r="A835" s="8"/>
      <c r="B835" s="28"/>
      <c r="C835" s="28"/>
      <c r="D835" s="13"/>
      <c r="E835" s="13"/>
      <c r="F835" s="13"/>
      <c r="G835" s="54"/>
      <c r="H835" s="72" t="s">
        <v>1104</v>
      </c>
      <c r="I835" s="73" t="s">
        <v>1105</v>
      </c>
      <c r="J835" s="74">
        <v>45.597033000000003</v>
      </c>
      <c r="K835" s="74">
        <v>36.380962999999994</v>
      </c>
      <c r="L835" s="74">
        <f t="shared" si="13"/>
        <v>-9.2160700000000091</v>
      </c>
    </row>
    <row r="836" spans="1:12" ht="30" x14ac:dyDescent="0.2">
      <c r="A836" s="8"/>
      <c r="B836" s="28"/>
      <c r="C836" s="28"/>
      <c r="D836" s="13"/>
      <c r="E836" s="13"/>
      <c r="F836" s="13"/>
      <c r="G836" s="54"/>
      <c r="H836" s="72" t="s">
        <v>1106</v>
      </c>
      <c r="I836" s="73" t="s">
        <v>1107</v>
      </c>
      <c r="J836" s="74">
        <v>161.90163999999999</v>
      </c>
      <c r="K836" s="74">
        <v>164.09943863999996</v>
      </c>
      <c r="L836" s="74">
        <f t="shared" si="13"/>
        <v>2.1977986399999736</v>
      </c>
    </row>
    <row r="837" spans="1:12" ht="15" x14ac:dyDescent="0.2">
      <c r="A837" s="8"/>
      <c r="B837" s="28"/>
      <c r="C837" s="28"/>
      <c r="D837" s="13"/>
      <c r="E837" s="13"/>
      <c r="F837" s="13"/>
      <c r="G837" s="54"/>
      <c r="H837" s="72" t="s">
        <v>1108</v>
      </c>
      <c r="I837" s="73" t="s">
        <v>1109</v>
      </c>
      <c r="J837" s="74">
        <v>405.80657600000001</v>
      </c>
      <c r="K837" s="74">
        <v>420.87691515999995</v>
      </c>
      <c r="L837" s="74">
        <f t="shared" si="13"/>
        <v>15.070339159999946</v>
      </c>
    </row>
    <row r="838" spans="1:12" ht="15" x14ac:dyDescent="0.2">
      <c r="A838" s="8"/>
      <c r="B838" s="28"/>
      <c r="C838" s="28"/>
      <c r="D838" s="13"/>
      <c r="E838" s="13"/>
      <c r="F838" s="13"/>
      <c r="G838" s="54"/>
      <c r="H838" s="72" t="s">
        <v>1110</v>
      </c>
      <c r="I838" s="73" t="s">
        <v>1111</v>
      </c>
      <c r="J838" s="74">
        <v>212.85970900000001</v>
      </c>
      <c r="K838" s="74">
        <v>223.01919804999991</v>
      </c>
      <c r="L838" s="74">
        <f t="shared" si="13"/>
        <v>10.159489049999905</v>
      </c>
    </row>
    <row r="839" spans="1:12" ht="15" x14ac:dyDescent="0.2">
      <c r="A839" s="8"/>
      <c r="B839" s="28"/>
      <c r="C839" s="28"/>
      <c r="D839" s="13"/>
      <c r="E839" s="13"/>
      <c r="F839" s="13"/>
      <c r="G839" s="54"/>
      <c r="H839" s="72" t="s">
        <v>1112</v>
      </c>
      <c r="I839" s="73" t="s">
        <v>1113</v>
      </c>
      <c r="J839" s="74">
        <v>359.51741099999998</v>
      </c>
      <c r="K839" s="74">
        <v>340.55396264999985</v>
      </c>
      <c r="L839" s="74">
        <f t="shared" si="13"/>
        <v>-18.963448350000135</v>
      </c>
    </row>
    <row r="840" spans="1:12" ht="15" x14ac:dyDescent="0.2">
      <c r="A840" s="8"/>
      <c r="B840" s="28"/>
      <c r="C840" s="28"/>
      <c r="D840" s="13"/>
      <c r="E840" s="13"/>
      <c r="F840" s="13"/>
      <c r="G840" s="54"/>
      <c r="H840" s="72" t="s">
        <v>1114</v>
      </c>
      <c r="I840" s="73" t="s">
        <v>1115</v>
      </c>
      <c r="J840" s="74">
        <v>89.685435999999996</v>
      </c>
      <c r="K840" s="74">
        <v>92.458935290000014</v>
      </c>
      <c r="L840" s="74">
        <f t="shared" si="13"/>
        <v>2.7734992900000179</v>
      </c>
    </row>
    <row r="841" spans="1:12" ht="15" x14ac:dyDescent="0.2">
      <c r="A841" s="8"/>
      <c r="B841" s="28"/>
      <c r="C841" s="28"/>
      <c r="D841" s="13"/>
      <c r="E841" s="13"/>
      <c r="F841" s="13"/>
      <c r="G841" s="54"/>
      <c r="H841" s="72" t="s">
        <v>1116</v>
      </c>
      <c r="I841" s="73" t="s">
        <v>1117</v>
      </c>
      <c r="J841" s="74">
        <v>456.598951</v>
      </c>
      <c r="K841" s="74">
        <v>446.56003120000014</v>
      </c>
      <c r="L841" s="74">
        <f t="shared" ref="L841:L904" si="14">+K841-J841</f>
        <v>-10.03891979999986</v>
      </c>
    </row>
    <row r="842" spans="1:12" ht="15" x14ac:dyDescent="0.2">
      <c r="A842" s="8"/>
      <c r="B842" s="28"/>
      <c r="C842" s="28"/>
      <c r="D842" s="13"/>
      <c r="E842" s="29">
        <v>13</v>
      </c>
      <c r="F842" s="30" t="s">
        <v>1118</v>
      </c>
      <c r="G842" s="60"/>
      <c r="H842" s="61"/>
      <c r="I842" s="62"/>
      <c r="J842" s="63">
        <v>9491.3317740000002</v>
      </c>
      <c r="K842" s="63">
        <v>10601.164809160002</v>
      </c>
      <c r="L842" s="63">
        <f t="shared" si="14"/>
        <v>1109.8330351600016</v>
      </c>
    </row>
    <row r="843" spans="1:12" ht="15" x14ac:dyDescent="0.2">
      <c r="A843" s="8"/>
      <c r="B843" s="28"/>
      <c r="C843" s="28"/>
      <c r="D843" s="13"/>
      <c r="E843" s="13"/>
      <c r="F843" s="13"/>
      <c r="G843" s="76" t="s">
        <v>2</v>
      </c>
      <c r="H843" s="77"/>
      <c r="I843" s="78"/>
      <c r="J843" s="79">
        <v>9463.7747789999994</v>
      </c>
      <c r="K843" s="79">
        <v>9543.8541297299998</v>
      </c>
      <c r="L843" s="79">
        <f t="shared" si="14"/>
        <v>80.079350730000442</v>
      </c>
    </row>
    <row r="844" spans="1:12" ht="15" x14ac:dyDescent="0.2">
      <c r="A844" s="8"/>
      <c r="B844" s="28"/>
      <c r="C844" s="28"/>
      <c r="D844" s="13"/>
      <c r="E844" s="13"/>
      <c r="F844" s="13"/>
      <c r="G844" s="54"/>
      <c r="H844" s="69" t="s">
        <v>36</v>
      </c>
      <c r="I844" s="70" t="s">
        <v>473</v>
      </c>
      <c r="J844" s="71">
        <v>39.223953000000002</v>
      </c>
      <c r="K844" s="71">
        <v>34.74448864</v>
      </c>
      <c r="L844" s="71">
        <f t="shared" si="14"/>
        <v>-4.4794643600000015</v>
      </c>
    </row>
    <row r="845" spans="1:12" ht="15" x14ac:dyDescent="0.2">
      <c r="A845" s="8"/>
      <c r="B845" s="28"/>
      <c r="C845" s="28"/>
      <c r="D845" s="13"/>
      <c r="E845" s="13"/>
      <c r="F845" s="13"/>
      <c r="G845" s="54"/>
      <c r="H845" s="72" t="s">
        <v>46</v>
      </c>
      <c r="I845" s="73" t="s">
        <v>1119</v>
      </c>
      <c r="J845" s="74">
        <v>24.041506999999999</v>
      </c>
      <c r="K845" s="74">
        <v>24.919811660000004</v>
      </c>
      <c r="L845" s="74">
        <f t="shared" si="14"/>
        <v>0.87830466000000484</v>
      </c>
    </row>
    <row r="846" spans="1:12" ht="15" x14ac:dyDescent="0.2">
      <c r="A846" s="8"/>
      <c r="B846" s="28"/>
      <c r="C846" s="28"/>
      <c r="D846" s="13"/>
      <c r="E846" s="13"/>
      <c r="F846" s="13"/>
      <c r="G846" s="54"/>
      <c r="H846" s="72" t="s">
        <v>70</v>
      </c>
      <c r="I846" s="73" t="s">
        <v>1120</v>
      </c>
      <c r="J846" s="74">
        <v>3.7322090000000001</v>
      </c>
      <c r="K846" s="74">
        <v>2.8963173499999999</v>
      </c>
      <c r="L846" s="74">
        <f t="shared" si="14"/>
        <v>-0.83589165000000021</v>
      </c>
    </row>
    <row r="847" spans="1:12" ht="15" x14ac:dyDescent="0.2">
      <c r="A847" s="8"/>
      <c r="B847" s="28"/>
      <c r="C847" s="28"/>
      <c r="D847" s="13"/>
      <c r="E847" s="13"/>
      <c r="F847" s="13"/>
      <c r="G847" s="54"/>
      <c r="H847" s="72" t="s">
        <v>72</v>
      </c>
      <c r="I847" s="73" t="s">
        <v>1121</v>
      </c>
      <c r="J847" s="74">
        <v>1.895802</v>
      </c>
      <c r="K847" s="74">
        <v>2.1141404800000001</v>
      </c>
      <c r="L847" s="74">
        <f t="shared" si="14"/>
        <v>0.21833848000000011</v>
      </c>
    </row>
    <row r="848" spans="1:12" ht="15" x14ac:dyDescent="0.2">
      <c r="A848" s="8"/>
      <c r="B848" s="28"/>
      <c r="C848" s="28"/>
      <c r="D848" s="13"/>
      <c r="E848" s="13"/>
      <c r="F848" s="13"/>
      <c r="G848" s="54"/>
      <c r="H848" s="72" t="s">
        <v>74</v>
      </c>
      <c r="I848" s="73" t="s">
        <v>1122</v>
      </c>
      <c r="J848" s="74">
        <v>289.57851399999998</v>
      </c>
      <c r="K848" s="74">
        <v>322.9383475300001</v>
      </c>
      <c r="L848" s="74">
        <f t="shared" si="14"/>
        <v>33.359833530000117</v>
      </c>
    </row>
    <row r="849" spans="1:12" ht="15" x14ac:dyDescent="0.2">
      <c r="A849" s="8"/>
      <c r="B849" s="28"/>
      <c r="C849" s="28"/>
      <c r="D849" s="13"/>
      <c r="E849" s="13"/>
      <c r="F849" s="13"/>
      <c r="G849" s="54"/>
      <c r="H849" s="72" t="s">
        <v>76</v>
      </c>
      <c r="I849" s="73" t="s">
        <v>1123</v>
      </c>
      <c r="J849" s="74">
        <v>6.4670059999999996</v>
      </c>
      <c r="K849" s="74">
        <v>5.0777768699999992</v>
      </c>
      <c r="L849" s="74">
        <f t="shared" si="14"/>
        <v>-1.3892291300000004</v>
      </c>
    </row>
    <row r="850" spans="1:12" ht="15" x14ac:dyDescent="0.2">
      <c r="A850" s="8"/>
      <c r="B850" s="28"/>
      <c r="C850" s="28"/>
      <c r="D850" s="13"/>
      <c r="E850" s="13"/>
      <c r="F850" s="13"/>
      <c r="G850" s="54"/>
      <c r="H850" s="72" t="s">
        <v>78</v>
      </c>
      <c r="I850" s="73" t="s">
        <v>1124</v>
      </c>
      <c r="J850" s="74">
        <v>3204.7491869999999</v>
      </c>
      <c r="K850" s="74">
        <v>3372.8466065999992</v>
      </c>
      <c r="L850" s="74">
        <f t="shared" si="14"/>
        <v>168.09741959999928</v>
      </c>
    </row>
    <row r="851" spans="1:12" ht="15" x14ac:dyDescent="0.2">
      <c r="A851" s="8"/>
      <c r="B851" s="28"/>
      <c r="C851" s="28"/>
      <c r="D851" s="13"/>
      <c r="E851" s="13"/>
      <c r="F851" s="13"/>
      <c r="G851" s="54"/>
      <c r="H851" s="72" t="s">
        <v>80</v>
      </c>
      <c r="I851" s="73" t="s">
        <v>1125</v>
      </c>
      <c r="J851" s="74">
        <v>449.908162</v>
      </c>
      <c r="K851" s="74">
        <v>361.41286391000011</v>
      </c>
      <c r="L851" s="74">
        <f t="shared" si="14"/>
        <v>-88.495298089999892</v>
      </c>
    </row>
    <row r="852" spans="1:12" ht="15" x14ac:dyDescent="0.2">
      <c r="A852" s="8"/>
      <c r="B852" s="28"/>
      <c r="C852" s="28"/>
      <c r="D852" s="13"/>
      <c r="E852" s="13"/>
      <c r="F852" s="13"/>
      <c r="G852" s="54"/>
      <c r="H852" s="72" t="s">
        <v>109</v>
      </c>
      <c r="I852" s="73" t="s">
        <v>1126</v>
      </c>
      <c r="J852" s="74">
        <v>12.867005000000001</v>
      </c>
      <c r="K852" s="74">
        <v>13.25180602</v>
      </c>
      <c r="L852" s="74">
        <f t="shared" si="14"/>
        <v>0.38480101999999938</v>
      </c>
    </row>
    <row r="853" spans="1:12" ht="15" x14ac:dyDescent="0.2">
      <c r="A853" s="8"/>
      <c r="B853" s="28"/>
      <c r="C853" s="28"/>
      <c r="D853" s="13"/>
      <c r="E853" s="13"/>
      <c r="F853" s="13"/>
      <c r="G853" s="54"/>
      <c r="H853" s="72" t="s">
        <v>82</v>
      </c>
      <c r="I853" s="73" t="s">
        <v>1127</v>
      </c>
      <c r="J853" s="74">
        <v>192.36213100000001</v>
      </c>
      <c r="K853" s="74">
        <v>285.66848748000001</v>
      </c>
      <c r="L853" s="74">
        <f t="shared" si="14"/>
        <v>93.306356480000005</v>
      </c>
    </row>
    <row r="854" spans="1:12" ht="15" x14ac:dyDescent="0.2">
      <c r="A854" s="8"/>
      <c r="B854" s="28"/>
      <c r="C854" s="28"/>
      <c r="D854" s="13"/>
      <c r="E854" s="13"/>
      <c r="F854" s="13"/>
      <c r="G854" s="54"/>
      <c r="H854" s="72" t="s">
        <v>111</v>
      </c>
      <c r="I854" s="73" t="s">
        <v>1128</v>
      </c>
      <c r="J854" s="74">
        <v>98.659859999999995</v>
      </c>
      <c r="K854" s="74">
        <v>138.37468272000001</v>
      </c>
      <c r="L854" s="74">
        <f t="shared" si="14"/>
        <v>39.714822720000015</v>
      </c>
    </row>
    <row r="855" spans="1:12" ht="15" x14ac:dyDescent="0.2">
      <c r="A855" s="8"/>
      <c r="B855" s="28"/>
      <c r="C855" s="28"/>
      <c r="D855" s="13"/>
      <c r="E855" s="13"/>
      <c r="F855" s="13"/>
      <c r="G855" s="54"/>
      <c r="H855" s="72" t="s">
        <v>84</v>
      </c>
      <c r="I855" s="73" t="s">
        <v>1129</v>
      </c>
      <c r="J855" s="74">
        <v>170.13612599999999</v>
      </c>
      <c r="K855" s="74">
        <v>56.338452100000026</v>
      </c>
      <c r="L855" s="74">
        <f t="shared" si="14"/>
        <v>-113.79767389999996</v>
      </c>
    </row>
    <row r="856" spans="1:12" ht="15" x14ac:dyDescent="0.2">
      <c r="A856" s="8"/>
      <c r="B856" s="28"/>
      <c r="C856" s="28"/>
      <c r="D856" s="13"/>
      <c r="E856" s="13"/>
      <c r="F856" s="13"/>
      <c r="G856" s="54"/>
      <c r="H856" s="72" t="s">
        <v>114</v>
      </c>
      <c r="I856" s="73" t="s">
        <v>1130</v>
      </c>
      <c r="J856" s="74">
        <v>1486.381918</v>
      </c>
      <c r="K856" s="74">
        <v>1017.0436809100004</v>
      </c>
      <c r="L856" s="74">
        <f t="shared" si="14"/>
        <v>-469.33823708999967</v>
      </c>
    </row>
    <row r="857" spans="1:12" ht="15" x14ac:dyDescent="0.2">
      <c r="A857" s="8"/>
      <c r="B857" s="28"/>
      <c r="C857" s="28"/>
      <c r="D857" s="13"/>
      <c r="E857" s="13"/>
      <c r="F857" s="13"/>
      <c r="G857" s="54"/>
      <c r="H857" s="72" t="s">
        <v>86</v>
      </c>
      <c r="I857" s="73" t="s">
        <v>1131</v>
      </c>
      <c r="J857" s="74">
        <v>27.628810000000001</v>
      </c>
      <c r="K857" s="74">
        <v>46.539511239999996</v>
      </c>
      <c r="L857" s="74">
        <f t="shared" si="14"/>
        <v>18.910701239999995</v>
      </c>
    </row>
    <row r="858" spans="1:12" ht="15" x14ac:dyDescent="0.2">
      <c r="A858" s="8"/>
      <c r="B858" s="28"/>
      <c r="C858" s="28"/>
      <c r="D858" s="13"/>
      <c r="E858" s="13"/>
      <c r="F858" s="13"/>
      <c r="G858" s="54"/>
      <c r="H858" s="72" t="s">
        <v>38</v>
      </c>
      <c r="I858" s="73" t="s">
        <v>1132</v>
      </c>
      <c r="J858" s="74">
        <v>9.8717410000000001</v>
      </c>
      <c r="K858" s="74">
        <v>25.208435459999997</v>
      </c>
      <c r="L858" s="74">
        <f t="shared" si="14"/>
        <v>15.336694459999997</v>
      </c>
    </row>
    <row r="859" spans="1:12" ht="15" x14ac:dyDescent="0.2">
      <c r="A859" s="8"/>
      <c r="B859" s="28"/>
      <c r="C859" s="28"/>
      <c r="D859" s="13"/>
      <c r="E859" s="13"/>
      <c r="F859" s="13"/>
      <c r="G859" s="54"/>
      <c r="H859" s="72" t="s">
        <v>50</v>
      </c>
      <c r="I859" s="73" t="s">
        <v>1133</v>
      </c>
      <c r="J859" s="74">
        <v>595.88380400000005</v>
      </c>
      <c r="K859" s="74">
        <v>390.65816328000005</v>
      </c>
      <c r="L859" s="74">
        <f t="shared" si="14"/>
        <v>-205.22564072</v>
      </c>
    </row>
    <row r="860" spans="1:12" ht="15" x14ac:dyDescent="0.2">
      <c r="A860" s="8"/>
      <c r="B860" s="28"/>
      <c r="C860" s="28"/>
      <c r="D860" s="13"/>
      <c r="E860" s="13"/>
      <c r="F860" s="13"/>
      <c r="G860" s="54"/>
      <c r="H860" s="72" t="s">
        <v>211</v>
      </c>
      <c r="I860" s="73" t="s">
        <v>1134</v>
      </c>
      <c r="J860" s="74">
        <v>767.74049500000001</v>
      </c>
      <c r="K860" s="74">
        <v>999.85567233999996</v>
      </c>
      <c r="L860" s="74">
        <f t="shared" si="14"/>
        <v>232.11517733999995</v>
      </c>
    </row>
    <row r="861" spans="1:12" ht="15" x14ac:dyDescent="0.2">
      <c r="A861" s="8"/>
      <c r="B861" s="28"/>
      <c r="C861" s="28"/>
      <c r="D861" s="13"/>
      <c r="E861" s="13"/>
      <c r="F861" s="13"/>
      <c r="G861" s="54"/>
      <c r="H861" s="72" t="s">
        <v>428</v>
      </c>
      <c r="I861" s="73" t="s">
        <v>1129</v>
      </c>
      <c r="J861" s="74">
        <v>0</v>
      </c>
      <c r="K861" s="74">
        <v>20.140308659999995</v>
      </c>
      <c r="L861" s="74">
        <f t="shared" si="14"/>
        <v>20.140308659999995</v>
      </c>
    </row>
    <row r="862" spans="1:12" ht="15" x14ac:dyDescent="0.2">
      <c r="A862" s="8"/>
      <c r="B862" s="28"/>
      <c r="C862" s="28"/>
      <c r="D862" s="13"/>
      <c r="E862" s="13"/>
      <c r="F862" s="13"/>
      <c r="G862" s="54"/>
      <c r="H862" s="72" t="s">
        <v>140</v>
      </c>
      <c r="I862" s="73" t="s">
        <v>1135</v>
      </c>
      <c r="J862" s="74">
        <v>0</v>
      </c>
      <c r="K862" s="74">
        <v>15.81895136</v>
      </c>
      <c r="L862" s="74">
        <f t="shared" si="14"/>
        <v>15.81895136</v>
      </c>
    </row>
    <row r="863" spans="1:12" ht="15" x14ac:dyDescent="0.2">
      <c r="A863" s="8"/>
      <c r="B863" s="28"/>
      <c r="C863" s="28"/>
      <c r="D863" s="13"/>
      <c r="E863" s="13"/>
      <c r="F863" s="13"/>
      <c r="G863" s="54"/>
      <c r="H863" s="72" t="s">
        <v>93</v>
      </c>
      <c r="I863" s="73" t="s">
        <v>344</v>
      </c>
      <c r="J863" s="74">
        <v>12.15471</v>
      </c>
      <c r="K863" s="74">
        <v>48.450504340000002</v>
      </c>
      <c r="L863" s="74">
        <f t="shared" si="14"/>
        <v>36.29579434</v>
      </c>
    </row>
    <row r="864" spans="1:12" ht="15" x14ac:dyDescent="0.2">
      <c r="A864" s="8"/>
      <c r="B864" s="28"/>
      <c r="C864" s="28"/>
      <c r="D864" s="13"/>
      <c r="E864" s="13"/>
      <c r="F864" s="13"/>
      <c r="G864" s="54"/>
      <c r="H864" s="72" t="s">
        <v>218</v>
      </c>
      <c r="I864" s="73" t="s">
        <v>118</v>
      </c>
      <c r="J864" s="74">
        <v>812.14738899999998</v>
      </c>
      <c r="K864" s="74">
        <v>912.74499348999984</v>
      </c>
      <c r="L864" s="74">
        <f t="shared" si="14"/>
        <v>100.59760448999987</v>
      </c>
    </row>
    <row r="865" spans="1:12" ht="15" x14ac:dyDescent="0.2">
      <c r="A865" s="8"/>
      <c r="B865" s="28"/>
      <c r="C865" s="28"/>
      <c r="D865" s="13"/>
      <c r="E865" s="13"/>
      <c r="F865" s="13"/>
      <c r="G865" s="54"/>
      <c r="H865" s="72" t="s">
        <v>220</v>
      </c>
      <c r="I865" s="73" t="s">
        <v>1136</v>
      </c>
      <c r="J865" s="74">
        <v>797.592175</v>
      </c>
      <c r="K865" s="74">
        <v>1052.2148189000002</v>
      </c>
      <c r="L865" s="74">
        <f t="shared" si="14"/>
        <v>254.62264390000018</v>
      </c>
    </row>
    <row r="866" spans="1:12" ht="15" x14ac:dyDescent="0.2">
      <c r="A866" s="8"/>
      <c r="B866" s="28"/>
      <c r="C866" s="28"/>
      <c r="D866" s="13"/>
      <c r="E866" s="13"/>
      <c r="F866" s="13"/>
      <c r="G866" s="54"/>
      <c r="H866" s="72" t="s">
        <v>222</v>
      </c>
      <c r="I866" s="73" t="s">
        <v>1137</v>
      </c>
      <c r="J866" s="74">
        <v>418.41491000000002</v>
      </c>
      <c r="K866" s="74">
        <v>360.21381901000012</v>
      </c>
      <c r="L866" s="74">
        <f t="shared" si="14"/>
        <v>-58.201090989999898</v>
      </c>
    </row>
    <row r="867" spans="1:12" ht="15" x14ac:dyDescent="0.2">
      <c r="A867" s="8"/>
      <c r="B867" s="28"/>
      <c r="C867" s="28"/>
      <c r="D867" s="13"/>
      <c r="E867" s="13"/>
      <c r="F867" s="13"/>
      <c r="G867" s="54"/>
      <c r="H867" s="72" t="s">
        <v>288</v>
      </c>
      <c r="I867" s="73" t="s">
        <v>1138</v>
      </c>
      <c r="J867" s="74">
        <v>10.097782</v>
      </c>
      <c r="K867" s="74">
        <v>7.9846220699999995</v>
      </c>
      <c r="L867" s="74">
        <f t="shared" si="14"/>
        <v>-2.113159930000001</v>
      </c>
    </row>
    <row r="868" spans="1:12" ht="15" x14ac:dyDescent="0.2">
      <c r="A868" s="8"/>
      <c r="B868" s="28"/>
      <c r="C868" s="28"/>
      <c r="D868" s="13"/>
      <c r="E868" s="13"/>
      <c r="F868" s="13"/>
      <c r="G868" s="54"/>
      <c r="H868" s="72" t="s">
        <v>292</v>
      </c>
      <c r="I868" s="73" t="s">
        <v>1139</v>
      </c>
      <c r="J868" s="74">
        <v>10.034580999999999</v>
      </c>
      <c r="K868" s="74">
        <v>9.2603384100000028</v>
      </c>
      <c r="L868" s="74">
        <f t="shared" si="14"/>
        <v>-0.77424258999999651</v>
      </c>
    </row>
    <row r="869" spans="1:12" ht="15" x14ac:dyDescent="0.2">
      <c r="A869" s="8"/>
      <c r="B869" s="28"/>
      <c r="C869" s="28"/>
      <c r="D869" s="13"/>
      <c r="E869" s="13"/>
      <c r="F869" s="13"/>
      <c r="G869" s="54"/>
      <c r="H869" s="72" t="s">
        <v>294</v>
      </c>
      <c r="I869" s="73" t="s">
        <v>1140</v>
      </c>
      <c r="J869" s="74">
        <v>16.222615999999999</v>
      </c>
      <c r="K869" s="74">
        <v>12.51767665</v>
      </c>
      <c r="L869" s="74">
        <f t="shared" si="14"/>
        <v>-3.7049393499999983</v>
      </c>
    </row>
    <row r="870" spans="1:12" ht="15" x14ac:dyDescent="0.2">
      <c r="A870" s="8"/>
      <c r="B870" s="28"/>
      <c r="C870" s="28"/>
      <c r="D870" s="13"/>
      <c r="E870" s="13"/>
      <c r="F870" s="13"/>
      <c r="G870" s="54"/>
      <c r="H870" s="72" t="s">
        <v>296</v>
      </c>
      <c r="I870" s="73" t="s">
        <v>1141</v>
      </c>
      <c r="J870" s="74">
        <v>5.982386</v>
      </c>
      <c r="K870" s="74">
        <v>4.6188522499999998</v>
      </c>
      <c r="L870" s="74">
        <f t="shared" si="14"/>
        <v>-1.3635337500000002</v>
      </c>
    </row>
    <row r="871" spans="1:12" ht="15" x14ac:dyDescent="0.2">
      <c r="A871" s="8"/>
      <c r="B871" s="28"/>
      <c r="C871" s="28"/>
      <c r="D871" s="13"/>
      <c r="E871" s="13"/>
      <c r="F871" s="13"/>
      <c r="G871" s="76" t="s">
        <v>379</v>
      </c>
      <c r="H871" s="77"/>
      <c r="I871" s="78"/>
      <c r="J871" s="79">
        <v>27.556995000000001</v>
      </c>
      <c r="K871" s="79">
        <v>1057.3106794299999</v>
      </c>
      <c r="L871" s="79">
        <f t="shared" si="14"/>
        <v>1029.75368443</v>
      </c>
    </row>
    <row r="872" spans="1:12" ht="30" x14ac:dyDescent="0.2">
      <c r="A872" s="8"/>
      <c r="B872" s="28"/>
      <c r="C872" s="28"/>
      <c r="D872" s="13"/>
      <c r="E872" s="13"/>
      <c r="F872" s="13"/>
      <c r="G872" s="54"/>
      <c r="H872" s="69" t="s">
        <v>1142</v>
      </c>
      <c r="I872" s="70" t="s">
        <v>1143</v>
      </c>
      <c r="J872" s="71">
        <v>6.3314560000000002</v>
      </c>
      <c r="K872" s="71">
        <v>6.0455130199999996</v>
      </c>
      <c r="L872" s="71">
        <f t="shared" si="14"/>
        <v>-0.28594298000000062</v>
      </c>
    </row>
    <row r="873" spans="1:12" ht="30" x14ac:dyDescent="0.2">
      <c r="A873" s="8"/>
      <c r="B873" s="28"/>
      <c r="C873" s="28"/>
      <c r="D873" s="13"/>
      <c r="E873" s="13"/>
      <c r="F873" s="13"/>
      <c r="G873" s="54"/>
      <c r="H873" s="72" t="s">
        <v>1144</v>
      </c>
      <c r="I873" s="73" t="s">
        <v>1145</v>
      </c>
      <c r="J873" s="74">
        <v>0</v>
      </c>
      <c r="K873" s="74">
        <v>28.501696110000001</v>
      </c>
      <c r="L873" s="74">
        <f t="shared" si="14"/>
        <v>28.501696110000001</v>
      </c>
    </row>
    <row r="874" spans="1:12" ht="30" x14ac:dyDescent="0.2">
      <c r="A874" s="8"/>
      <c r="B874" s="28"/>
      <c r="C874" s="28"/>
      <c r="D874" s="13"/>
      <c r="E874" s="13"/>
      <c r="F874" s="13"/>
      <c r="G874" s="54"/>
      <c r="H874" s="72" t="s">
        <v>1146</v>
      </c>
      <c r="I874" s="73" t="s">
        <v>1147</v>
      </c>
      <c r="J874" s="74">
        <v>0</v>
      </c>
      <c r="K874" s="74">
        <v>802.23417792999999</v>
      </c>
      <c r="L874" s="74">
        <f t="shared" si="14"/>
        <v>802.23417792999999</v>
      </c>
    </row>
    <row r="875" spans="1:12" ht="15" x14ac:dyDescent="0.2">
      <c r="A875" s="8"/>
      <c r="B875" s="28"/>
      <c r="C875" s="28"/>
      <c r="D875" s="13"/>
      <c r="E875" s="13"/>
      <c r="F875" s="13"/>
      <c r="G875" s="54"/>
      <c r="H875" s="72" t="s">
        <v>1148</v>
      </c>
      <c r="I875" s="73" t="s">
        <v>1149</v>
      </c>
      <c r="J875" s="74">
        <v>0</v>
      </c>
      <c r="K875" s="74">
        <v>199.30375337000001</v>
      </c>
      <c r="L875" s="74">
        <f t="shared" si="14"/>
        <v>199.30375337000001</v>
      </c>
    </row>
    <row r="876" spans="1:12" ht="15" x14ac:dyDescent="0.2">
      <c r="A876" s="8"/>
      <c r="B876" s="28"/>
      <c r="C876" s="28"/>
      <c r="D876" s="13"/>
      <c r="E876" s="13"/>
      <c r="F876" s="13"/>
      <c r="G876" s="54"/>
      <c r="H876" s="72" t="s">
        <v>1150</v>
      </c>
      <c r="I876" s="73" t="s">
        <v>1151</v>
      </c>
      <c r="J876" s="74">
        <v>21.225539000000001</v>
      </c>
      <c r="K876" s="74">
        <v>21.225539000000001</v>
      </c>
      <c r="L876" s="74">
        <f t="shared" si="14"/>
        <v>0</v>
      </c>
    </row>
    <row r="877" spans="1:12" ht="15" x14ac:dyDescent="0.2">
      <c r="A877" s="8"/>
      <c r="B877" s="28"/>
      <c r="C877" s="28"/>
      <c r="D877" s="13"/>
      <c r="E877" s="29">
        <v>14</v>
      </c>
      <c r="F877" s="30" t="s">
        <v>1152</v>
      </c>
      <c r="G877" s="60"/>
      <c r="H877" s="61"/>
      <c r="I877" s="62"/>
      <c r="J877" s="63">
        <v>5567.8949570000004</v>
      </c>
      <c r="K877" s="63">
        <v>5584.9076789999981</v>
      </c>
      <c r="L877" s="63">
        <f t="shared" si="14"/>
        <v>17.012721999997666</v>
      </c>
    </row>
    <row r="878" spans="1:12" ht="15" x14ac:dyDescent="0.2">
      <c r="A878" s="8"/>
      <c r="B878" s="28"/>
      <c r="C878" s="28"/>
      <c r="D878" s="13"/>
      <c r="E878" s="13"/>
      <c r="F878" s="13"/>
      <c r="G878" s="76" t="s">
        <v>2</v>
      </c>
      <c r="H878" s="77"/>
      <c r="I878" s="78"/>
      <c r="J878" s="79">
        <v>5315.8222599999999</v>
      </c>
      <c r="K878" s="79">
        <v>5414.7223176299985</v>
      </c>
      <c r="L878" s="79">
        <f t="shared" si="14"/>
        <v>98.900057629998628</v>
      </c>
    </row>
    <row r="879" spans="1:12" ht="15" x14ac:dyDescent="0.2">
      <c r="A879" s="8"/>
      <c r="B879" s="28"/>
      <c r="C879" s="28"/>
      <c r="D879" s="13"/>
      <c r="E879" s="13"/>
      <c r="F879" s="13"/>
      <c r="G879" s="54"/>
      <c r="H879" s="69" t="s">
        <v>36</v>
      </c>
      <c r="I879" s="70" t="s">
        <v>473</v>
      </c>
      <c r="J879" s="71">
        <v>14.576610000000001</v>
      </c>
      <c r="K879" s="71">
        <v>12.795785209999998</v>
      </c>
      <c r="L879" s="71">
        <f t="shared" si="14"/>
        <v>-1.7808247900000023</v>
      </c>
    </row>
    <row r="880" spans="1:12" ht="15" x14ac:dyDescent="0.2">
      <c r="A880" s="8"/>
      <c r="B880" s="28"/>
      <c r="C880" s="28"/>
      <c r="D880" s="13"/>
      <c r="E880" s="13"/>
      <c r="F880" s="13"/>
      <c r="G880" s="54"/>
      <c r="H880" s="72" t="s">
        <v>46</v>
      </c>
      <c r="I880" s="73" t="s">
        <v>1153</v>
      </c>
      <c r="J880" s="74">
        <v>247.615478</v>
      </c>
      <c r="K880" s="74">
        <v>200.91870211000005</v>
      </c>
      <c r="L880" s="74">
        <f t="shared" si="14"/>
        <v>-46.696775889999941</v>
      </c>
    </row>
    <row r="881" spans="1:12" ht="15" x14ac:dyDescent="0.2">
      <c r="A881" s="8"/>
      <c r="B881" s="28"/>
      <c r="C881" s="28"/>
      <c r="D881" s="13"/>
      <c r="E881" s="13"/>
      <c r="F881" s="13"/>
      <c r="G881" s="54"/>
      <c r="H881" s="72" t="s">
        <v>74</v>
      </c>
      <c r="I881" s="73" t="s">
        <v>1154</v>
      </c>
      <c r="J881" s="74">
        <v>5.7139139999999999</v>
      </c>
      <c r="K881" s="74">
        <v>3.6813049200000005</v>
      </c>
      <c r="L881" s="74">
        <f t="shared" si="14"/>
        <v>-2.0326090799999994</v>
      </c>
    </row>
    <row r="882" spans="1:12" ht="15" x14ac:dyDescent="0.2">
      <c r="A882" s="8"/>
      <c r="B882" s="28"/>
      <c r="C882" s="28"/>
      <c r="D882" s="13"/>
      <c r="E882" s="13"/>
      <c r="F882" s="13"/>
      <c r="G882" s="54"/>
      <c r="H882" s="72" t="s">
        <v>109</v>
      </c>
      <c r="I882" s="73" t="s">
        <v>205</v>
      </c>
      <c r="J882" s="74">
        <v>7.1212309999999999</v>
      </c>
      <c r="K882" s="74">
        <v>28.542063750000001</v>
      </c>
      <c r="L882" s="74">
        <f t="shared" si="14"/>
        <v>21.420832750000002</v>
      </c>
    </row>
    <row r="883" spans="1:12" ht="15" x14ac:dyDescent="0.2">
      <c r="A883" s="8"/>
      <c r="B883" s="28"/>
      <c r="C883" s="28"/>
      <c r="D883" s="13"/>
      <c r="E883" s="13"/>
      <c r="F883" s="13"/>
      <c r="G883" s="54"/>
      <c r="H883" s="72" t="s">
        <v>111</v>
      </c>
      <c r="I883" s="73" t="s">
        <v>1155</v>
      </c>
      <c r="J883" s="74">
        <v>5.5566550000000001</v>
      </c>
      <c r="K883" s="74">
        <v>5.5143607100000001</v>
      </c>
      <c r="L883" s="74">
        <f t="shared" si="14"/>
        <v>-4.2294290000000068E-2</v>
      </c>
    </row>
    <row r="884" spans="1:12" ht="15" x14ac:dyDescent="0.2">
      <c r="A884" s="8"/>
      <c r="B884" s="28"/>
      <c r="C884" s="28"/>
      <c r="D884" s="13"/>
      <c r="E884" s="13"/>
      <c r="F884" s="13"/>
      <c r="G884" s="54"/>
      <c r="H884" s="72" t="s">
        <v>1036</v>
      </c>
      <c r="I884" s="73" t="s">
        <v>1156</v>
      </c>
      <c r="J884" s="74">
        <v>42.074449999999999</v>
      </c>
      <c r="K884" s="74">
        <v>2.2666230600000006</v>
      </c>
      <c r="L884" s="74">
        <f t="shared" si="14"/>
        <v>-39.807826939999998</v>
      </c>
    </row>
    <row r="885" spans="1:12" ht="15" x14ac:dyDescent="0.2">
      <c r="A885" s="8"/>
      <c r="B885" s="28"/>
      <c r="C885" s="28"/>
      <c r="D885" s="13"/>
      <c r="E885" s="13"/>
      <c r="F885" s="13"/>
      <c r="G885" s="54"/>
      <c r="H885" s="72" t="s">
        <v>1157</v>
      </c>
      <c r="I885" s="73" t="s">
        <v>1158</v>
      </c>
      <c r="J885" s="74">
        <v>2.0834389999999998</v>
      </c>
      <c r="K885" s="74">
        <v>2.2431284200000001</v>
      </c>
      <c r="L885" s="74">
        <f t="shared" si="14"/>
        <v>0.1596894200000003</v>
      </c>
    </row>
    <row r="886" spans="1:12" ht="15" x14ac:dyDescent="0.2">
      <c r="A886" s="8"/>
      <c r="B886" s="28"/>
      <c r="C886" s="28"/>
      <c r="D886" s="13"/>
      <c r="E886" s="13"/>
      <c r="F886" s="13"/>
      <c r="G886" s="54"/>
      <c r="H886" s="72" t="s">
        <v>1159</v>
      </c>
      <c r="I886" s="73" t="s">
        <v>1160</v>
      </c>
      <c r="J886" s="74">
        <v>0</v>
      </c>
      <c r="K886" s="74">
        <v>0.62488898999999998</v>
      </c>
      <c r="L886" s="74">
        <f t="shared" si="14"/>
        <v>0.62488898999999998</v>
      </c>
    </row>
    <row r="887" spans="1:12" ht="15" x14ac:dyDescent="0.2">
      <c r="A887" s="8"/>
      <c r="B887" s="28"/>
      <c r="C887" s="28"/>
      <c r="D887" s="13"/>
      <c r="E887" s="13"/>
      <c r="F887" s="13"/>
      <c r="G887" s="54"/>
      <c r="H887" s="72" t="s">
        <v>38</v>
      </c>
      <c r="I887" s="73" t="s">
        <v>1161</v>
      </c>
      <c r="J887" s="74">
        <v>2.8272349999999999</v>
      </c>
      <c r="K887" s="74">
        <v>8.1936338000000006</v>
      </c>
      <c r="L887" s="74">
        <f t="shared" si="14"/>
        <v>5.3663988000000007</v>
      </c>
    </row>
    <row r="888" spans="1:12" ht="15" x14ac:dyDescent="0.2">
      <c r="A888" s="8"/>
      <c r="B888" s="28"/>
      <c r="C888" s="28"/>
      <c r="D888" s="13"/>
      <c r="E888" s="13"/>
      <c r="F888" s="13"/>
      <c r="G888" s="54"/>
      <c r="H888" s="72" t="s">
        <v>50</v>
      </c>
      <c r="I888" s="73" t="s">
        <v>1162</v>
      </c>
      <c r="J888" s="74">
        <v>8.5678669999999997</v>
      </c>
      <c r="K888" s="74">
        <v>8.6637151400000008</v>
      </c>
      <c r="L888" s="74">
        <f t="shared" si="14"/>
        <v>9.5848140000001081E-2</v>
      </c>
    </row>
    <row r="889" spans="1:12" ht="15" x14ac:dyDescent="0.2">
      <c r="A889" s="8"/>
      <c r="B889" s="28"/>
      <c r="C889" s="28"/>
      <c r="D889" s="13"/>
      <c r="E889" s="13"/>
      <c r="F889" s="13"/>
      <c r="G889" s="54"/>
      <c r="H889" s="72" t="s">
        <v>136</v>
      </c>
      <c r="I889" s="73" t="s">
        <v>1163</v>
      </c>
      <c r="J889" s="74">
        <v>9.9249670000000005</v>
      </c>
      <c r="K889" s="74">
        <v>11.442393379999997</v>
      </c>
      <c r="L889" s="74">
        <f t="shared" si="14"/>
        <v>1.5174263799999963</v>
      </c>
    </row>
    <row r="890" spans="1:12" ht="15" x14ac:dyDescent="0.2">
      <c r="A890" s="8"/>
      <c r="B890" s="28"/>
      <c r="C890" s="28"/>
      <c r="D890" s="13"/>
      <c r="E890" s="13"/>
      <c r="F890" s="13"/>
      <c r="G890" s="54"/>
      <c r="H890" s="72" t="s">
        <v>209</v>
      </c>
      <c r="I890" s="73" t="s">
        <v>1164</v>
      </c>
      <c r="J890" s="74">
        <v>19.640678000000001</v>
      </c>
      <c r="K890" s="74">
        <v>10.352583160000002</v>
      </c>
      <c r="L890" s="74">
        <f t="shared" si="14"/>
        <v>-9.2880948399999994</v>
      </c>
    </row>
    <row r="891" spans="1:12" ht="15" x14ac:dyDescent="0.2">
      <c r="A891" s="8"/>
      <c r="B891" s="28"/>
      <c r="C891" s="28"/>
      <c r="D891" s="13"/>
      <c r="E891" s="13"/>
      <c r="F891" s="13"/>
      <c r="G891" s="54"/>
      <c r="H891" s="72" t="s">
        <v>140</v>
      </c>
      <c r="I891" s="73" t="s">
        <v>1165</v>
      </c>
      <c r="J891" s="74">
        <v>59.307130999999998</v>
      </c>
      <c r="K891" s="74">
        <v>62.647273639999995</v>
      </c>
      <c r="L891" s="74">
        <f t="shared" si="14"/>
        <v>3.3401426399999963</v>
      </c>
    </row>
    <row r="892" spans="1:12" ht="15" x14ac:dyDescent="0.2">
      <c r="A892" s="8"/>
      <c r="B892" s="28"/>
      <c r="C892" s="28"/>
      <c r="D892" s="13"/>
      <c r="E892" s="13"/>
      <c r="F892" s="13"/>
      <c r="G892" s="54"/>
      <c r="H892" s="72" t="s">
        <v>142</v>
      </c>
      <c r="I892" s="73" t="s">
        <v>1166</v>
      </c>
      <c r="J892" s="74">
        <v>6.9860519999999999</v>
      </c>
      <c r="K892" s="74">
        <v>10.950511610000001</v>
      </c>
      <c r="L892" s="74">
        <f t="shared" si="14"/>
        <v>3.9644596100000014</v>
      </c>
    </row>
    <row r="893" spans="1:12" ht="15" x14ac:dyDescent="0.2">
      <c r="A893" s="8"/>
      <c r="B893" s="28"/>
      <c r="C893" s="28"/>
      <c r="D893" s="13"/>
      <c r="E893" s="13"/>
      <c r="F893" s="13"/>
      <c r="G893" s="54"/>
      <c r="H893" s="72" t="s">
        <v>144</v>
      </c>
      <c r="I893" s="73" t="s">
        <v>1167</v>
      </c>
      <c r="J893" s="74">
        <v>9.2591470000000005</v>
      </c>
      <c r="K893" s="74">
        <v>12.159557919999999</v>
      </c>
      <c r="L893" s="74">
        <f t="shared" si="14"/>
        <v>2.9004109199999988</v>
      </c>
    </row>
    <row r="894" spans="1:12" ht="15" x14ac:dyDescent="0.2">
      <c r="A894" s="8"/>
      <c r="B894" s="28"/>
      <c r="C894" s="28"/>
      <c r="D894" s="13"/>
      <c r="E894" s="13"/>
      <c r="F894" s="13"/>
      <c r="G894" s="54"/>
      <c r="H894" s="72" t="s">
        <v>160</v>
      </c>
      <c r="I894" s="73" t="s">
        <v>1168</v>
      </c>
      <c r="J894" s="74">
        <v>0.74729400000000001</v>
      </c>
      <c r="K894" s="74">
        <v>0.50525311999999989</v>
      </c>
      <c r="L894" s="74">
        <f t="shared" si="14"/>
        <v>-0.24204088000000012</v>
      </c>
    </row>
    <row r="895" spans="1:12" ht="15" x14ac:dyDescent="0.2">
      <c r="A895" s="8"/>
      <c r="B895" s="28"/>
      <c r="C895" s="28"/>
      <c r="D895" s="13"/>
      <c r="E895" s="13"/>
      <c r="F895" s="13"/>
      <c r="G895" s="54"/>
      <c r="H895" s="72" t="s">
        <v>490</v>
      </c>
      <c r="I895" s="73" t="s">
        <v>1169</v>
      </c>
      <c r="J895" s="74">
        <v>1.246532</v>
      </c>
      <c r="K895" s="74">
        <v>1.0199261000000002</v>
      </c>
      <c r="L895" s="74">
        <f t="shared" si="14"/>
        <v>-0.2266058999999998</v>
      </c>
    </row>
    <row r="896" spans="1:12" ht="30" x14ac:dyDescent="0.2">
      <c r="A896" s="8"/>
      <c r="B896" s="28"/>
      <c r="C896" s="28"/>
      <c r="D896" s="13"/>
      <c r="E896" s="13"/>
      <c r="F896" s="13"/>
      <c r="G896" s="54"/>
      <c r="H896" s="72" t="s">
        <v>492</v>
      </c>
      <c r="I896" s="73" t="s">
        <v>1170</v>
      </c>
      <c r="J896" s="74">
        <v>0.78660600000000003</v>
      </c>
      <c r="K896" s="74">
        <v>0.38123498</v>
      </c>
      <c r="L896" s="74">
        <f t="shared" si="14"/>
        <v>-0.40537102000000003</v>
      </c>
    </row>
    <row r="897" spans="1:12" ht="15" x14ac:dyDescent="0.2">
      <c r="A897" s="8"/>
      <c r="B897" s="28"/>
      <c r="C897" s="28"/>
      <c r="D897" s="13"/>
      <c r="E897" s="13"/>
      <c r="F897" s="13"/>
      <c r="G897" s="54"/>
      <c r="H897" s="72" t="s">
        <v>1171</v>
      </c>
      <c r="I897" s="73" t="s">
        <v>1172</v>
      </c>
      <c r="J897" s="74">
        <v>1.3489709999999999</v>
      </c>
      <c r="K897" s="74">
        <v>1.1336837999999998</v>
      </c>
      <c r="L897" s="74">
        <f t="shared" si="14"/>
        <v>-0.21528720000000012</v>
      </c>
    </row>
    <row r="898" spans="1:12" ht="15" x14ac:dyDescent="0.2">
      <c r="A898" s="8"/>
      <c r="B898" s="28"/>
      <c r="C898" s="28"/>
      <c r="D898" s="13"/>
      <c r="E898" s="13"/>
      <c r="F898" s="13"/>
      <c r="G898" s="54"/>
      <c r="H898" s="72" t="s">
        <v>1173</v>
      </c>
      <c r="I898" s="73" t="s">
        <v>1174</v>
      </c>
      <c r="J898" s="74">
        <v>1.669559</v>
      </c>
      <c r="K898" s="74">
        <v>1.5031603499999999</v>
      </c>
      <c r="L898" s="74">
        <f t="shared" si="14"/>
        <v>-0.16639865000000009</v>
      </c>
    </row>
    <row r="899" spans="1:12" ht="15" x14ac:dyDescent="0.2">
      <c r="A899" s="8"/>
      <c r="B899" s="28"/>
      <c r="C899" s="28"/>
      <c r="D899" s="13"/>
      <c r="E899" s="13"/>
      <c r="F899" s="13"/>
      <c r="G899" s="54"/>
      <c r="H899" s="72" t="s">
        <v>1175</v>
      </c>
      <c r="I899" s="73" t="s">
        <v>1176</v>
      </c>
      <c r="J899" s="74">
        <v>0.58316299999999999</v>
      </c>
      <c r="K899" s="74">
        <v>0.30082610999999998</v>
      </c>
      <c r="L899" s="74">
        <f t="shared" si="14"/>
        <v>-0.28233689000000001</v>
      </c>
    </row>
    <row r="900" spans="1:12" ht="15" x14ac:dyDescent="0.2">
      <c r="A900" s="8"/>
      <c r="B900" s="28"/>
      <c r="C900" s="28"/>
      <c r="D900" s="13"/>
      <c r="E900" s="13"/>
      <c r="F900" s="13"/>
      <c r="G900" s="54"/>
      <c r="H900" s="72" t="s">
        <v>1177</v>
      </c>
      <c r="I900" s="73" t="s">
        <v>1178</v>
      </c>
      <c r="J900" s="74">
        <v>0.72446900000000003</v>
      </c>
      <c r="K900" s="74">
        <v>0.35964742000000005</v>
      </c>
      <c r="L900" s="74">
        <f t="shared" si="14"/>
        <v>-0.36482157999999998</v>
      </c>
    </row>
    <row r="901" spans="1:12" ht="15" x14ac:dyDescent="0.2">
      <c r="A901" s="8"/>
      <c r="B901" s="28"/>
      <c r="C901" s="28"/>
      <c r="D901" s="13"/>
      <c r="E901" s="13"/>
      <c r="F901" s="13"/>
      <c r="G901" s="54"/>
      <c r="H901" s="72" t="s">
        <v>1179</v>
      </c>
      <c r="I901" s="73" t="s">
        <v>1180</v>
      </c>
      <c r="J901" s="74">
        <v>0.861371</v>
      </c>
      <c r="K901" s="74">
        <v>0.85259156999999997</v>
      </c>
      <c r="L901" s="74">
        <f t="shared" si="14"/>
        <v>-8.7794300000000325E-3</v>
      </c>
    </row>
    <row r="902" spans="1:12" ht="15" x14ac:dyDescent="0.2">
      <c r="A902" s="8"/>
      <c r="B902" s="28"/>
      <c r="C902" s="28"/>
      <c r="D902" s="13"/>
      <c r="E902" s="13"/>
      <c r="F902" s="13"/>
      <c r="G902" s="54"/>
      <c r="H902" s="72" t="s">
        <v>1181</v>
      </c>
      <c r="I902" s="73" t="s">
        <v>1182</v>
      </c>
      <c r="J902" s="74">
        <v>0.51293800000000001</v>
      </c>
      <c r="K902" s="74">
        <v>0.41601918999999998</v>
      </c>
      <c r="L902" s="74">
        <f t="shared" si="14"/>
        <v>-9.6918810000000022E-2</v>
      </c>
    </row>
    <row r="903" spans="1:12" ht="15" x14ac:dyDescent="0.2">
      <c r="A903" s="8"/>
      <c r="B903" s="28"/>
      <c r="C903" s="28"/>
      <c r="D903" s="13"/>
      <c r="E903" s="13"/>
      <c r="F903" s="13"/>
      <c r="G903" s="54"/>
      <c r="H903" s="72" t="s">
        <v>1183</v>
      </c>
      <c r="I903" s="73" t="s">
        <v>1184</v>
      </c>
      <c r="J903" s="74">
        <v>1.002955</v>
      </c>
      <c r="K903" s="74">
        <v>0.65582202000000001</v>
      </c>
      <c r="L903" s="74">
        <f t="shared" si="14"/>
        <v>-0.34713298000000004</v>
      </c>
    </row>
    <row r="904" spans="1:12" ht="15" x14ac:dyDescent="0.2">
      <c r="A904" s="8"/>
      <c r="B904" s="28"/>
      <c r="C904" s="28"/>
      <c r="D904" s="13"/>
      <c r="E904" s="13"/>
      <c r="F904" s="13"/>
      <c r="G904" s="54"/>
      <c r="H904" s="72" t="s">
        <v>162</v>
      </c>
      <c r="I904" s="73" t="s">
        <v>1185</v>
      </c>
      <c r="J904" s="74">
        <v>2.1188889999999998</v>
      </c>
      <c r="K904" s="74">
        <v>1.36134241</v>
      </c>
      <c r="L904" s="74">
        <f t="shared" si="14"/>
        <v>-0.7575465899999998</v>
      </c>
    </row>
    <row r="905" spans="1:12" ht="15" x14ac:dyDescent="0.2">
      <c r="A905" s="8"/>
      <c r="B905" s="28"/>
      <c r="C905" s="28"/>
      <c r="D905" s="13"/>
      <c r="E905" s="13"/>
      <c r="F905" s="13"/>
      <c r="G905" s="54"/>
      <c r="H905" s="72" t="s">
        <v>1186</v>
      </c>
      <c r="I905" s="73" t="s">
        <v>1187</v>
      </c>
      <c r="J905" s="74">
        <v>1.983492</v>
      </c>
      <c r="K905" s="74">
        <v>1.8840186700000003</v>
      </c>
      <c r="L905" s="74">
        <f t="shared" ref="L905:L968" si="15">+K905-J905</f>
        <v>-9.9473329999999693E-2</v>
      </c>
    </row>
    <row r="906" spans="1:12" ht="15" x14ac:dyDescent="0.2">
      <c r="A906" s="8"/>
      <c r="B906" s="28"/>
      <c r="C906" s="28"/>
      <c r="D906" s="13"/>
      <c r="E906" s="13"/>
      <c r="F906" s="13"/>
      <c r="G906" s="54"/>
      <c r="H906" s="72" t="s">
        <v>1188</v>
      </c>
      <c r="I906" s="73" t="s">
        <v>1189</v>
      </c>
      <c r="J906" s="74">
        <v>1.2166669999999999</v>
      </c>
      <c r="K906" s="74">
        <v>1.0035980900000001</v>
      </c>
      <c r="L906" s="74">
        <f t="shared" si="15"/>
        <v>-0.21306890999999983</v>
      </c>
    </row>
    <row r="907" spans="1:12" ht="15" x14ac:dyDescent="0.2">
      <c r="A907" s="8"/>
      <c r="B907" s="28"/>
      <c r="C907" s="28"/>
      <c r="D907" s="13"/>
      <c r="E907" s="13"/>
      <c r="F907" s="13"/>
      <c r="G907" s="54"/>
      <c r="H907" s="72" t="s">
        <v>1190</v>
      </c>
      <c r="I907" s="73" t="s">
        <v>1191</v>
      </c>
      <c r="J907" s="74">
        <v>2.9218350000000002</v>
      </c>
      <c r="K907" s="74">
        <v>3.0833877300000001</v>
      </c>
      <c r="L907" s="74">
        <f t="shared" si="15"/>
        <v>0.16155272999999992</v>
      </c>
    </row>
    <row r="908" spans="1:12" ht="15" x14ac:dyDescent="0.2">
      <c r="A908" s="8"/>
      <c r="B908" s="28"/>
      <c r="C908" s="28"/>
      <c r="D908" s="13"/>
      <c r="E908" s="13"/>
      <c r="F908" s="13"/>
      <c r="G908" s="54"/>
      <c r="H908" s="72" t="s">
        <v>1192</v>
      </c>
      <c r="I908" s="73" t="s">
        <v>1193</v>
      </c>
      <c r="J908" s="74">
        <v>0.91530299999999998</v>
      </c>
      <c r="K908" s="74">
        <v>0.79224024000000015</v>
      </c>
      <c r="L908" s="74">
        <f t="shared" si="15"/>
        <v>-0.12306275999999983</v>
      </c>
    </row>
    <row r="909" spans="1:12" ht="15" x14ac:dyDescent="0.2">
      <c r="A909" s="8"/>
      <c r="B909" s="28"/>
      <c r="C909" s="28"/>
      <c r="D909" s="13"/>
      <c r="E909" s="13"/>
      <c r="F909" s="13"/>
      <c r="G909" s="54"/>
      <c r="H909" s="72" t="s">
        <v>1194</v>
      </c>
      <c r="I909" s="73" t="s">
        <v>1195</v>
      </c>
      <c r="J909" s="74">
        <v>1.195408</v>
      </c>
      <c r="K909" s="74">
        <v>1.03273328</v>
      </c>
      <c r="L909" s="74">
        <f t="shared" si="15"/>
        <v>-0.16267472000000005</v>
      </c>
    </row>
    <row r="910" spans="1:12" ht="15" x14ac:dyDescent="0.2">
      <c r="A910" s="8"/>
      <c r="B910" s="28"/>
      <c r="C910" s="28"/>
      <c r="D910" s="13"/>
      <c r="E910" s="13"/>
      <c r="F910" s="13"/>
      <c r="G910" s="54"/>
      <c r="H910" s="72" t="s">
        <v>1196</v>
      </c>
      <c r="I910" s="73" t="s">
        <v>1197</v>
      </c>
      <c r="J910" s="74">
        <v>1.0755140000000001</v>
      </c>
      <c r="K910" s="74">
        <v>1.0028329999999999</v>
      </c>
      <c r="L910" s="74">
        <f t="shared" si="15"/>
        <v>-7.2681000000000218E-2</v>
      </c>
    </row>
    <row r="911" spans="1:12" ht="15" x14ac:dyDescent="0.2">
      <c r="A911" s="8"/>
      <c r="B911" s="28"/>
      <c r="C911" s="28"/>
      <c r="D911" s="13"/>
      <c r="E911" s="13"/>
      <c r="F911" s="13"/>
      <c r="G911" s="54"/>
      <c r="H911" s="72" t="s">
        <v>1198</v>
      </c>
      <c r="I911" s="73" t="s">
        <v>1199</v>
      </c>
      <c r="J911" s="74">
        <v>0.706202</v>
      </c>
      <c r="K911" s="74">
        <v>0.47930438999999997</v>
      </c>
      <c r="L911" s="74">
        <f t="shared" si="15"/>
        <v>-0.22689761000000003</v>
      </c>
    </row>
    <row r="912" spans="1:12" ht="15" x14ac:dyDescent="0.2">
      <c r="A912" s="8"/>
      <c r="B912" s="28"/>
      <c r="C912" s="28"/>
      <c r="D912" s="13"/>
      <c r="E912" s="13"/>
      <c r="F912" s="13"/>
      <c r="G912" s="54"/>
      <c r="H912" s="72" t="s">
        <v>1200</v>
      </c>
      <c r="I912" s="73" t="s">
        <v>1201</v>
      </c>
      <c r="J912" s="74">
        <v>1.010081</v>
      </c>
      <c r="K912" s="74">
        <v>0.75698597000000012</v>
      </c>
      <c r="L912" s="74">
        <f t="shared" si="15"/>
        <v>-0.25309502999999989</v>
      </c>
    </row>
    <row r="913" spans="1:12" ht="15" x14ac:dyDescent="0.2">
      <c r="A913" s="8"/>
      <c r="B913" s="28"/>
      <c r="C913" s="28"/>
      <c r="D913" s="13"/>
      <c r="E913" s="13"/>
      <c r="F913" s="13"/>
      <c r="G913" s="54"/>
      <c r="H913" s="72" t="s">
        <v>1202</v>
      </c>
      <c r="I913" s="73" t="s">
        <v>1203</v>
      </c>
      <c r="J913" s="74">
        <v>1.7196389999999999</v>
      </c>
      <c r="K913" s="74">
        <v>1.4247172299999999</v>
      </c>
      <c r="L913" s="74">
        <f t="shared" si="15"/>
        <v>-0.29492176999999997</v>
      </c>
    </row>
    <row r="914" spans="1:12" ht="15" x14ac:dyDescent="0.2">
      <c r="A914" s="8"/>
      <c r="B914" s="28"/>
      <c r="C914" s="28"/>
      <c r="D914" s="13"/>
      <c r="E914" s="13"/>
      <c r="F914" s="13"/>
      <c r="G914" s="54"/>
      <c r="H914" s="72" t="s">
        <v>1204</v>
      </c>
      <c r="I914" s="73" t="s">
        <v>1205</v>
      </c>
      <c r="J914" s="74">
        <v>1.524937</v>
      </c>
      <c r="K914" s="74">
        <v>1.3726007499999999</v>
      </c>
      <c r="L914" s="74">
        <f t="shared" si="15"/>
        <v>-0.15233625000000006</v>
      </c>
    </row>
    <row r="915" spans="1:12" ht="15" x14ac:dyDescent="0.2">
      <c r="A915" s="8"/>
      <c r="B915" s="28"/>
      <c r="C915" s="28"/>
      <c r="D915" s="13"/>
      <c r="E915" s="13"/>
      <c r="F915" s="13"/>
      <c r="G915" s="54"/>
      <c r="H915" s="72" t="s">
        <v>1206</v>
      </c>
      <c r="I915" s="73" t="s">
        <v>1207</v>
      </c>
      <c r="J915" s="74">
        <v>1.209533</v>
      </c>
      <c r="K915" s="74">
        <v>0.90805460999999998</v>
      </c>
      <c r="L915" s="74">
        <f t="shared" si="15"/>
        <v>-0.30147838999999998</v>
      </c>
    </row>
    <row r="916" spans="1:12" ht="15" x14ac:dyDescent="0.2">
      <c r="A916" s="8"/>
      <c r="B916" s="28"/>
      <c r="C916" s="28"/>
      <c r="D916" s="13"/>
      <c r="E916" s="13"/>
      <c r="F916" s="13"/>
      <c r="G916" s="54"/>
      <c r="H916" s="72" t="s">
        <v>1208</v>
      </c>
      <c r="I916" s="73" t="s">
        <v>1209</v>
      </c>
      <c r="J916" s="74">
        <v>0.87750799999999995</v>
      </c>
      <c r="K916" s="74">
        <v>0.72193239000000009</v>
      </c>
      <c r="L916" s="74">
        <f t="shared" si="15"/>
        <v>-0.15557560999999986</v>
      </c>
    </row>
    <row r="917" spans="1:12" ht="15" x14ac:dyDescent="0.2">
      <c r="A917" s="8"/>
      <c r="B917" s="28"/>
      <c r="C917" s="28"/>
      <c r="D917" s="13"/>
      <c r="E917" s="13"/>
      <c r="F917" s="13"/>
      <c r="G917" s="54"/>
      <c r="H917" s="72" t="s">
        <v>1210</v>
      </c>
      <c r="I917" s="73" t="s">
        <v>1211</v>
      </c>
      <c r="J917" s="74">
        <v>1.5203070000000001</v>
      </c>
      <c r="K917" s="74">
        <v>0.93713409999999997</v>
      </c>
      <c r="L917" s="74">
        <f t="shared" si="15"/>
        <v>-0.58317290000000011</v>
      </c>
    </row>
    <row r="918" spans="1:12" ht="15" x14ac:dyDescent="0.2">
      <c r="A918" s="8"/>
      <c r="B918" s="28"/>
      <c r="C918" s="28"/>
      <c r="D918" s="13"/>
      <c r="E918" s="13"/>
      <c r="F918" s="13"/>
      <c r="G918" s="54"/>
      <c r="H918" s="72" t="s">
        <v>1212</v>
      </c>
      <c r="I918" s="73" t="s">
        <v>1213</v>
      </c>
      <c r="J918" s="74">
        <v>1.417376</v>
      </c>
      <c r="K918" s="74">
        <v>0.89122269999999992</v>
      </c>
      <c r="L918" s="74">
        <f t="shared" si="15"/>
        <v>-0.52615330000000005</v>
      </c>
    </row>
    <row r="919" spans="1:12" ht="15" x14ac:dyDescent="0.2">
      <c r="A919" s="8"/>
      <c r="B919" s="28"/>
      <c r="C919" s="28"/>
      <c r="D919" s="13"/>
      <c r="E919" s="13"/>
      <c r="F919" s="13"/>
      <c r="G919" s="54"/>
      <c r="H919" s="72" t="s">
        <v>1214</v>
      </c>
      <c r="I919" s="73" t="s">
        <v>1215</v>
      </c>
      <c r="J919" s="74">
        <v>1.1666049999999999</v>
      </c>
      <c r="K919" s="74">
        <v>1.2196138600000002</v>
      </c>
      <c r="L919" s="74">
        <f t="shared" si="15"/>
        <v>5.3008860000000269E-2</v>
      </c>
    </row>
    <row r="920" spans="1:12" ht="15" x14ac:dyDescent="0.2">
      <c r="A920" s="8"/>
      <c r="B920" s="28"/>
      <c r="C920" s="28"/>
      <c r="D920" s="13"/>
      <c r="E920" s="13"/>
      <c r="F920" s="13"/>
      <c r="G920" s="54"/>
      <c r="H920" s="72" t="s">
        <v>1216</v>
      </c>
      <c r="I920" s="73" t="s">
        <v>1217</v>
      </c>
      <c r="J920" s="74">
        <v>2.0017459999999998</v>
      </c>
      <c r="K920" s="74">
        <v>1.4310318999999998</v>
      </c>
      <c r="L920" s="74">
        <f t="shared" si="15"/>
        <v>-0.5707141</v>
      </c>
    </row>
    <row r="921" spans="1:12" ht="15" x14ac:dyDescent="0.2">
      <c r="A921" s="8"/>
      <c r="B921" s="28"/>
      <c r="C921" s="28"/>
      <c r="D921" s="13"/>
      <c r="E921" s="13"/>
      <c r="F921" s="13"/>
      <c r="G921" s="54"/>
      <c r="H921" s="72" t="s">
        <v>1218</v>
      </c>
      <c r="I921" s="73" t="s">
        <v>1219</v>
      </c>
      <c r="J921" s="74">
        <v>0.87996399999999997</v>
      </c>
      <c r="K921" s="74">
        <v>0.69730893000000005</v>
      </c>
      <c r="L921" s="74">
        <f t="shared" si="15"/>
        <v>-0.18265506999999992</v>
      </c>
    </row>
    <row r="922" spans="1:12" ht="15" x14ac:dyDescent="0.2">
      <c r="A922" s="8"/>
      <c r="B922" s="28"/>
      <c r="C922" s="28"/>
      <c r="D922" s="13"/>
      <c r="E922" s="13"/>
      <c r="F922" s="13"/>
      <c r="G922" s="54"/>
      <c r="H922" s="72" t="s">
        <v>1220</v>
      </c>
      <c r="I922" s="73" t="s">
        <v>1221</v>
      </c>
      <c r="J922" s="74">
        <v>2.7734830000000001</v>
      </c>
      <c r="K922" s="74">
        <v>2.9565898699999997</v>
      </c>
      <c r="L922" s="74">
        <f t="shared" si="15"/>
        <v>0.18310686999999959</v>
      </c>
    </row>
    <row r="923" spans="1:12" ht="15" x14ac:dyDescent="0.2">
      <c r="A923" s="8"/>
      <c r="B923" s="28"/>
      <c r="C923" s="28"/>
      <c r="D923" s="13"/>
      <c r="E923" s="13"/>
      <c r="F923" s="13"/>
      <c r="G923" s="54"/>
      <c r="H923" s="72" t="s">
        <v>1222</v>
      </c>
      <c r="I923" s="73" t="s">
        <v>1223</v>
      </c>
      <c r="J923" s="74">
        <v>0.72984000000000004</v>
      </c>
      <c r="K923" s="74">
        <v>0.45688339</v>
      </c>
      <c r="L923" s="74">
        <f t="shared" si="15"/>
        <v>-0.27295661000000004</v>
      </c>
    </row>
    <row r="924" spans="1:12" ht="15" x14ac:dyDescent="0.2">
      <c r="A924" s="8"/>
      <c r="B924" s="28"/>
      <c r="C924" s="28"/>
      <c r="D924" s="13"/>
      <c r="E924" s="13"/>
      <c r="F924" s="13"/>
      <c r="G924" s="54"/>
      <c r="H924" s="72" t="s">
        <v>1224</v>
      </c>
      <c r="I924" s="73" t="s">
        <v>1225</v>
      </c>
      <c r="J924" s="74">
        <v>0.92103500000000005</v>
      </c>
      <c r="K924" s="74">
        <v>0.78498580000000007</v>
      </c>
      <c r="L924" s="74">
        <f t="shared" si="15"/>
        <v>-0.13604919999999998</v>
      </c>
    </row>
    <row r="925" spans="1:12" ht="30" x14ac:dyDescent="0.2">
      <c r="A925" s="8"/>
      <c r="B925" s="28"/>
      <c r="C925" s="28"/>
      <c r="D925" s="13"/>
      <c r="E925" s="13"/>
      <c r="F925" s="13"/>
      <c r="G925" s="54"/>
      <c r="H925" s="72" t="s">
        <v>1226</v>
      </c>
      <c r="I925" s="73" t="s">
        <v>1227</v>
      </c>
      <c r="J925" s="74">
        <v>5.4272119999999999</v>
      </c>
      <c r="K925" s="74">
        <v>2.6807095100000002</v>
      </c>
      <c r="L925" s="74">
        <f t="shared" si="15"/>
        <v>-2.7465024899999997</v>
      </c>
    </row>
    <row r="926" spans="1:12" ht="15" x14ac:dyDescent="0.2">
      <c r="A926" s="8"/>
      <c r="B926" s="28"/>
      <c r="C926" s="28"/>
      <c r="D926" s="13"/>
      <c r="E926" s="13"/>
      <c r="F926" s="13"/>
      <c r="G926" s="54"/>
      <c r="H926" s="72" t="s">
        <v>93</v>
      </c>
      <c r="I926" s="73" t="s">
        <v>1228</v>
      </c>
      <c r="J926" s="74">
        <v>8.6467310000000008</v>
      </c>
      <c r="K926" s="74">
        <v>22.914439130000005</v>
      </c>
      <c r="L926" s="74">
        <f t="shared" si="15"/>
        <v>14.267708130000004</v>
      </c>
    </row>
    <row r="927" spans="1:12" ht="15" x14ac:dyDescent="0.2">
      <c r="A927" s="8"/>
      <c r="B927" s="28"/>
      <c r="C927" s="28"/>
      <c r="D927" s="13"/>
      <c r="E927" s="13"/>
      <c r="F927" s="13"/>
      <c r="G927" s="54"/>
      <c r="H927" s="72" t="s">
        <v>216</v>
      </c>
      <c r="I927" s="73" t="s">
        <v>1229</v>
      </c>
      <c r="J927" s="74">
        <v>14.018896</v>
      </c>
      <c r="K927" s="74">
        <v>80.29110639999999</v>
      </c>
      <c r="L927" s="74">
        <f t="shared" si="15"/>
        <v>66.272210399999992</v>
      </c>
    </row>
    <row r="928" spans="1:12" ht="15" x14ac:dyDescent="0.2">
      <c r="A928" s="8"/>
      <c r="B928" s="28"/>
      <c r="C928" s="28"/>
      <c r="D928" s="13"/>
      <c r="E928" s="13"/>
      <c r="F928" s="13"/>
      <c r="G928" s="54"/>
      <c r="H928" s="72" t="s">
        <v>1230</v>
      </c>
      <c r="I928" s="73" t="s">
        <v>1231</v>
      </c>
      <c r="J928" s="74">
        <v>4682.0318129999996</v>
      </c>
      <c r="K928" s="74">
        <v>4793.7376491799996</v>
      </c>
      <c r="L928" s="74">
        <f t="shared" si="15"/>
        <v>111.70583618000001</v>
      </c>
    </row>
    <row r="929" spans="1:12" ht="15" x14ac:dyDescent="0.2">
      <c r="A929" s="8"/>
      <c r="B929" s="28"/>
      <c r="C929" s="28"/>
      <c r="D929" s="13"/>
      <c r="E929" s="13"/>
      <c r="F929" s="13"/>
      <c r="G929" s="54"/>
      <c r="H929" s="72" t="s">
        <v>126</v>
      </c>
      <c r="I929" s="73" t="s">
        <v>454</v>
      </c>
      <c r="J929" s="74">
        <v>15.835312999999999</v>
      </c>
      <c r="K929" s="74">
        <v>6.4910928800000001</v>
      </c>
      <c r="L929" s="74">
        <f t="shared" si="15"/>
        <v>-9.3442201199999992</v>
      </c>
    </row>
    <row r="930" spans="1:12" ht="15" x14ac:dyDescent="0.2">
      <c r="A930" s="8"/>
      <c r="B930" s="28"/>
      <c r="C930" s="28"/>
      <c r="D930" s="13"/>
      <c r="E930" s="13"/>
      <c r="F930" s="13"/>
      <c r="G930" s="54"/>
      <c r="H930" s="72" t="s">
        <v>311</v>
      </c>
      <c r="I930" s="73" t="s">
        <v>118</v>
      </c>
      <c r="J930" s="74">
        <v>22.672356000000001</v>
      </c>
      <c r="K930" s="74">
        <v>21.953620230000002</v>
      </c>
      <c r="L930" s="74">
        <f t="shared" si="15"/>
        <v>-0.71873576999999855</v>
      </c>
    </row>
    <row r="931" spans="1:12" ht="15" x14ac:dyDescent="0.2">
      <c r="A931" s="8"/>
      <c r="B931" s="28"/>
      <c r="C931" s="28"/>
      <c r="D931" s="13"/>
      <c r="E931" s="13"/>
      <c r="F931" s="13"/>
      <c r="G931" s="54"/>
      <c r="H931" s="72" t="s">
        <v>313</v>
      </c>
      <c r="I931" s="73" t="s">
        <v>448</v>
      </c>
      <c r="J931" s="74">
        <v>8.822184</v>
      </c>
      <c r="K931" s="74">
        <v>13.62144015</v>
      </c>
      <c r="L931" s="74">
        <f t="shared" si="15"/>
        <v>4.7992561499999997</v>
      </c>
    </row>
    <row r="932" spans="1:12" ht="15" x14ac:dyDescent="0.2">
      <c r="A932" s="8"/>
      <c r="B932" s="28"/>
      <c r="C932" s="28"/>
      <c r="D932" s="13"/>
      <c r="E932" s="13"/>
      <c r="F932" s="13"/>
      <c r="G932" s="54"/>
      <c r="H932" s="72" t="s">
        <v>315</v>
      </c>
      <c r="I932" s="73" t="s">
        <v>120</v>
      </c>
      <c r="J932" s="74">
        <v>20.227962000000002</v>
      </c>
      <c r="K932" s="74">
        <v>18.525997979999996</v>
      </c>
      <c r="L932" s="74">
        <f t="shared" si="15"/>
        <v>-1.7019640200000055</v>
      </c>
    </row>
    <row r="933" spans="1:12" ht="15" x14ac:dyDescent="0.2">
      <c r="A933" s="8"/>
      <c r="B933" s="28"/>
      <c r="C933" s="28"/>
      <c r="D933" s="13"/>
      <c r="E933" s="13"/>
      <c r="F933" s="13"/>
      <c r="G933" s="54"/>
      <c r="H933" s="72" t="s">
        <v>317</v>
      </c>
      <c r="I933" s="73" t="s">
        <v>934</v>
      </c>
      <c r="J933" s="74">
        <v>57.515717000000002</v>
      </c>
      <c r="K933" s="74">
        <v>41.183052379999992</v>
      </c>
      <c r="L933" s="74">
        <f t="shared" si="15"/>
        <v>-16.33266462000001</v>
      </c>
    </row>
    <row r="934" spans="1:12" ht="15" x14ac:dyDescent="0.2">
      <c r="A934" s="8"/>
      <c r="B934" s="28"/>
      <c r="C934" s="28"/>
      <c r="D934" s="13"/>
      <c r="E934" s="13"/>
      <c r="F934" s="13"/>
      <c r="G934" s="76" t="s">
        <v>366</v>
      </c>
      <c r="H934" s="77"/>
      <c r="I934" s="78"/>
      <c r="J934" s="79">
        <v>68.726416</v>
      </c>
      <c r="K934" s="79">
        <v>46.499367500000005</v>
      </c>
      <c r="L934" s="79">
        <f t="shared" si="15"/>
        <v>-22.227048499999995</v>
      </c>
    </row>
    <row r="935" spans="1:12" ht="15" x14ac:dyDescent="0.2">
      <c r="A935" s="8"/>
      <c r="B935" s="28"/>
      <c r="C935" s="28"/>
      <c r="D935" s="13"/>
      <c r="E935" s="13"/>
      <c r="F935" s="13"/>
      <c r="G935" s="54"/>
      <c r="H935" s="69" t="s">
        <v>367</v>
      </c>
      <c r="I935" s="70" t="s">
        <v>1232</v>
      </c>
      <c r="J935" s="71">
        <v>68.726416</v>
      </c>
      <c r="K935" s="71">
        <v>46.499367500000005</v>
      </c>
      <c r="L935" s="71">
        <f t="shared" si="15"/>
        <v>-22.227048499999995</v>
      </c>
    </row>
    <row r="936" spans="1:12" ht="15" x14ac:dyDescent="0.2">
      <c r="A936" s="8"/>
      <c r="B936" s="28"/>
      <c r="C936" s="28"/>
      <c r="D936" s="13"/>
      <c r="E936" s="13"/>
      <c r="F936" s="13"/>
      <c r="G936" s="76" t="s">
        <v>379</v>
      </c>
      <c r="H936" s="77"/>
      <c r="I936" s="78"/>
      <c r="J936" s="79">
        <v>183.346281</v>
      </c>
      <c r="K936" s="79">
        <v>123.68599386999996</v>
      </c>
      <c r="L936" s="79">
        <f t="shared" si="15"/>
        <v>-59.660287130000043</v>
      </c>
    </row>
    <row r="937" spans="1:12" ht="15" x14ac:dyDescent="0.2">
      <c r="A937" s="8"/>
      <c r="B937" s="28"/>
      <c r="C937" s="28"/>
      <c r="D937" s="13"/>
      <c r="E937" s="13"/>
      <c r="F937" s="13"/>
      <c r="G937" s="54"/>
      <c r="H937" s="69" t="s">
        <v>1233</v>
      </c>
      <c r="I937" s="70" t="s">
        <v>1234</v>
      </c>
      <c r="J937" s="71">
        <v>173.90231800000001</v>
      </c>
      <c r="K937" s="71">
        <v>117.56480111999996</v>
      </c>
      <c r="L937" s="71">
        <f t="shared" si="15"/>
        <v>-56.337516880000052</v>
      </c>
    </row>
    <row r="938" spans="1:12" ht="15" x14ac:dyDescent="0.2">
      <c r="A938" s="8"/>
      <c r="B938" s="28"/>
      <c r="C938" s="28"/>
      <c r="D938" s="13"/>
      <c r="E938" s="13"/>
      <c r="F938" s="13"/>
      <c r="G938" s="54"/>
      <c r="H938" s="72" t="s">
        <v>1235</v>
      </c>
      <c r="I938" s="73" t="s">
        <v>1236</v>
      </c>
      <c r="J938" s="74">
        <v>9.4439630000000001</v>
      </c>
      <c r="K938" s="74">
        <v>6.1211927499999979</v>
      </c>
      <c r="L938" s="74">
        <f t="shared" si="15"/>
        <v>-3.3227702500000023</v>
      </c>
    </row>
    <row r="939" spans="1:12" ht="15" x14ac:dyDescent="0.2">
      <c r="A939" s="8"/>
      <c r="B939" s="28"/>
      <c r="C939" s="28"/>
      <c r="D939" s="13"/>
      <c r="E939" s="29">
        <v>15</v>
      </c>
      <c r="F939" s="30" t="s">
        <v>1237</v>
      </c>
      <c r="G939" s="60"/>
      <c r="H939" s="61"/>
      <c r="I939" s="62"/>
      <c r="J939" s="63">
        <v>5694.4327199999998</v>
      </c>
      <c r="K939" s="63">
        <v>6093.04730096</v>
      </c>
      <c r="L939" s="63">
        <f t="shared" si="15"/>
        <v>398.61458096000024</v>
      </c>
    </row>
    <row r="940" spans="1:12" ht="15" x14ac:dyDescent="0.2">
      <c r="A940" s="8"/>
      <c r="B940" s="28"/>
      <c r="C940" s="28"/>
      <c r="D940" s="13"/>
      <c r="E940" s="13"/>
      <c r="F940" s="13"/>
      <c r="G940" s="76" t="s">
        <v>2</v>
      </c>
      <c r="H940" s="77"/>
      <c r="I940" s="78"/>
      <c r="J940" s="79">
        <v>2783.103188</v>
      </c>
      <c r="K940" s="79">
        <v>3168.5731926900003</v>
      </c>
      <c r="L940" s="79">
        <f t="shared" si="15"/>
        <v>385.47000469000022</v>
      </c>
    </row>
    <row r="941" spans="1:12" ht="15" x14ac:dyDescent="0.2">
      <c r="A941" s="8"/>
      <c r="B941" s="28"/>
      <c r="C941" s="28"/>
      <c r="D941" s="13"/>
      <c r="E941" s="13"/>
      <c r="F941" s="13"/>
      <c r="G941" s="54"/>
      <c r="H941" s="69" t="s">
        <v>36</v>
      </c>
      <c r="I941" s="70" t="s">
        <v>473</v>
      </c>
      <c r="J941" s="71">
        <v>9.2128920000000001</v>
      </c>
      <c r="K941" s="71">
        <v>9.2574939100000009</v>
      </c>
      <c r="L941" s="71">
        <f t="shared" si="15"/>
        <v>4.46019100000008E-2</v>
      </c>
    </row>
    <row r="942" spans="1:12" ht="15" x14ac:dyDescent="0.2">
      <c r="A942" s="8"/>
      <c r="B942" s="28"/>
      <c r="C942" s="28"/>
      <c r="D942" s="13"/>
      <c r="E942" s="13"/>
      <c r="F942" s="13"/>
      <c r="G942" s="54"/>
      <c r="H942" s="72" t="s">
        <v>46</v>
      </c>
      <c r="I942" s="73" t="s">
        <v>155</v>
      </c>
      <c r="J942" s="74">
        <v>85.644081999999997</v>
      </c>
      <c r="K942" s="74">
        <v>106.45198664999999</v>
      </c>
      <c r="L942" s="74">
        <f t="shared" si="15"/>
        <v>20.807904649999998</v>
      </c>
    </row>
    <row r="943" spans="1:12" ht="15" x14ac:dyDescent="0.2">
      <c r="A943" s="8"/>
      <c r="B943" s="28"/>
      <c r="C943" s="28"/>
      <c r="D943" s="13"/>
      <c r="E943" s="13"/>
      <c r="F943" s="13"/>
      <c r="G943" s="54"/>
      <c r="H943" s="72" t="s">
        <v>74</v>
      </c>
      <c r="I943" s="73" t="s">
        <v>1238</v>
      </c>
      <c r="J943" s="74">
        <v>2.6417510000000002</v>
      </c>
      <c r="K943" s="74">
        <v>2.3221074399999999</v>
      </c>
      <c r="L943" s="74">
        <f t="shared" si="15"/>
        <v>-0.31964356000000027</v>
      </c>
    </row>
    <row r="944" spans="1:12" ht="15" x14ac:dyDescent="0.2">
      <c r="A944" s="8"/>
      <c r="B944" s="28"/>
      <c r="C944" s="28"/>
      <c r="D944" s="13"/>
      <c r="E944" s="13"/>
      <c r="F944" s="13"/>
      <c r="G944" s="54"/>
      <c r="H944" s="72" t="s">
        <v>84</v>
      </c>
      <c r="I944" s="75" t="s">
        <v>1239</v>
      </c>
      <c r="J944" s="74">
        <v>15.386149</v>
      </c>
      <c r="K944" s="74">
        <v>15.674893780000001</v>
      </c>
      <c r="L944" s="74">
        <f t="shared" si="15"/>
        <v>0.28874478000000181</v>
      </c>
    </row>
    <row r="945" spans="1:12" ht="15" x14ac:dyDescent="0.2">
      <c r="A945" s="8"/>
      <c r="B945" s="28"/>
      <c r="C945" s="28"/>
      <c r="D945" s="13"/>
      <c r="E945" s="13"/>
      <c r="F945" s="13"/>
      <c r="G945" s="54"/>
      <c r="H945" s="72" t="s">
        <v>114</v>
      </c>
      <c r="I945" s="73" t="s">
        <v>711</v>
      </c>
      <c r="J945" s="74">
        <v>1.022632</v>
      </c>
      <c r="K945" s="74">
        <v>0.98370421000000019</v>
      </c>
      <c r="L945" s="74">
        <f t="shared" si="15"/>
        <v>-3.8927789999999796E-2</v>
      </c>
    </row>
    <row r="946" spans="1:12" ht="15" x14ac:dyDescent="0.2">
      <c r="A946" s="8"/>
      <c r="B946" s="28"/>
      <c r="C946" s="28"/>
      <c r="D946" s="13"/>
      <c r="E946" s="13"/>
      <c r="F946" s="13"/>
      <c r="G946" s="54"/>
      <c r="H946" s="72" t="s">
        <v>86</v>
      </c>
      <c r="I946" s="73" t="s">
        <v>712</v>
      </c>
      <c r="J946" s="74">
        <v>0.79014499999999999</v>
      </c>
      <c r="K946" s="74">
        <v>0.69412535999999991</v>
      </c>
      <c r="L946" s="74">
        <f t="shared" si="15"/>
        <v>-9.6019640000000073E-2</v>
      </c>
    </row>
    <row r="947" spans="1:12" ht="15" x14ac:dyDescent="0.2">
      <c r="A947" s="8"/>
      <c r="B947" s="28"/>
      <c r="C947" s="28"/>
      <c r="D947" s="13"/>
      <c r="E947" s="13"/>
      <c r="F947" s="13"/>
      <c r="G947" s="54"/>
      <c r="H947" s="72" t="s">
        <v>88</v>
      </c>
      <c r="I947" s="73" t="s">
        <v>713</v>
      </c>
      <c r="J947" s="74">
        <v>1.187975</v>
      </c>
      <c r="K947" s="74">
        <v>1.17487388</v>
      </c>
      <c r="L947" s="74">
        <f t="shared" si="15"/>
        <v>-1.3101119999999966E-2</v>
      </c>
    </row>
    <row r="948" spans="1:12" ht="15" x14ac:dyDescent="0.2">
      <c r="A948" s="8"/>
      <c r="B948" s="28"/>
      <c r="C948" s="28"/>
      <c r="D948" s="13"/>
      <c r="E948" s="13"/>
      <c r="F948" s="13"/>
      <c r="G948" s="54"/>
      <c r="H948" s="72" t="s">
        <v>90</v>
      </c>
      <c r="I948" s="73" t="s">
        <v>714</v>
      </c>
      <c r="J948" s="74">
        <v>1.0156400000000001</v>
      </c>
      <c r="K948" s="74">
        <v>0.98892352000000006</v>
      </c>
      <c r="L948" s="74">
        <f t="shared" si="15"/>
        <v>-2.6716480000000042E-2</v>
      </c>
    </row>
    <row r="949" spans="1:12" ht="15" x14ac:dyDescent="0.2">
      <c r="A949" s="8"/>
      <c r="B949" s="28"/>
      <c r="C949" s="28"/>
      <c r="D949" s="13"/>
      <c r="E949" s="13"/>
      <c r="F949" s="13"/>
      <c r="G949" s="54"/>
      <c r="H949" s="72" t="s">
        <v>119</v>
      </c>
      <c r="I949" s="73" t="s">
        <v>715</v>
      </c>
      <c r="J949" s="74">
        <v>0.49379899999999999</v>
      </c>
      <c r="K949" s="74">
        <v>0.46666005999999999</v>
      </c>
      <c r="L949" s="74">
        <f t="shared" si="15"/>
        <v>-2.713894E-2</v>
      </c>
    </row>
    <row r="950" spans="1:12" ht="15" x14ac:dyDescent="0.2">
      <c r="A950" s="8"/>
      <c r="B950" s="28"/>
      <c r="C950" s="28"/>
      <c r="D950" s="13"/>
      <c r="E950" s="13"/>
      <c r="F950" s="13"/>
      <c r="G950" s="54"/>
      <c r="H950" s="72" t="s">
        <v>121</v>
      </c>
      <c r="I950" s="73" t="s">
        <v>716</v>
      </c>
      <c r="J950" s="74">
        <v>1.072241</v>
      </c>
      <c r="K950" s="74">
        <v>1.03581744</v>
      </c>
      <c r="L950" s="74">
        <f t="shared" si="15"/>
        <v>-3.6423560000000021E-2</v>
      </c>
    </row>
    <row r="951" spans="1:12" ht="15" x14ac:dyDescent="0.2">
      <c r="A951" s="8"/>
      <c r="B951" s="28"/>
      <c r="C951" s="28"/>
      <c r="D951" s="13"/>
      <c r="E951" s="13"/>
      <c r="F951" s="13"/>
      <c r="G951" s="54"/>
      <c r="H951" s="72" t="s">
        <v>457</v>
      </c>
      <c r="I951" s="73" t="s">
        <v>717</v>
      </c>
      <c r="J951" s="74">
        <v>1.74379</v>
      </c>
      <c r="K951" s="74">
        <v>1.5887037599999998</v>
      </c>
      <c r="L951" s="74">
        <f t="shared" si="15"/>
        <v>-0.15508624000000015</v>
      </c>
    </row>
    <row r="952" spans="1:12" ht="15" x14ac:dyDescent="0.2">
      <c r="A952" s="8"/>
      <c r="B952" s="28"/>
      <c r="C952" s="28"/>
      <c r="D952" s="13"/>
      <c r="E952" s="13"/>
      <c r="F952" s="13"/>
      <c r="G952" s="54"/>
      <c r="H952" s="72" t="s">
        <v>459</v>
      </c>
      <c r="I952" s="73" t="s">
        <v>718</v>
      </c>
      <c r="J952" s="74">
        <v>0.97555199999999997</v>
      </c>
      <c r="K952" s="74">
        <v>0.89216784000000016</v>
      </c>
      <c r="L952" s="74">
        <f t="shared" si="15"/>
        <v>-8.3384159999999818E-2</v>
      </c>
    </row>
    <row r="953" spans="1:12" ht="15" x14ac:dyDescent="0.2">
      <c r="A953" s="8"/>
      <c r="B953" s="28"/>
      <c r="C953" s="28"/>
      <c r="D953" s="13"/>
      <c r="E953" s="13"/>
      <c r="F953" s="13"/>
      <c r="G953" s="54"/>
      <c r="H953" s="72" t="s">
        <v>176</v>
      </c>
      <c r="I953" s="73" t="s">
        <v>719</v>
      </c>
      <c r="J953" s="74">
        <v>0.91046499999999997</v>
      </c>
      <c r="K953" s="74">
        <v>0.94296840000000015</v>
      </c>
      <c r="L953" s="74">
        <f t="shared" si="15"/>
        <v>3.2503400000000182E-2</v>
      </c>
    </row>
    <row r="954" spans="1:12" ht="15" x14ac:dyDescent="0.2">
      <c r="A954" s="8"/>
      <c r="B954" s="28"/>
      <c r="C954" s="28"/>
      <c r="D954" s="13"/>
      <c r="E954" s="13"/>
      <c r="F954" s="13"/>
      <c r="G954" s="54"/>
      <c r="H954" s="72" t="s">
        <v>178</v>
      </c>
      <c r="I954" s="73" t="s">
        <v>720</v>
      </c>
      <c r="J954" s="74">
        <v>0.88276100000000002</v>
      </c>
      <c r="K954" s="74">
        <v>0.80455113</v>
      </c>
      <c r="L954" s="74">
        <f t="shared" si="15"/>
        <v>-7.8209870000000015E-2</v>
      </c>
    </row>
    <row r="955" spans="1:12" ht="15" x14ac:dyDescent="0.2">
      <c r="A955" s="8"/>
      <c r="B955" s="28"/>
      <c r="C955" s="28"/>
      <c r="D955" s="13"/>
      <c r="E955" s="13"/>
      <c r="F955" s="13"/>
      <c r="G955" s="54"/>
      <c r="H955" s="72" t="s">
        <v>180</v>
      </c>
      <c r="I955" s="73" t="s">
        <v>721</v>
      </c>
      <c r="J955" s="74">
        <v>0.72234399999999999</v>
      </c>
      <c r="K955" s="74">
        <v>0.61157164999999991</v>
      </c>
      <c r="L955" s="74">
        <f t="shared" si="15"/>
        <v>-0.11077235000000007</v>
      </c>
    </row>
    <row r="956" spans="1:12" ht="15" x14ac:dyDescent="0.2">
      <c r="A956" s="8"/>
      <c r="B956" s="28"/>
      <c r="C956" s="28"/>
      <c r="D956" s="13"/>
      <c r="E956" s="13"/>
      <c r="F956" s="13"/>
      <c r="G956" s="54"/>
      <c r="H956" s="72" t="s">
        <v>182</v>
      </c>
      <c r="I956" s="73" t="s">
        <v>722</v>
      </c>
      <c r="J956" s="74">
        <v>1.1152629999999999</v>
      </c>
      <c r="K956" s="74">
        <v>1.08074173</v>
      </c>
      <c r="L956" s="74">
        <f t="shared" si="15"/>
        <v>-3.4521269999999937E-2</v>
      </c>
    </row>
    <row r="957" spans="1:12" ht="15" x14ac:dyDescent="0.2">
      <c r="A957" s="8"/>
      <c r="B957" s="28"/>
      <c r="C957" s="28"/>
      <c r="D957" s="13"/>
      <c r="E957" s="13"/>
      <c r="F957" s="13"/>
      <c r="G957" s="54"/>
      <c r="H957" s="72" t="s">
        <v>184</v>
      </c>
      <c r="I957" s="73" t="s">
        <v>723</v>
      </c>
      <c r="J957" s="74">
        <v>2.558837</v>
      </c>
      <c r="K957" s="74">
        <v>2.4947302999999996</v>
      </c>
      <c r="L957" s="74">
        <f t="shared" si="15"/>
        <v>-6.4106700000000405E-2</v>
      </c>
    </row>
    <row r="958" spans="1:12" ht="15" x14ac:dyDescent="0.2">
      <c r="A958" s="8"/>
      <c r="B958" s="28"/>
      <c r="C958" s="28"/>
      <c r="D958" s="13"/>
      <c r="E958" s="13"/>
      <c r="F958" s="13"/>
      <c r="G958" s="54"/>
      <c r="H958" s="72" t="s">
        <v>186</v>
      </c>
      <c r="I958" s="73" t="s">
        <v>724</v>
      </c>
      <c r="J958" s="74">
        <v>0.992344</v>
      </c>
      <c r="K958" s="74">
        <v>0.97735832</v>
      </c>
      <c r="L958" s="74">
        <f t="shared" si="15"/>
        <v>-1.4985680000000001E-2</v>
      </c>
    </row>
    <row r="959" spans="1:12" ht="15" x14ac:dyDescent="0.2">
      <c r="A959" s="8"/>
      <c r="B959" s="28"/>
      <c r="C959" s="28"/>
      <c r="D959" s="13"/>
      <c r="E959" s="13"/>
      <c r="F959" s="13"/>
      <c r="G959" s="54"/>
      <c r="H959" s="72" t="s">
        <v>463</v>
      </c>
      <c r="I959" s="73" t="s">
        <v>725</v>
      </c>
      <c r="J959" s="74">
        <v>1.1815990000000001</v>
      </c>
      <c r="K959" s="74">
        <v>1.10801839</v>
      </c>
      <c r="L959" s="74">
        <f t="shared" si="15"/>
        <v>-7.3580610000000046E-2</v>
      </c>
    </row>
    <row r="960" spans="1:12" ht="15" x14ac:dyDescent="0.2">
      <c r="A960" s="8"/>
      <c r="B960" s="28"/>
      <c r="C960" s="28"/>
      <c r="D960" s="13"/>
      <c r="E960" s="13"/>
      <c r="F960" s="13"/>
      <c r="G960" s="54"/>
      <c r="H960" s="72" t="s">
        <v>691</v>
      </c>
      <c r="I960" s="73" t="s">
        <v>726</v>
      </c>
      <c r="J960" s="74">
        <v>1.8282</v>
      </c>
      <c r="K960" s="74">
        <v>1.6497786200000002</v>
      </c>
      <c r="L960" s="74">
        <f t="shared" si="15"/>
        <v>-0.17842137999999985</v>
      </c>
    </row>
    <row r="961" spans="1:12" ht="15" x14ac:dyDescent="0.2">
      <c r="A961" s="8"/>
      <c r="B961" s="28"/>
      <c r="C961" s="28"/>
      <c r="D961" s="13"/>
      <c r="E961" s="13"/>
      <c r="F961" s="13"/>
      <c r="G961" s="54"/>
      <c r="H961" s="72" t="s">
        <v>727</v>
      </c>
      <c r="I961" s="73" t="s">
        <v>728</v>
      </c>
      <c r="J961" s="74">
        <v>1.188971</v>
      </c>
      <c r="K961" s="74">
        <v>1.0909615499999998</v>
      </c>
      <c r="L961" s="74">
        <f t="shared" si="15"/>
        <v>-9.8009450000000164E-2</v>
      </c>
    </row>
    <row r="962" spans="1:12" ht="15" x14ac:dyDescent="0.2">
      <c r="A962" s="8"/>
      <c r="B962" s="28"/>
      <c r="C962" s="28"/>
      <c r="D962" s="13"/>
      <c r="E962" s="13"/>
      <c r="F962" s="13"/>
      <c r="G962" s="54"/>
      <c r="H962" s="72" t="s">
        <v>465</v>
      </c>
      <c r="I962" s="73" t="s">
        <v>729</v>
      </c>
      <c r="J962" s="74">
        <v>0.81593400000000005</v>
      </c>
      <c r="K962" s="74">
        <v>0.70282159</v>
      </c>
      <c r="L962" s="74">
        <f t="shared" si="15"/>
        <v>-0.11311241000000005</v>
      </c>
    </row>
    <row r="963" spans="1:12" ht="15" x14ac:dyDescent="0.2">
      <c r="A963" s="8"/>
      <c r="B963" s="28"/>
      <c r="C963" s="28"/>
      <c r="D963" s="13"/>
      <c r="E963" s="13"/>
      <c r="F963" s="13"/>
      <c r="G963" s="54"/>
      <c r="H963" s="72" t="s">
        <v>467</v>
      </c>
      <c r="I963" s="73" t="s">
        <v>730</v>
      </c>
      <c r="J963" s="74">
        <v>0.848082</v>
      </c>
      <c r="K963" s="74">
        <v>0.76227812999999989</v>
      </c>
      <c r="L963" s="74">
        <f t="shared" si="15"/>
        <v>-8.5803870000000115E-2</v>
      </c>
    </row>
    <row r="964" spans="1:12" ht="15" x14ac:dyDescent="0.2">
      <c r="A964" s="8"/>
      <c r="B964" s="28"/>
      <c r="C964" s="28"/>
      <c r="D964" s="13"/>
      <c r="E964" s="13"/>
      <c r="F964" s="13"/>
      <c r="G964" s="54"/>
      <c r="H964" s="72" t="s">
        <v>188</v>
      </c>
      <c r="I964" s="73" t="s">
        <v>731</v>
      </c>
      <c r="J964" s="74">
        <v>3.1930420000000002</v>
      </c>
      <c r="K964" s="74">
        <v>2.6857037300000002</v>
      </c>
      <c r="L964" s="74">
        <f t="shared" si="15"/>
        <v>-0.50733826999999998</v>
      </c>
    </row>
    <row r="965" spans="1:12" ht="15" x14ac:dyDescent="0.2">
      <c r="A965" s="8"/>
      <c r="B965" s="28"/>
      <c r="C965" s="28"/>
      <c r="D965" s="13"/>
      <c r="E965" s="13"/>
      <c r="F965" s="13"/>
      <c r="G965" s="54"/>
      <c r="H965" s="72" t="s">
        <v>190</v>
      </c>
      <c r="I965" s="73" t="s">
        <v>732</v>
      </c>
      <c r="J965" s="74">
        <v>1.47288</v>
      </c>
      <c r="K965" s="74">
        <v>1.4136861699999999</v>
      </c>
      <c r="L965" s="74">
        <f t="shared" si="15"/>
        <v>-5.9193830000000114E-2</v>
      </c>
    </row>
    <row r="966" spans="1:12" ht="15" x14ac:dyDescent="0.2">
      <c r="A966" s="8"/>
      <c r="B966" s="28"/>
      <c r="C966" s="28"/>
      <c r="D966" s="13"/>
      <c r="E966" s="13"/>
      <c r="F966" s="13"/>
      <c r="G966" s="54"/>
      <c r="H966" s="72" t="s">
        <v>192</v>
      </c>
      <c r="I966" s="73" t="s">
        <v>733</v>
      </c>
      <c r="J966" s="74">
        <v>1.1407879999999999</v>
      </c>
      <c r="K966" s="74">
        <v>1.1056388500000001</v>
      </c>
      <c r="L966" s="74">
        <f t="shared" si="15"/>
        <v>-3.5149149999999851E-2</v>
      </c>
    </row>
    <row r="967" spans="1:12" ht="15" x14ac:dyDescent="0.2">
      <c r="A967" s="8"/>
      <c r="B967" s="28"/>
      <c r="C967" s="28"/>
      <c r="D967" s="13"/>
      <c r="E967" s="13"/>
      <c r="F967" s="13"/>
      <c r="G967" s="54"/>
      <c r="H967" s="72" t="s">
        <v>194</v>
      </c>
      <c r="I967" s="73" t="s">
        <v>734</v>
      </c>
      <c r="J967" s="74">
        <v>0.79966199999999998</v>
      </c>
      <c r="K967" s="74">
        <v>0.79001012999999987</v>
      </c>
      <c r="L967" s="74">
        <f t="shared" si="15"/>
        <v>-9.6518700000001179E-3</v>
      </c>
    </row>
    <row r="968" spans="1:12" ht="15" x14ac:dyDescent="0.2">
      <c r="A968" s="8"/>
      <c r="B968" s="28"/>
      <c r="C968" s="28"/>
      <c r="D968" s="13"/>
      <c r="E968" s="13"/>
      <c r="F968" s="13"/>
      <c r="G968" s="54"/>
      <c r="H968" s="72" t="s">
        <v>196</v>
      </c>
      <c r="I968" s="73" t="s">
        <v>735</v>
      </c>
      <c r="J968" s="74">
        <v>1.055517</v>
      </c>
      <c r="K968" s="74">
        <v>0.94572804999999993</v>
      </c>
      <c r="L968" s="74">
        <f t="shared" si="15"/>
        <v>-0.10978895000000011</v>
      </c>
    </row>
    <row r="969" spans="1:12" ht="15" x14ac:dyDescent="0.2">
      <c r="A969" s="8"/>
      <c r="B969" s="28"/>
      <c r="C969" s="28"/>
      <c r="D969" s="13"/>
      <c r="E969" s="13"/>
      <c r="F969" s="13"/>
      <c r="G969" s="54"/>
      <c r="H969" s="72" t="s">
        <v>699</v>
      </c>
      <c r="I969" s="73" t="s">
        <v>736</v>
      </c>
      <c r="J969" s="74">
        <v>1.574592</v>
      </c>
      <c r="K969" s="74">
        <v>1.5638647499999998</v>
      </c>
      <c r="L969" s="74">
        <f t="shared" ref="L969:L1032" si="16">+K969-J969</f>
        <v>-1.0727250000000188E-2</v>
      </c>
    </row>
    <row r="970" spans="1:12" ht="15" x14ac:dyDescent="0.2">
      <c r="A970" s="8"/>
      <c r="B970" s="28"/>
      <c r="C970" s="28"/>
      <c r="D970" s="13"/>
      <c r="E970" s="13"/>
      <c r="F970" s="13"/>
      <c r="G970" s="54"/>
      <c r="H970" s="72" t="s">
        <v>701</v>
      </c>
      <c r="I970" s="73" t="s">
        <v>737</v>
      </c>
      <c r="J970" s="74">
        <v>1.6059680000000001</v>
      </c>
      <c r="K970" s="74">
        <v>1.54339268</v>
      </c>
      <c r="L970" s="74">
        <f t="shared" si="16"/>
        <v>-6.2575320000000101E-2</v>
      </c>
    </row>
    <row r="971" spans="1:12" ht="15" x14ac:dyDescent="0.2">
      <c r="A971" s="8"/>
      <c r="B971" s="28"/>
      <c r="C971" s="28"/>
      <c r="D971" s="13"/>
      <c r="E971" s="13"/>
      <c r="F971" s="13"/>
      <c r="G971" s="54"/>
      <c r="H971" s="72" t="s">
        <v>738</v>
      </c>
      <c r="I971" s="73" t="s">
        <v>739</v>
      </c>
      <c r="J971" s="74">
        <v>1.3940939999999999</v>
      </c>
      <c r="K971" s="74">
        <v>1.3880434900000003</v>
      </c>
      <c r="L971" s="74">
        <f t="shared" si="16"/>
        <v>-6.0505099999996759E-3</v>
      </c>
    </row>
    <row r="972" spans="1:12" ht="15" x14ac:dyDescent="0.2">
      <c r="A972" s="8"/>
      <c r="B972" s="28"/>
      <c r="C972" s="28"/>
      <c r="D972" s="13"/>
      <c r="E972" s="13"/>
      <c r="F972" s="13"/>
      <c r="G972" s="54"/>
      <c r="H972" s="72" t="s">
        <v>740</v>
      </c>
      <c r="I972" s="73" t="s">
        <v>741</v>
      </c>
      <c r="J972" s="74">
        <v>1.1095550000000001</v>
      </c>
      <c r="K972" s="74">
        <v>1.04950444</v>
      </c>
      <c r="L972" s="74">
        <f t="shared" si="16"/>
        <v>-6.0050560000000086E-2</v>
      </c>
    </row>
    <row r="973" spans="1:12" ht="15" x14ac:dyDescent="0.2">
      <c r="A973" s="8"/>
      <c r="B973" s="28"/>
      <c r="C973" s="28"/>
      <c r="D973" s="13"/>
      <c r="E973" s="13"/>
      <c r="F973" s="13"/>
      <c r="G973" s="54"/>
      <c r="H973" s="72" t="s">
        <v>742</v>
      </c>
      <c r="I973" s="73" t="s">
        <v>743</v>
      </c>
      <c r="J973" s="74">
        <v>1.2699279999999999</v>
      </c>
      <c r="K973" s="74">
        <v>1.27221575</v>
      </c>
      <c r="L973" s="74">
        <f t="shared" si="16"/>
        <v>2.2877500000000328E-3</v>
      </c>
    </row>
    <row r="974" spans="1:12" ht="15" x14ac:dyDescent="0.2">
      <c r="A974" s="8"/>
      <c r="B974" s="28"/>
      <c r="C974" s="28"/>
      <c r="D974" s="13"/>
      <c r="E974" s="13"/>
      <c r="F974" s="13"/>
      <c r="G974" s="54"/>
      <c r="H974" s="72" t="s">
        <v>569</v>
      </c>
      <c r="I974" s="73" t="s">
        <v>744</v>
      </c>
      <c r="J974" s="74">
        <v>1.3897919999999999</v>
      </c>
      <c r="K974" s="74">
        <v>1.3656830100000001</v>
      </c>
      <c r="L974" s="74">
        <f t="shared" si="16"/>
        <v>-2.4108989999999775E-2</v>
      </c>
    </row>
    <row r="975" spans="1:12" ht="15" x14ac:dyDescent="0.2">
      <c r="A975" s="8"/>
      <c r="B975" s="28"/>
      <c r="C975" s="28"/>
      <c r="D975" s="13"/>
      <c r="E975" s="13"/>
      <c r="F975" s="13"/>
      <c r="G975" s="54"/>
      <c r="H975" s="72" t="s">
        <v>571</v>
      </c>
      <c r="I975" s="73" t="s">
        <v>745</v>
      </c>
      <c r="J975" s="74">
        <v>1.676242</v>
      </c>
      <c r="K975" s="74">
        <v>1.4675866599999998</v>
      </c>
      <c r="L975" s="74">
        <f t="shared" si="16"/>
        <v>-0.20865534000000019</v>
      </c>
    </row>
    <row r="976" spans="1:12" ht="15" x14ac:dyDescent="0.2">
      <c r="A976" s="8"/>
      <c r="B976" s="28"/>
      <c r="C976" s="28"/>
      <c r="D976" s="13"/>
      <c r="E976" s="13"/>
      <c r="F976" s="13"/>
      <c r="G976" s="54"/>
      <c r="H976" s="72" t="s">
        <v>573</v>
      </c>
      <c r="I976" s="73" t="s">
        <v>746</v>
      </c>
      <c r="J976" s="74">
        <v>0.56824699999999995</v>
      </c>
      <c r="K976" s="74">
        <v>0.60328131000000007</v>
      </c>
      <c r="L976" s="74">
        <f t="shared" si="16"/>
        <v>3.5034310000000124E-2</v>
      </c>
    </row>
    <row r="977" spans="1:12" ht="15" x14ac:dyDescent="0.2">
      <c r="A977" s="8"/>
      <c r="B977" s="28"/>
      <c r="C977" s="28"/>
      <c r="D977" s="13"/>
      <c r="E977" s="13"/>
      <c r="F977" s="13"/>
      <c r="G977" s="54"/>
      <c r="H977" s="72" t="s">
        <v>38</v>
      </c>
      <c r="I977" s="73" t="s">
        <v>1240</v>
      </c>
      <c r="J977" s="74">
        <v>13.690065000000001</v>
      </c>
      <c r="K977" s="74">
        <v>13.6993315</v>
      </c>
      <c r="L977" s="74">
        <f t="shared" si="16"/>
        <v>9.2664999999989561E-3</v>
      </c>
    </row>
    <row r="978" spans="1:12" ht="15" x14ac:dyDescent="0.2">
      <c r="A978" s="8"/>
      <c r="B978" s="28"/>
      <c r="C978" s="28"/>
      <c r="D978" s="13"/>
      <c r="E978" s="13"/>
      <c r="F978" s="13"/>
      <c r="G978" s="54"/>
      <c r="H978" s="72" t="s">
        <v>48</v>
      </c>
      <c r="I978" s="73" t="s">
        <v>1241</v>
      </c>
      <c r="J978" s="74">
        <v>8.8677770000000002</v>
      </c>
      <c r="K978" s="74">
        <v>10.678598210000001</v>
      </c>
      <c r="L978" s="74">
        <f t="shared" si="16"/>
        <v>1.8108212100000003</v>
      </c>
    </row>
    <row r="979" spans="1:12" ht="15" x14ac:dyDescent="0.2">
      <c r="A979" s="8"/>
      <c r="B979" s="28"/>
      <c r="C979" s="28"/>
      <c r="D979" s="13"/>
      <c r="E979" s="13"/>
      <c r="F979" s="13"/>
      <c r="G979" s="54"/>
      <c r="H979" s="72" t="s">
        <v>50</v>
      </c>
      <c r="I979" s="73" t="s">
        <v>1242</v>
      </c>
      <c r="J979" s="74">
        <v>26.25</v>
      </c>
      <c r="K979" s="74">
        <v>162.50954346</v>
      </c>
      <c r="L979" s="74">
        <f t="shared" si="16"/>
        <v>136.25954346</v>
      </c>
    </row>
    <row r="980" spans="1:12" ht="15" x14ac:dyDescent="0.2">
      <c r="A980" s="8"/>
      <c r="B980" s="28"/>
      <c r="C980" s="28"/>
      <c r="D980" s="13"/>
      <c r="E980" s="13"/>
      <c r="F980" s="13"/>
      <c r="G980" s="54"/>
      <c r="H980" s="72" t="s">
        <v>136</v>
      </c>
      <c r="I980" s="73" t="s">
        <v>1243</v>
      </c>
      <c r="J980" s="74">
        <v>1.0031999999999999E-2</v>
      </c>
      <c r="K980" s="74">
        <v>2.1605725499999999</v>
      </c>
      <c r="L980" s="74">
        <f t="shared" si="16"/>
        <v>2.1505405500000001</v>
      </c>
    </row>
    <row r="981" spans="1:12" ht="15" x14ac:dyDescent="0.2">
      <c r="A981" s="8"/>
      <c r="B981" s="28"/>
      <c r="C981" s="28"/>
      <c r="D981" s="13"/>
      <c r="E981" s="13"/>
      <c r="F981" s="13"/>
      <c r="G981" s="54"/>
      <c r="H981" s="72" t="s">
        <v>138</v>
      </c>
      <c r="I981" s="75" t="s">
        <v>1244</v>
      </c>
      <c r="J981" s="74">
        <v>4.9564349999999999</v>
      </c>
      <c r="K981" s="74">
        <v>8.1119356800000002</v>
      </c>
      <c r="L981" s="74">
        <f t="shared" si="16"/>
        <v>3.1555006800000003</v>
      </c>
    </row>
    <row r="982" spans="1:12" ht="30" x14ac:dyDescent="0.2">
      <c r="A982" s="8"/>
      <c r="B982" s="28"/>
      <c r="C982" s="28"/>
      <c r="D982" s="13"/>
      <c r="E982" s="13"/>
      <c r="F982" s="13"/>
      <c r="G982" s="54"/>
      <c r="H982" s="72" t="s">
        <v>209</v>
      </c>
      <c r="I982" s="73" t="s">
        <v>1245</v>
      </c>
      <c r="J982" s="74">
        <v>1.580282</v>
      </c>
      <c r="K982" s="74">
        <v>3.0513291499999999</v>
      </c>
      <c r="L982" s="74">
        <f t="shared" si="16"/>
        <v>1.47104715</v>
      </c>
    </row>
    <row r="983" spans="1:12" ht="15" x14ac:dyDescent="0.2">
      <c r="A983" s="8"/>
      <c r="B983" s="28"/>
      <c r="C983" s="28"/>
      <c r="D983" s="13"/>
      <c r="E983" s="13"/>
      <c r="F983" s="13"/>
      <c r="G983" s="54"/>
      <c r="H983" s="72" t="s">
        <v>288</v>
      </c>
      <c r="I983" s="73" t="s">
        <v>454</v>
      </c>
      <c r="J983" s="74">
        <v>2.820065</v>
      </c>
      <c r="K983" s="74">
        <v>2.8231533999999998</v>
      </c>
      <c r="L983" s="74">
        <f t="shared" si="16"/>
        <v>3.0883999999997691E-3</v>
      </c>
    </row>
    <row r="984" spans="1:12" ht="15" x14ac:dyDescent="0.2">
      <c r="A984" s="8"/>
      <c r="B984" s="28"/>
      <c r="C984" s="28"/>
      <c r="D984" s="13"/>
      <c r="E984" s="13"/>
      <c r="F984" s="13"/>
      <c r="G984" s="54"/>
      <c r="H984" s="72" t="s">
        <v>290</v>
      </c>
      <c r="I984" s="73" t="s">
        <v>448</v>
      </c>
      <c r="J984" s="74">
        <v>6.9290250000000002</v>
      </c>
      <c r="K984" s="74">
        <v>9.1906603300000018</v>
      </c>
      <c r="L984" s="74">
        <f t="shared" si="16"/>
        <v>2.2616353300000016</v>
      </c>
    </row>
    <row r="985" spans="1:12" ht="30" x14ac:dyDescent="0.2">
      <c r="A985" s="8"/>
      <c r="B985" s="28"/>
      <c r="C985" s="28"/>
      <c r="D985" s="13"/>
      <c r="E985" s="13"/>
      <c r="F985" s="13"/>
      <c r="G985" s="54"/>
      <c r="H985" s="72" t="s">
        <v>292</v>
      </c>
      <c r="I985" s="73" t="s">
        <v>117</v>
      </c>
      <c r="J985" s="74">
        <v>33.086106000000001</v>
      </c>
      <c r="K985" s="74">
        <v>28.326086279999998</v>
      </c>
      <c r="L985" s="74">
        <f t="shared" si="16"/>
        <v>-4.7600197200000025</v>
      </c>
    </row>
    <row r="986" spans="1:12" ht="15" x14ac:dyDescent="0.2">
      <c r="A986" s="8"/>
      <c r="B986" s="28"/>
      <c r="C986" s="28"/>
      <c r="D986" s="13"/>
      <c r="E986" s="13"/>
      <c r="F986" s="13"/>
      <c r="G986" s="54"/>
      <c r="H986" s="72" t="s">
        <v>294</v>
      </c>
      <c r="I986" s="73" t="s">
        <v>120</v>
      </c>
      <c r="J986" s="74">
        <v>30.386835000000001</v>
      </c>
      <c r="K986" s="74">
        <v>31.578423560000001</v>
      </c>
      <c r="L986" s="74">
        <f t="shared" si="16"/>
        <v>1.1915885599999996</v>
      </c>
    </row>
    <row r="987" spans="1:12" ht="15" x14ac:dyDescent="0.2">
      <c r="A987" s="8"/>
      <c r="B987" s="28"/>
      <c r="C987" s="28"/>
      <c r="D987" s="13"/>
      <c r="E987" s="13"/>
      <c r="F987" s="13"/>
      <c r="G987" s="54"/>
      <c r="H987" s="72" t="s">
        <v>296</v>
      </c>
      <c r="I987" s="75" t="s">
        <v>764</v>
      </c>
      <c r="J987" s="74">
        <v>12.438018</v>
      </c>
      <c r="K987" s="74">
        <v>21.820838689999999</v>
      </c>
      <c r="L987" s="74">
        <f t="shared" si="16"/>
        <v>9.3828206899999991</v>
      </c>
    </row>
    <row r="988" spans="1:12" ht="15" x14ac:dyDescent="0.2">
      <c r="A988" s="8"/>
      <c r="B988" s="28"/>
      <c r="C988" s="28"/>
      <c r="D988" s="13"/>
      <c r="E988" s="13"/>
      <c r="F988" s="13"/>
      <c r="G988" s="54"/>
      <c r="H988" s="72" t="s">
        <v>126</v>
      </c>
      <c r="I988" s="73" t="s">
        <v>1246</v>
      </c>
      <c r="J988" s="74">
        <v>7.5903489999999998</v>
      </c>
      <c r="K988" s="74">
        <v>7.22147717</v>
      </c>
      <c r="L988" s="74">
        <f t="shared" si="16"/>
        <v>-0.36887182999999979</v>
      </c>
    </row>
    <row r="989" spans="1:12" ht="30" x14ac:dyDescent="0.2">
      <c r="A989" s="8"/>
      <c r="B989" s="28"/>
      <c r="C989" s="28"/>
      <c r="D989" s="13"/>
      <c r="E989" s="13"/>
      <c r="F989" s="13"/>
      <c r="G989" s="54"/>
      <c r="H989" s="72" t="s">
        <v>311</v>
      </c>
      <c r="I989" s="73" t="s">
        <v>1247</v>
      </c>
      <c r="J989" s="74">
        <v>2464.6916110000002</v>
      </c>
      <c r="K989" s="74">
        <v>2679.8937845800001</v>
      </c>
      <c r="L989" s="74">
        <f t="shared" si="16"/>
        <v>215.20217357999991</v>
      </c>
    </row>
    <row r="990" spans="1:12" ht="15" x14ac:dyDescent="0.2">
      <c r="A990" s="8"/>
      <c r="B990" s="28"/>
      <c r="C990" s="28"/>
      <c r="D990" s="13"/>
      <c r="E990" s="13"/>
      <c r="F990" s="13"/>
      <c r="G990" s="54"/>
      <c r="H990" s="72" t="s">
        <v>313</v>
      </c>
      <c r="I990" s="73" t="s">
        <v>1248</v>
      </c>
      <c r="J990" s="74">
        <v>6.1786180000000002</v>
      </c>
      <c r="K990" s="74">
        <v>5.7128184399999995</v>
      </c>
      <c r="L990" s="74">
        <f t="shared" si="16"/>
        <v>-0.46579956000000067</v>
      </c>
    </row>
    <row r="991" spans="1:12" ht="15" x14ac:dyDescent="0.2">
      <c r="A991" s="8"/>
      <c r="B991" s="28"/>
      <c r="C991" s="28"/>
      <c r="D991" s="13"/>
      <c r="E991" s="13"/>
      <c r="F991" s="13"/>
      <c r="G991" s="54"/>
      <c r="H991" s="72" t="s">
        <v>315</v>
      </c>
      <c r="I991" s="73" t="s">
        <v>1249</v>
      </c>
      <c r="J991" s="74">
        <v>6.946218</v>
      </c>
      <c r="K991" s="74">
        <v>6.6591770900000009</v>
      </c>
      <c r="L991" s="74">
        <f t="shared" si="16"/>
        <v>-0.28704090999999909</v>
      </c>
    </row>
    <row r="992" spans="1:12" ht="15" x14ac:dyDescent="0.2">
      <c r="A992" s="8"/>
      <c r="B992" s="28"/>
      <c r="C992" s="28"/>
      <c r="D992" s="13"/>
      <c r="E992" s="13"/>
      <c r="F992" s="13"/>
      <c r="G992" s="54"/>
      <c r="H992" s="72" t="s">
        <v>317</v>
      </c>
      <c r="I992" s="73" t="s">
        <v>1250</v>
      </c>
      <c r="J992" s="74">
        <v>1.799417</v>
      </c>
      <c r="K992" s="74">
        <v>1.8163497100000001</v>
      </c>
      <c r="L992" s="74">
        <f t="shared" si="16"/>
        <v>1.6932710000000073E-2</v>
      </c>
    </row>
    <row r="993" spans="1:12" ht="15" x14ac:dyDescent="0.2">
      <c r="A993" s="8"/>
      <c r="B993" s="28"/>
      <c r="C993" s="28"/>
      <c r="D993" s="13"/>
      <c r="E993" s="13"/>
      <c r="F993" s="13"/>
      <c r="G993" s="54"/>
      <c r="H993" s="72" t="s">
        <v>319</v>
      </c>
      <c r="I993" s="73" t="s">
        <v>1251</v>
      </c>
      <c r="J993" s="74">
        <v>2.4005800000000002</v>
      </c>
      <c r="K993" s="74">
        <v>2.3675362099999999</v>
      </c>
      <c r="L993" s="74">
        <f t="shared" si="16"/>
        <v>-3.3043790000000239E-2</v>
      </c>
    </row>
    <row r="994" spans="1:12" ht="15" x14ac:dyDescent="0.2">
      <c r="A994" s="8"/>
      <c r="B994" s="28"/>
      <c r="C994" s="28"/>
      <c r="D994" s="13"/>
      <c r="E994" s="13"/>
      <c r="F994" s="13"/>
      <c r="G994" s="76" t="s">
        <v>366</v>
      </c>
      <c r="H994" s="77"/>
      <c r="I994" s="78"/>
      <c r="J994" s="79">
        <v>203.07686899999999</v>
      </c>
      <c r="K994" s="79">
        <v>238.64454526999984</v>
      </c>
      <c r="L994" s="79">
        <f t="shared" si="16"/>
        <v>35.567676269999851</v>
      </c>
    </row>
    <row r="995" spans="1:12" ht="15" x14ac:dyDescent="0.2">
      <c r="A995" s="8"/>
      <c r="B995" s="28"/>
      <c r="C995" s="28"/>
      <c r="D995" s="13"/>
      <c r="E995" s="13"/>
      <c r="F995" s="13"/>
      <c r="G995" s="54"/>
      <c r="H995" s="69" t="s">
        <v>369</v>
      </c>
      <c r="I995" s="70" t="s">
        <v>1252</v>
      </c>
      <c r="J995" s="71">
        <v>203.07686899999999</v>
      </c>
      <c r="K995" s="71">
        <v>238.64454526999984</v>
      </c>
      <c r="L995" s="71">
        <f t="shared" si="16"/>
        <v>35.567676269999851</v>
      </c>
    </row>
    <row r="996" spans="1:12" ht="15" x14ac:dyDescent="0.2">
      <c r="A996" s="8"/>
      <c r="B996" s="28"/>
      <c r="C996" s="28"/>
      <c r="D996" s="13"/>
      <c r="E996" s="13"/>
      <c r="F996" s="13"/>
      <c r="G996" s="76" t="s">
        <v>379</v>
      </c>
      <c r="H996" s="77"/>
      <c r="I996" s="78"/>
      <c r="J996" s="79">
        <v>2708.2526630000002</v>
      </c>
      <c r="K996" s="79">
        <v>2685.8295629999998</v>
      </c>
      <c r="L996" s="79">
        <f t="shared" si="16"/>
        <v>-22.423100000000431</v>
      </c>
    </row>
    <row r="997" spans="1:12" ht="15" x14ac:dyDescent="0.2">
      <c r="A997" s="8"/>
      <c r="B997" s="28"/>
      <c r="C997" s="28"/>
      <c r="D997" s="13"/>
      <c r="E997" s="13"/>
      <c r="F997" s="13"/>
      <c r="G997" s="54"/>
      <c r="H997" s="69" t="s">
        <v>1253</v>
      </c>
      <c r="I997" s="70" t="s">
        <v>1254</v>
      </c>
      <c r="J997" s="71">
        <v>2386.2885670000001</v>
      </c>
      <c r="K997" s="71">
        <v>2367.45697948</v>
      </c>
      <c r="L997" s="71">
        <f t="shared" si="16"/>
        <v>-18.831587520000085</v>
      </c>
    </row>
    <row r="998" spans="1:12" ht="15" x14ac:dyDescent="0.2">
      <c r="A998" s="8"/>
      <c r="B998" s="28"/>
      <c r="C998" s="28"/>
      <c r="D998" s="13"/>
      <c r="E998" s="13"/>
      <c r="F998" s="13"/>
      <c r="G998" s="54"/>
      <c r="H998" s="72" t="s">
        <v>1255</v>
      </c>
      <c r="I998" s="73" t="s">
        <v>1256</v>
      </c>
      <c r="J998" s="74">
        <v>93.952257000000003</v>
      </c>
      <c r="K998" s="74">
        <v>93.782257000000001</v>
      </c>
      <c r="L998" s="74">
        <f t="shared" si="16"/>
        <v>-0.17000000000000171</v>
      </c>
    </row>
    <row r="999" spans="1:12" ht="15" x14ac:dyDescent="0.2">
      <c r="A999" s="8"/>
      <c r="B999" s="28"/>
      <c r="C999" s="28"/>
      <c r="D999" s="13"/>
      <c r="E999" s="13"/>
      <c r="F999" s="13"/>
      <c r="G999" s="54"/>
      <c r="H999" s="72" t="s">
        <v>1257</v>
      </c>
      <c r="I999" s="73" t="s">
        <v>1258</v>
      </c>
      <c r="J999" s="74">
        <v>228.01183900000001</v>
      </c>
      <c r="K999" s="74">
        <v>224.59032651999993</v>
      </c>
      <c r="L999" s="74">
        <f t="shared" si="16"/>
        <v>-3.4215124800000751</v>
      </c>
    </row>
    <row r="1000" spans="1:12" ht="15" x14ac:dyDescent="0.2">
      <c r="A1000" s="8"/>
      <c r="B1000" s="28"/>
      <c r="C1000" s="28"/>
      <c r="D1000" s="13"/>
      <c r="E1000" s="29">
        <v>16</v>
      </c>
      <c r="F1000" s="30" t="s">
        <v>1259</v>
      </c>
      <c r="G1000" s="60"/>
      <c r="H1000" s="61"/>
      <c r="I1000" s="62"/>
      <c r="J1000" s="63">
        <v>10763.082523999999</v>
      </c>
      <c r="K1000" s="63">
        <v>10763.082523999999</v>
      </c>
      <c r="L1000" s="63">
        <f t="shared" si="16"/>
        <v>0</v>
      </c>
    </row>
    <row r="1001" spans="1:12" ht="15" x14ac:dyDescent="0.2">
      <c r="A1001" s="8"/>
      <c r="B1001" s="28"/>
      <c r="C1001" s="28"/>
      <c r="D1001" s="13"/>
      <c r="E1001" s="13"/>
      <c r="F1001" s="13"/>
      <c r="G1001" s="76" t="s">
        <v>2</v>
      </c>
      <c r="H1001" s="77"/>
      <c r="I1001" s="78"/>
      <c r="J1001" s="79">
        <v>554.11229100000003</v>
      </c>
      <c r="K1001" s="79">
        <v>478.75350191000001</v>
      </c>
      <c r="L1001" s="79">
        <f t="shared" si="16"/>
        <v>-75.358789090000016</v>
      </c>
    </row>
    <row r="1002" spans="1:12" ht="15" x14ac:dyDescent="0.2">
      <c r="A1002" s="8"/>
      <c r="B1002" s="28"/>
      <c r="C1002" s="28"/>
      <c r="D1002" s="13"/>
      <c r="E1002" s="13"/>
      <c r="F1002" s="13"/>
      <c r="G1002" s="54"/>
      <c r="H1002" s="69" t="s">
        <v>36</v>
      </c>
      <c r="I1002" s="70" t="s">
        <v>473</v>
      </c>
      <c r="J1002" s="71">
        <v>6.757809</v>
      </c>
      <c r="K1002" s="71">
        <v>9.8494127700000025</v>
      </c>
      <c r="L1002" s="71">
        <f t="shared" si="16"/>
        <v>3.0916037700000025</v>
      </c>
    </row>
    <row r="1003" spans="1:12" ht="15" x14ac:dyDescent="0.2">
      <c r="A1003" s="8"/>
      <c r="B1003" s="28"/>
      <c r="C1003" s="28"/>
      <c r="D1003" s="13"/>
      <c r="E1003" s="13"/>
      <c r="F1003" s="13"/>
      <c r="G1003" s="54"/>
      <c r="H1003" s="72" t="s">
        <v>68</v>
      </c>
      <c r="I1003" s="73" t="s">
        <v>1260</v>
      </c>
      <c r="J1003" s="74">
        <v>24.692164999999999</v>
      </c>
      <c r="K1003" s="74">
        <v>17.149164379999995</v>
      </c>
      <c r="L1003" s="74">
        <f t="shared" si="16"/>
        <v>-7.5430006200000044</v>
      </c>
    </row>
    <row r="1004" spans="1:12" ht="15" x14ac:dyDescent="0.2">
      <c r="A1004" s="8"/>
      <c r="B1004" s="28"/>
      <c r="C1004" s="28"/>
      <c r="D1004" s="13"/>
      <c r="E1004" s="13"/>
      <c r="F1004" s="13"/>
      <c r="G1004" s="54"/>
      <c r="H1004" s="72" t="s">
        <v>70</v>
      </c>
      <c r="I1004" s="73" t="s">
        <v>139</v>
      </c>
      <c r="J1004" s="74">
        <v>7.7313530000000004</v>
      </c>
      <c r="K1004" s="74">
        <v>7.1206892100000019</v>
      </c>
      <c r="L1004" s="74">
        <f t="shared" si="16"/>
        <v>-0.61066378999999849</v>
      </c>
    </row>
    <row r="1005" spans="1:12" ht="15" x14ac:dyDescent="0.2">
      <c r="A1005" s="8"/>
      <c r="B1005" s="28"/>
      <c r="C1005" s="28"/>
      <c r="D1005" s="13"/>
      <c r="E1005" s="13"/>
      <c r="F1005" s="13"/>
      <c r="G1005" s="54"/>
      <c r="H1005" s="72" t="s">
        <v>72</v>
      </c>
      <c r="I1005" s="73" t="s">
        <v>1261</v>
      </c>
      <c r="J1005" s="74">
        <v>12.372854999999999</v>
      </c>
      <c r="K1005" s="74">
        <v>11.489535810000001</v>
      </c>
      <c r="L1005" s="74">
        <f t="shared" si="16"/>
        <v>-0.88331918999999814</v>
      </c>
    </row>
    <row r="1006" spans="1:12" ht="30" x14ac:dyDescent="0.2">
      <c r="A1006" s="8"/>
      <c r="B1006" s="28"/>
      <c r="C1006" s="28"/>
      <c r="D1006" s="13"/>
      <c r="E1006" s="13"/>
      <c r="F1006" s="13"/>
      <c r="G1006" s="54"/>
      <c r="H1006" s="72" t="s">
        <v>76</v>
      </c>
      <c r="I1006" s="73" t="s">
        <v>1262</v>
      </c>
      <c r="J1006" s="74">
        <v>5.1372119999999999</v>
      </c>
      <c r="K1006" s="74">
        <v>5.5199393900000002</v>
      </c>
      <c r="L1006" s="74">
        <f t="shared" si="16"/>
        <v>0.38272739000000033</v>
      </c>
    </row>
    <row r="1007" spans="1:12" ht="15" x14ac:dyDescent="0.2">
      <c r="A1007" s="8"/>
      <c r="B1007" s="28"/>
      <c r="C1007" s="28"/>
      <c r="D1007" s="13"/>
      <c r="E1007" s="13"/>
      <c r="F1007" s="13"/>
      <c r="G1007" s="54"/>
      <c r="H1007" s="72" t="s">
        <v>78</v>
      </c>
      <c r="I1007" s="75" t="s">
        <v>1263</v>
      </c>
      <c r="J1007" s="74">
        <v>4.4412510000000003</v>
      </c>
      <c r="K1007" s="74">
        <v>4.5635301200000011</v>
      </c>
      <c r="L1007" s="74">
        <f t="shared" si="16"/>
        <v>0.12227912000000085</v>
      </c>
    </row>
    <row r="1008" spans="1:12" ht="30" x14ac:dyDescent="0.2">
      <c r="A1008" s="8"/>
      <c r="B1008" s="28"/>
      <c r="C1008" s="28"/>
      <c r="D1008" s="13"/>
      <c r="E1008" s="13"/>
      <c r="F1008" s="13"/>
      <c r="G1008" s="54"/>
      <c r="H1008" s="72" t="s">
        <v>80</v>
      </c>
      <c r="I1008" s="73" t="s">
        <v>1264</v>
      </c>
      <c r="J1008" s="74">
        <v>9.8449679999999997</v>
      </c>
      <c r="K1008" s="74">
        <v>6.4303731500000012</v>
      </c>
      <c r="L1008" s="74">
        <f t="shared" si="16"/>
        <v>-3.4145948499999985</v>
      </c>
    </row>
    <row r="1009" spans="1:12" ht="15" x14ac:dyDescent="0.2">
      <c r="A1009" s="8"/>
      <c r="B1009" s="28"/>
      <c r="C1009" s="28"/>
      <c r="D1009" s="13"/>
      <c r="E1009" s="13"/>
      <c r="F1009" s="13"/>
      <c r="G1009" s="54"/>
      <c r="H1009" s="72" t="s">
        <v>111</v>
      </c>
      <c r="I1009" s="73" t="s">
        <v>1265</v>
      </c>
      <c r="J1009" s="74">
        <v>3.224888</v>
      </c>
      <c r="K1009" s="74">
        <v>2.8577895299999994</v>
      </c>
      <c r="L1009" s="74">
        <f t="shared" si="16"/>
        <v>-0.36709847000000062</v>
      </c>
    </row>
    <row r="1010" spans="1:12" ht="15" x14ac:dyDescent="0.2">
      <c r="A1010" s="8"/>
      <c r="B1010" s="28"/>
      <c r="C1010" s="28"/>
      <c r="D1010" s="13"/>
      <c r="E1010" s="13"/>
      <c r="F1010" s="13"/>
      <c r="G1010" s="54"/>
      <c r="H1010" s="72" t="s">
        <v>114</v>
      </c>
      <c r="I1010" s="73" t="s">
        <v>711</v>
      </c>
      <c r="J1010" s="74">
        <v>3.1331470000000001</v>
      </c>
      <c r="K1010" s="74">
        <v>2.7677411899999997</v>
      </c>
      <c r="L1010" s="74">
        <f t="shared" si="16"/>
        <v>-0.36540581000000039</v>
      </c>
    </row>
    <row r="1011" spans="1:12" ht="15" x14ac:dyDescent="0.2">
      <c r="A1011" s="8"/>
      <c r="B1011" s="28"/>
      <c r="C1011" s="28"/>
      <c r="D1011" s="13"/>
      <c r="E1011" s="13"/>
      <c r="F1011" s="13"/>
      <c r="G1011" s="54"/>
      <c r="H1011" s="72" t="s">
        <v>86</v>
      </c>
      <c r="I1011" s="73" t="s">
        <v>712</v>
      </c>
      <c r="J1011" s="74">
        <v>5.4017460000000002</v>
      </c>
      <c r="K1011" s="74">
        <v>4.49649622</v>
      </c>
      <c r="L1011" s="74">
        <f t="shared" si="16"/>
        <v>-0.90524978000000011</v>
      </c>
    </row>
    <row r="1012" spans="1:12" ht="15" x14ac:dyDescent="0.2">
      <c r="A1012" s="8"/>
      <c r="B1012" s="28"/>
      <c r="C1012" s="28"/>
      <c r="D1012" s="13"/>
      <c r="E1012" s="13"/>
      <c r="F1012" s="13"/>
      <c r="G1012" s="54"/>
      <c r="H1012" s="72" t="s">
        <v>88</v>
      </c>
      <c r="I1012" s="73" t="s">
        <v>713</v>
      </c>
      <c r="J1012" s="74">
        <v>4.4714499999999999</v>
      </c>
      <c r="K1012" s="74">
        <v>3.5350760099999996</v>
      </c>
      <c r="L1012" s="74">
        <f t="shared" si="16"/>
        <v>-0.93637399000000032</v>
      </c>
    </row>
    <row r="1013" spans="1:12" ht="15" x14ac:dyDescent="0.2">
      <c r="A1013" s="8"/>
      <c r="B1013" s="28"/>
      <c r="C1013" s="28"/>
      <c r="D1013" s="13"/>
      <c r="E1013" s="13"/>
      <c r="F1013" s="13"/>
      <c r="G1013" s="54"/>
      <c r="H1013" s="72" t="s">
        <v>90</v>
      </c>
      <c r="I1013" s="73" t="s">
        <v>714</v>
      </c>
      <c r="J1013" s="74">
        <v>5.0472760000000001</v>
      </c>
      <c r="K1013" s="74">
        <v>3.8414487799999999</v>
      </c>
      <c r="L1013" s="74">
        <f t="shared" si="16"/>
        <v>-1.2058272200000002</v>
      </c>
    </row>
    <row r="1014" spans="1:12" ht="15" x14ac:dyDescent="0.2">
      <c r="A1014" s="8"/>
      <c r="B1014" s="28"/>
      <c r="C1014" s="28"/>
      <c r="D1014" s="13"/>
      <c r="E1014" s="13"/>
      <c r="F1014" s="13"/>
      <c r="G1014" s="54"/>
      <c r="H1014" s="72" t="s">
        <v>119</v>
      </c>
      <c r="I1014" s="73" t="s">
        <v>715</v>
      </c>
      <c r="J1014" s="74">
        <v>3.863667</v>
      </c>
      <c r="K1014" s="74">
        <v>3.2306775399999998</v>
      </c>
      <c r="L1014" s="74">
        <f t="shared" si="16"/>
        <v>-0.63298946000000011</v>
      </c>
    </row>
    <row r="1015" spans="1:12" ht="15" x14ac:dyDescent="0.2">
      <c r="A1015" s="8"/>
      <c r="B1015" s="28"/>
      <c r="C1015" s="28"/>
      <c r="D1015" s="13"/>
      <c r="E1015" s="13"/>
      <c r="F1015" s="13"/>
      <c r="G1015" s="54"/>
      <c r="H1015" s="72" t="s">
        <v>121</v>
      </c>
      <c r="I1015" s="73" t="s">
        <v>716</v>
      </c>
      <c r="J1015" s="74">
        <v>3.4171939999999998</v>
      </c>
      <c r="K1015" s="74">
        <v>2.8703613799999999</v>
      </c>
      <c r="L1015" s="74">
        <f t="shared" si="16"/>
        <v>-0.54683261999999999</v>
      </c>
    </row>
    <row r="1016" spans="1:12" ht="15" x14ac:dyDescent="0.2">
      <c r="A1016" s="8"/>
      <c r="B1016" s="28"/>
      <c r="C1016" s="28"/>
      <c r="D1016" s="13"/>
      <c r="E1016" s="13"/>
      <c r="F1016" s="13"/>
      <c r="G1016" s="54"/>
      <c r="H1016" s="72" t="s">
        <v>457</v>
      </c>
      <c r="I1016" s="73" t="s">
        <v>717</v>
      </c>
      <c r="J1016" s="74">
        <v>5.083456</v>
      </c>
      <c r="K1016" s="74">
        <v>4.4323764500000005</v>
      </c>
      <c r="L1016" s="74">
        <f t="shared" si="16"/>
        <v>-0.65107954999999951</v>
      </c>
    </row>
    <row r="1017" spans="1:12" ht="15" x14ac:dyDescent="0.2">
      <c r="A1017" s="8"/>
      <c r="B1017" s="28"/>
      <c r="C1017" s="28"/>
      <c r="D1017" s="13"/>
      <c r="E1017" s="13"/>
      <c r="F1017" s="13"/>
      <c r="G1017" s="54"/>
      <c r="H1017" s="72" t="s">
        <v>459</v>
      </c>
      <c r="I1017" s="73" t="s">
        <v>718</v>
      </c>
      <c r="J1017" s="74">
        <v>4.7578930000000001</v>
      </c>
      <c r="K1017" s="74">
        <v>4.1894251100000002</v>
      </c>
      <c r="L1017" s="74">
        <f t="shared" si="16"/>
        <v>-0.56846788999999998</v>
      </c>
    </row>
    <row r="1018" spans="1:12" ht="15" x14ac:dyDescent="0.2">
      <c r="A1018" s="8"/>
      <c r="B1018" s="28"/>
      <c r="C1018" s="28"/>
      <c r="D1018" s="13"/>
      <c r="E1018" s="13"/>
      <c r="F1018" s="13"/>
      <c r="G1018" s="54"/>
      <c r="H1018" s="72" t="s">
        <v>178</v>
      </c>
      <c r="I1018" s="73" t="s">
        <v>720</v>
      </c>
      <c r="J1018" s="74">
        <v>6.9731550000000002</v>
      </c>
      <c r="K1018" s="74">
        <v>6.3388695200000003</v>
      </c>
      <c r="L1018" s="74">
        <f t="shared" si="16"/>
        <v>-0.63428547999999996</v>
      </c>
    </row>
    <row r="1019" spans="1:12" ht="15" x14ac:dyDescent="0.2">
      <c r="A1019" s="8"/>
      <c r="B1019" s="28"/>
      <c r="C1019" s="28"/>
      <c r="D1019" s="13"/>
      <c r="E1019" s="13"/>
      <c r="F1019" s="13"/>
      <c r="G1019" s="54"/>
      <c r="H1019" s="72" t="s">
        <v>180</v>
      </c>
      <c r="I1019" s="73" t="s">
        <v>721</v>
      </c>
      <c r="J1019" s="74">
        <v>2.5310779999999999</v>
      </c>
      <c r="K1019" s="74">
        <v>2.3038127899999998</v>
      </c>
      <c r="L1019" s="74">
        <f t="shared" si="16"/>
        <v>-0.22726521000000011</v>
      </c>
    </row>
    <row r="1020" spans="1:12" ht="15" x14ac:dyDescent="0.2">
      <c r="A1020" s="8"/>
      <c r="B1020" s="28"/>
      <c r="C1020" s="28"/>
      <c r="D1020" s="13"/>
      <c r="E1020" s="13"/>
      <c r="F1020" s="13"/>
      <c r="G1020" s="54"/>
      <c r="H1020" s="72" t="s">
        <v>182</v>
      </c>
      <c r="I1020" s="73" t="s">
        <v>722</v>
      </c>
      <c r="J1020" s="74">
        <v>12.641156000000001</v>
      </c>
      <c r="K1020" s="74">
        <v>11.666893319999998</v>
      </c>
      <c r="L1020" s="74">
        <f t="shared" si="16"/>
        <v>-0.97426268000000249</v>
      </c>
    </row>
    <row r="1021" spans="1:12" ht="15" x14ac:dyDescent="0.2">
      <c r="A1021" s="8"/>
      <c r="B1021" s="28"/>
      <c r="C1021" s="28"/>
      <c r="D1021" s="13"/>
      <c r="E1021" s="13"/>
      <c r="F1021" s="13"/>
      <c r="G1021" s="54"/>
      <c r="H1021" s="72" t="s">
        <v>184</v>
      </c>
      <c r="I1021" s="73" t="s">
        <v>723</v>
      </c>
      <c r="J1021" s="74">
        <v>2.57544</v>
      </c>
      <c r="K1021" s="74">
        <v>2.46047138</v>
      </c>
      <c r="L1021" s="74">
        <f t="shared" si="16"/>
        <v>-0.11496861999999997</v>
      </c>
    </row>
    <row r="1022" spans="1:12" ht="15" x14ac:dyDescent="0.2">
      <c r="A1022" s="8"/>
      <c r="B1022" s="28"/>
      <c r="C1022" s="28"/>
      <c r="D1022" s="13"/>
      <c r="E1022" s="13"/>
      <c r="F1022" s="13"/>
      <c r="G1022" s="54"/>
      <c r="H1022" s="72" t="s">
        <v>186</v>
      </c>
      <c r="I1022" s="73" t="s">
        <v>724</v>
      </c>
      <c r="J1022" s="74">
        <v>6.2645530000000003</v>
      </c>
      <c r="K1022" s="74">
        <v>5.0240513800000022</v>
      </c>
      <c r="L1022" s="74">
        <f t="shared" si="16"/>
        <v>-1.2405016199999981</v>
      </c>
    </row>
    <row r="1023" spans="1:12" ht="15" x14ac:dyDescent="0.2">
      <c r="A1023" s="8"/>
      <c r="B1023" s="28"/>
      <c r="C1023" s="28"/>
      <c r="D1023" s="13"/>
      <c r="E1023" s="13"/>
      <c r="F1023" s="13"/>
      <c r="G1023" s="54"/>
      <c r="H1023" s="72" t="s">
        <v>463</v>
      </c>
      <c r="I1023" s="73" t="s">
        <v>1266</v>
      </c>
      <c r="J1023" s="74">
        <v>6.4932470000000002</v>
      </c>
      <c r="K1023" s="74">
        <v>5.7157390799999996</v>
      </c>
      <c r="L1023" s="74">
        <f t="shared" si="16"/>
        <v>-0.77750792000000057</v>
      </c>
    </row>
    <row r="1024" spans="1:12" ht="15" x14ac:dyDescent="0.2">
      <c r="A1024" s="8"/>
      <c r="B1024" s="28"/>
      <c r="C1024" s="28"/>
      <c r="D1024" s="13"/>
      <c r="E1024" s="13"/>
      <c r="F1024" s="13"/>
      <c r="G1024" s="54"/>
      <c r="H1024" s="72" t="s">
        <v>691</v>
      </c>
      <c r="I1024" s="73" t="s">
        <v>726</v>
      </c>
      <c r="J1024" s="74">
        <v>7.3330330000000004</v>
      </c>
      <c r="K1024" s="74">
        <v>6.6961591999999994</v>
      </c>
      <c r="L1024" s="74">
        <f t="shared" si="16"/>
        <v>-0.63687380000000093</v>
      </c>
    </row>
    <row r="1025" spans="1:12" ht="15" x14ac:dyDescent="0.2">
      <c r="A1025" s="8"/>
      <c r="B1025" s="28"/>
      <c r="C1025" s="28"/>
      <c r="D1025" s="13"/>
      <c r="E1025" s="13"/>
      <c r="F1025" s="13"/>
      <c r="G1025" s="54"/>
      <c r="H1025" s="72" t="s">
        <v>727</v>
      </c>
      <c r="I1025" s="73" t="s">
        <v>728</v>
      </c>
      <c r="J1025" s="74">
        <v>3.3350270000000002</v>
      </c>
      <c r="K1025" s="74">
        <v>3.1233805100000001</v>
      </c>
      <c r="L1025" s="74">
        <f t="shared" si="16"/>
        <v>-0.21164649000000013</v>
      </c>
    </row>
    <row r="1026" spans="1:12" ht="15" x14ac:dyDescent="0.2">
      <c r="A1026" s="8"/>
      <c r="B1026" s="28"/>
      <c r="C1026" s="28"/>
      <c r="D1026" s="13"/>
      <c r="E1026" s="13"/>
      <c r="F1026" s="13"/>
      <c r="G1026" s="54"/>
      <c r="H1026" s="72" t="s">
        <v>465</v>
      </c>
      <c r="I1026" s="73" t="s">
        <v>729</v>
      </c>
      <c r="J1026" s="74">
        <v>4.8354990000000004</v>
      </c>
      <c r="K1026" s="74">
        <v>3.9009926899999998</v>
      </c>
      <c r="L1026" s="74">
        <f t="shared" si="16"/>
        <v>-0.93450631000000062</v>
      </c>
    </row>
    <row r="1027" spans="1:12" ht="15" x14ac:dyDescent="0.2">
      <c r="A1027" s="8"/>
      <c r="B1027" s="28"/>
      <c r="C1027" s="28"/>
      <c r="D1027" s="13"/>
      <c r="E1027" s="13"/>
      <c r="F1027" s="13"/>
      <c r="G1027" s="54"/>
      <c r="H1027" s="72" t="s">
        <v>467</v>
      </c>
      <c r="I1027" s="73" t="s">
        <v>730</v>
      </c>
      <c r="J1027" s="74">
        <v>3.2281569999999999</v>
      </c>
      <c r="K1027" s="74">
        <v>2.9636210299999997</v>
      </c>
      <c r="L1027" s="74">
        <f t="shared" si="16"/>
        <v>-0.26453597000000029</v>
      </c>
    </row>
    <row r="1028" spans="1:12" ht="15" x14ac:dyDescent="0.2">
      <c r="A1028" s="8"/>
      <c r="B1028" s="28"/>
      <c r="C1028" s="28"/>
      <c r="D1028" s="13"/>
      <c r="E1028" s="13"/>
      <c r="F1028" s="13"/>
      <c r="G1028" s="54"/>
      <c r="H1028" s="72" t="s">
        <v>188</v>
      </c>
      <c r="I1028" s="73" t="s">
        <v>731</v>
      </c>
      <c r="J1028" s="74">
        <v>5.5066670000000002</v>
      </c>
      <c r="K1028" s="74">
        <v>5.046116210000001</v>
      </c>
      <c r="L1028" s="74">
        <f t="shared" si="16"/>
        <v>-0.46055078999999921</v>
      </c>
    </row>
    <row r="1029" spans="1:12" ht="15" x14ac:dyDescent="0.2">
      <c r="A1029" s="8"/>
      <c r="B1029" s="28"/>
      <c r="C1029" s="28"/>
      <c r="D1029" s="13"/>
      <c r="E1029" s="13"/>
      <c r="F1029" s="13"/>
      <c r="G1029" s="54"/>
      <c r="H1029" s="72" t="s">
        <v>190</v>
      </c>
      <c r="I1029" s="73" t="s">
        <v>732</v>
      </c>
      <c r="J1029" s="74">
        <v>3.8492440000000001</v>
      </c>
      <c r="K1029" s="74">
        <v>3.6082405799999995</v>
      </c>
      <c r="L1029" s="74">
        <f t="shared" si="16"/>
        <v>-0.24100342000000063</v>
      </c>
    </row>
    <row r="1030" spans="1:12" ht="15" x14ac:dyDescent="0.2">
      <c r="A1030" s="8"/>
      <c r="B1030" s="28"/>
      <c r="C1030" s="28"/>
      <c r="D1030" s="13"/>
      <c r="E1030" s="13"/>
      <c r="F1030" s="13"/>
      <c r="G1030" s="54"/>
      <c r="H1030" s="72" t="s">
        <v>192</v>
      </c>
      <c r="I1030" s="73" t="s">
        <v>733</v>
      </c>
      <c r="J1030" s="74">
        <v>3.4857170000000002</v>
      </c>
      <c r="K1030" s="74">
        <v>3.1184224900000004</v>
      </c>
      <c r="L1030" s="74">
        <f t="shared" si="16"/>
        <v>-0.3672945099999998</v>
      </c>
    </row>
    <row r="1031" spans="1:12" ht="15" x14ac:dyDescent="0.2">
      <c r="A1031" s="8"/>
      <c r="B1031" s="28"/>
      <c r="C1031" s="28"/>
      <c r="D1031" s="13"/>
      <c r="E1031" s="13"/>
      <c r="F1031" s="13"/>
      <c r="G1031" s="54"/>
      <c r="H1031" s="72" t="s">
        <v>194</v>
      </c>
      <c r="I1031" s="73" t="s">
        <v>734</v>
      </c>
      <c r="J1031" s="74">
        <v>4.780322</v>
      </c>
      <c r="K1031" s="74">
        <v>3.9252304200000001</v>
      </c>
      <c r="L1031" s="74">
        <f t="shared" si="16"/>
        <v>-0.85509157999999985</v>
      </c>
    </row>
    <row r="1032" spans="1:12" ht="15" x14ac:dyDescent="0.2">
      <c r="A1032" s="8"/>
      <c r="B1032" s="28"/>
      <c r="C1032" s="28"/>
      <c r="D1032" s="13"/>
      <c r="E1032" s="13"/>
      <c r="F1032" s="13"/>
      <c r="G1032" s="54"/>
      <c r="H1032" s="72" t="s">
        <v>196</v>
      </c>
      <c r="I1032" s="73" t="s">
        <v>735</v>
      </c>
      <c r="J1032" s="74">
        <v>3.665654</v>
      </c>
      <c r="K1032" s="74">
        <v>2.8832761699999998</v>
      </c>
      <c r="L1032" s="74">
        <f t="shared" si="16"/>
        <v>-0.78237783000000016</v>
      </c>
    </row>
    <row r="1033" spans="1:12" ht="15" x14ac:dyDescent="0.2">
      <c r="A1033" s="8"/>
      <c r="B1033" s="28"/>
      <c r="C1033" s="28"/>
      <c r="D1033" s="13"/>
      <c r="E1033" s="13"/>
      <c r="F1033" s="13"/>
      <c r="G1033" s="54"/>
      <c r="H1033" s="72" t="s">
        <v>699</v>
      </c>
      <c r="I1033" s="73" t="s">
        <v>736</v>
      </c>
      <c r="J1033" s="74">
        <v>4.6256440000000003</v>
      </c>
      <c r="K1033" s="74">
        <v>4.02013292</v>
      </c>
      <c r="L1033" s="74">
        <f t="shared" ref="L1033:L1096" si="17">+K1033-J1033</f>
        <v>-0.60551108000000031</v>
      </c>
    </row>
    <row r="1034" spans="1:12" ht="15" x14ac:dyDescent="0.2">
      <c r="A1034" s="8"/>
      <c r="B1034" s="28"/>
      <c r="C1034" s="28"/>
      <c r="D1034" s="13"/>
      <c r="E1034" s="13"/>
      <c r="F1034" s="13"/>
      <c r="G1034" s="54"/>
      <c r="H1034" s="72" t="s">
        <v>701</v>
      </c>
      <c r="I1034" s="73" t="s">
        <v>737</v>
      </c>
      <c r="J1034" s="74">
        <v>3.529827</v>
      </c>
      <c r="K1034" s="74">
        <v>2.9144946799999998</v>
      </c>
      <c r="L1034" s="74">
        <f t="shared" si="17"/>
        <v>-0.61533232000000027</v>
      </c>
    </row>
    <row r="1035" spans="1:12" ht="15" x14ac:dyDescent="0.2">
      <c r="A1035" s="8"/>
      <c r="B1035" s="28"/>
      <c r="C1035" s="28"/>
      <c r="D1035" s="13"/>
      <c r="E1035" s="13"/>
      <c r="F1035" s="13"/>
      <c r="G1035" s="54"/>
      <c r="H1035" s="72" t="s">
        <v>738</v>
      </c>
      <c r="I1035" s="73" t="s">
        <v>739</v>
      </c>
      <c r="J1035" s="74">
        <v>3.1507670000000001</v>
      </c>
      <c r="K1035" s="74">
        <v>2.6301436599999999</v>
      </c>
      <c r="L1035" s="74">
        <f t="shared" si="17"/>
        <v>-0.52062334000000021</v>
      </c>
    </row>
    <row r="1036" spans="1:12" ht="15" x14ac:dyDescent="0.2">
      <c r="A1036" s="8"/>
      <c r="B1036" s="28"/>
      <c r="C1036" s="28"/>
      <c r="D1036" s="13"/>
      <c r="E1036" s="13"/>
      <c r="F1036" s="13"/>
      <c r="G1036" s="54"/>
      <c r="H1036" s="72" t="s">
        <v>740</v>
      </c>
      <c r="I1036" s="73" t="s">
        <v>741</v>
      </c>
      <c r="J1036" s="74">
        <v>6.0468869999999999</v>
      </c>
      <c r="K1036" s="74">
        <v>5.7086300300000001</v>
      </c>
      <c r="L1036" s="74">
        <f t="shared" si="17"/>
        <v>-0.33825696999999977</v>
      </c>
    </row>
    <row r="1037" spans="1:12" ht="15" x14ac:dyDescent="0.2">
      <c r="A1037" s="8"/>
      <c r="B1037" s="28"/>
      <c r="C1037" s="28"/>
      <c r="D1037" s="13"/>
      <c r="E1037" s="13"/>
      <c r="F1037" s="13"/>
      <c r="G1037" s="54"/>
      <c r="H1037" s="72" t="s">
        <v>742</v>
      </c>
      <c r="I1037" s="73" t="s">
        <v>743</v>
      </c>
      <c r="J1037" s="74">
        <v>2.8155100000000002</v>
      </c>
      <c r="K1037" s="74">
        <v>2.5801632399999996</v>
      </c>
      <c r="L1037" s="74">
        <f t="shared" si="17"/>
        <v>-0.23534676000000054</v>
      </c>
    </row>
    <row r="1038" spans="1:12" ht="15" x14ac:dyDescent="0.2">
      <c r="A1038" s="8"/>
      <c r="B1038" s="28"/>
      <c r="C1038" s="28"/>
      <c r="D1038" s="13"/>
      <c r="E1038" s="13"/>
      <c r="F1038" s="13"/>
      <c r="G1038" s="54"/>
      <c r="H1038" s="72" t="s">
        <v>569</v>
      </c>
      <c r="I1038" s="73" t="s">
        <v>744</v>
      </c>
      <c r="J1038" s="74">
        <v>9.2682310000000001</v>
      </c>
      <c r="K1038" s="74">
        <v>8.47688022</v>
      </c>
      <c r="L1038" s="74">
        <f t="shared" si="17"/>
        <v>-0.79135078000000014</v>
      </c>
    </row>
    <row r="1039" spans="1:12" ht="15" x14ac:dyDescent="0.2">
      <c r="A1039" s="8"/>
      <c r="B1039" s="28"/>
      <c r="C1039" s="28"/>
      <c r="D1039" s="13"/>
      <c r="E1039" s="13"/>
      <c r="F1039" s="13"/>
      <c r="G1039" s="54"/>
      <c r="H1039" s="72" t="s">
        <v>571</v>
      </c>
      <c r="I1039" s="73" t="s">
        <v>745</v>
      </c>
      <c r="J1039" s="74">
        <v>4.2301960000000003</v>
      </c>
      <c r="K1039" s="74">
        <v>3.9380680400000001</v>
      </c>
      <c r="L1039" s="74">
        <f t="shared" si="17"/>
        <v>-0.29212796000000019</v>
      </c>
    </row>
    <row r="1040" spans="1:12" ht="15" x14ac:dyDescent="0.2">
      <c r="A1040" s="8"/>
      <c r="B1040" s="28"/>
      <c r="C1040" s="28"/>
      <c r="D1040" s="13"/>
      <c r="E1040" s="13"/>
      <c r="F1040" s="13"/>
      <c r="G1040" s="54"/>
      <c r="H1040" s="72" t="s">
        <v>573</v>
      </c>
      <c r="I1040" s="73" t="s">
        <v>746</v>
      </c>
      <c r="J1040" s="74">
        <v>2.8665159999999998</v>
      </c>
      <c r="K1040" s="74">
        <v>2.5106752999999999</v>
      </c>
      <c r="L1040" s="74">
        <f t="shared" si="17"/>
        <v>-0.3558406999999999</v>
      </c>
    </row>
    <row r="1041" spans="1:12" ht="15" x14ac:dyDescent="0.2">
      <c r="A1041" s="8"/>
      <c r="B1041" s="28"/>
      <c r="C1041" s="28"/>
      <c r="D1041" s="13"/>
      <c r="E1041" s="13"/>
      <c r="F1041" s="13"/>
      <c r="G1041" s="54"/>
      <c r="H1041" s="72" t="s">
        <v>288</v>
      </c>
      <c r="I1041" s="73" t="s">
        <v>1267</v>
      </c>
      <c r="J1041" s="74">
        <v>25.167009</v>
      </c>
      <c r="K1041" s="74">
        <v>35.022124900000001</v>
      </c>
      <c r="L1041" s="74">
        <f t="shared" si="17"/>
        <v>9.8551159000000013</v>
      </c>
    </row>
    <row r="1042" spans="1:12" ht="30" x14ac:dyDescent="0.2">
      <c r="A1042" s="8"/>
      <c r="B1042" s="28"/>
      <c r="C1042" s="28"/>
      <c r="D1042" s="13"/>
      <c r="E1042" s="13"/>
      <c r="F1042" s="13"/>
      <c r="G1042" s="54"/>
      <c r="H1042" s="72" t="s">
        <v>290</v>
      </c>
      <c r="I1042" s="73" t="s">
        <v>1268</v>
      </c>
      <c r="J1042" s="74">
        <v>5.4422129999999997</v>
      </c>
      <c r="K1042" s="74">
        <v>6.6698795800000008</v>
      </c>
      <c r="L1042" s="74">
        <f t="shared" si="17"/>
        <v>1.2276665800000011</v>
      </c>
    </row>
    <row r="1043" spans="1:12" ht="15" x14ac:dyDescent="0.2">
      <c r="A1043" s="8"/>
      <c r="B1043" s="28"/>
      <c r="C1043" s="28"/>
      <c r="D1043" s="13"/>
      <c r="E1043" s="13"/>
      <c r="F1043" s="13"/>
      <c r="G1043" s="54"/>
      <c r="H1043" s="72" t="s">
        <v>298</v>
      </c>
      <c r="I1043" s="73" t="s">
        <v>1269</v>
      </c>
      <c r="J1043" s="74">
        <v>1.1074390000000001</v>
      </c>
      <c r="K1043" s="74">
        <v>1.1528095099999998</v>
      </c>
      <c r="L1043" s="74">
        <f t="shared" si="17"/>
        <v>4.5370509999999697E-2</v>
      </c>
    </row>
    <row r="1044" spans="1:12" ht="15" x14ac:dyDescent="0.2">
      <c r="A1044" s="8"/>
      <c r="B1044" s="28"/>
      <c r="C1044" s="28"/>
      <c r="D1044" s="13"/>
      <c r="E1044" s="13"/>
      <c r="F1044" s="13"/>
      <c r="G1044" s="54"/>
      <c r="H1044" s="72" t="s">
        <v>300</v>
      </c>
      <c r="I1044" s="73" t="s">
        <v>1270</v>
      </c>
      <c r="J1044" s="74">
        <v>4.6186470000000002</v>
      </c>
      <c r="K1044" s="74">
        <v>1.1574654900000001</v>
      </c>
      <c r="L1044" s="74">
        <f t="shared" si="17"/>
        <v>-3.4611815100000003</v>
      </c>
    </row>
    <row r="1045" spans="1:12" ht="15" x14ac:dyDescent="0.2">
      <c r="A1045" s="8"/>
      <c r="B1045" s="28"/>
      <c r="C1045" s="28"/>
      <c r="D1045" s="13"/>
      <c r="E1045" s="13"/>
      <c r="F1045" s="13"/>
      <c r="G1045" s="54"/>
      <c r="H1045" s="72" t="s">
        <v>302</v>
      </c>
      <c r="I1045" s="73" t="s">
        <v>1271</v>
      </c>
      <c r="J1045" s="74">
        <v>5.5142870000000004</v>
      </c>
      <c r="K1045" s="74">
        <v>4.5574099800000001</v>
      </c>
      <c r="L1045" s="74">
        <f t="shared" si="17"/>
        <v>-0.9568770200000003</v>
      </c>
    </row>
    <row r="1046" spans="1:12" ht="15" x14ac:dyDescent="0.2">
      <c r="A1046" s="8"/>
      <c r="B1046" s="28"/>
      <c r="C1046" s="28"/>
      <c r="D1046" s="13"/>
      <c r="E1046" s="13"/>
      <c r="F1046" s="13"/>
      <c r="G1046" s="54"/>
      <c r="H1046" s="72" t="s">
        <v>304</v>
      </c>
      <c r="I1046" s="73" t="s">
        <v>1272</v>
      </c>
      <c r="J1046" s="74">
        <v>17.926649000000001</v>
      </c>
      <c r="K1046" s="74">
        <v>15.25957919</v>
      </c>
      <c r="L1046" s="74">
        <f t="shared" si="17"/>
        <v>-2.667069810000001</v>
      </c>
    </row>
    <row r="1047" spans="1:12" ht="30" x14ac:dyDescent="0.2">
      <c r="A1047" s="8"/>
      <c r="B1047" s="28"/>
      <c r="C1047" s="28"/>
      <c r="D1047" s="13"/>
      <c r="E1047" s="13"/>
      <c r="F1047" s="13"/>
      <c r="G1047" s="54"/>
      <c r="H1047" s="72" t="s">
        <v>306</v>
      </c>
      <c r="I1047" s="73" t="s">
        <v>1273</v>
      </c>
      <c r="J1047" s="74">
        <v>23.388123</v>
      </c>
      <c r="K1047" s="74">
        <v>19.948871000000008</v>
      </c>
      <c r="L1047" s="74">
        <f t="shared" si="17"/>
        <v>-3.4392519999999926</v>
      </c>
    </row>
    <row r="1048" spans="1:12" ht="15" x14ac:dyDescent="0.2">
      <c r="A1048" s="8"/>
      <c r="B1048" s="28"/>
      <c r="C1048" s="28"/>
      <c r="D1048" s="13"/>
      <c r="E1048" s="13"/>
      <c r="F1048" s="13"/>
      <c r="G1048" s="54"/>
      <c r="H1048" s="72" t="s">
        <v>126</v>
      </c>
      <c r="I1048" s="73" t="s">
        <v>454</v>
      </c>
      <c r="J1048" s="74">
        <v>7.2512720000000002</v>
      </c>
      <c r="K1048" s="74">
        <v>7.1319574799999996</v>
      </c>
      <c r="L1048" s="74">
        <f t="shared" si="17"/>
        <v>-0.11931452000000053</v>
      </c>
    </row>
    <row r="1049" spans="1:12" ht="15" x14ac:dyDescent="0.2">
      <c r="A1049" s="8"/>
      <c r="B1049" s="28"/>
      <c r="C1049" s="28"/>
      <c r="D1049" s="13"/>
      <c r="E1049" s="13"/>
      <c r="F1049" s="13"/>
      <c r="G1049" s="54"/>
      <c r="H1049" s="72" t="s">
        <v>311</v>
      </c>
      <c r="I1049" s="73" t="s">
        <v>1274</v>
      </c>
      <c r="J1049" s="74">
        <v>57.923701000000001</v>
      </c>
      <c r="K1049" s="74">
        <v>34.152193049999994</v>
      </c>
      <c r="L1049" s="74">
        <f t="shared" si="17"/>
        <v>-23.771507950000007</v>
      </c>
    </row>
    <row r="1050" spans="1:12" ht="15" x14ac:dyDescent="0.2">
      <c r="A1050" s="8"/>
      <c r="B1050" s="28"/>
      <c r="C1050" s="28"/>
      <c r="D1050" s="13"/>
      <c r="E1050" s="13"/>
      <c r="F1050" s="13"/>
      <c r="G1050" s="54"/>
      <c r="H1050" s="72" t="s">
        <v>313</v>
      </c>
      <c r="I1050" s="73" t="s">
        <v>448</v>
      </c>
      <c r="J1050" s="74">
        <v>14.78069</v>
      </c>
      <c r="K1050" s="74">
        <v>15.748296760000002</v>
      </c>
      <c r="L1050" s="74">
        <f t="shared" si="17"/>
        <v>0.96760676000000245</v>
      </c>
    </row>
    <row r="1051" spans="1:12" ht="15" x14ac:dyDescent="0.2">
      <c r="A1051" s="8"/>
      <c r="B1051" s="28"/>
      <c r="C1051" s="28"/>
      <c r="D1051" s="13"/>
      <c r="E1051" s="13"/>
      <c r="F1051" s="13"/>
      <c r="G1051" s="54"/>
      <c r="H1051" s="72" t="s">
        <v>315</v>
      </c>
      <c r="I1051" s="73" t="s">
        <v>765</v>
      </c>
      <c r="J1051" s="74">
        <v>89.213307</v>
      </c>
      <c r="K1051" s="74">
        <v>56.315274660000014</v>
      </c>
      <c r="L1051" s="74">
        <f t="shared" si="17"/>
        <v>-32.898032339999986</v>
      </c>
    </row>
    <row r="1052" spans="1:12" ht="15" x14ac:dyDescent="0.2">
      <c r="A1052" s="8"/>
      <c r="B1052" s="28"/>
      <c r="C1052" s="28"/>
      <c r="D1052" s="13"/>
      <c r="E1052" s="13"/>
      <c r="F1052" s="13"/>
      <c r="G1052" s="54"/>
      <c r="H1052" s="72" t="s">
        <v>317</v>
      </c>
      <c r="I1052" s="73" t="s">
        <v>1275</v>
      </c>
      <c r="J1052" s="74">
        <v>7.1955830000000001</v>
      </c>
      <c r="K1052" s="74">
        <v>6.5335366600000002</v>
      </c>
      <c r="L1052" s="74">
        <f t="shared" si="17"/>
        <v>-0.66204633999999984</v>
      </c>
    </row>
    <row r="1053" spans="1:12" ht="15" x14ac:dyDescent="0.2">
      <c r="A1053" s="8"/>
      <c r="B1053" s="28"/>
      <c r="C1053" s="28"/>
      <c r="D1053" s="13"/>
      <c r="E1053" s="13"/>
      <c r="F1053" s="13"/>
      <c r="G1053" s="54"/>
      <c r="H1053" s="72" t="s">
        <v>128</v>
      </c>
      <c r="I1053" s="73" t="s">
        <v>1276</v>
      </c>
      <c r="J1053" s="74">
        <v>9.500057</v>
      </c>
      <c r="K1053" s="74">
        <v>9.6265525300000014</v>
      </c>
      <c r="L1053" s="74">
        <f t="shared" si="17"/>
        <v>0.12649553000000147</v>
      </c>
    </row>
    <row r="1054" spans="1:12" ht="15" x14ac:dyDescent="0.2">
      <c r="A1054" s="8"/>
      <c r="B1054" s="28"/>
      <c r="C1054" s="28"/>
      <c r="D1054" s="13"/>
      <c r="E1054" s="13"/>
      <c r="F1054" s="13"/>
      <c r="G1054" s="54"/>
      <c r="H1054" s="72" t="s">
        <v>591</v>
      </c>
      <c r="I1054" s="73" t="s">
        <v>1277</v>
      </c>
      <c r="J1054" s="74">
        <v>4.5854189999999999</v>
      </c>
      <c r="K1054" s="74">
        <v>4.15250714</v>
      </c>
      <c r="L1054" s="74">
        <f t="shared" si="17"/>
        <v>-0.43291185999999993</v>
      </c>
    </row>
    <row r="1055" spans="1:12" ht="30" x14ac:dyDescent="0.2">
      <c r="A1055" s="8"/>
      <c r="B1055" s="28"/>
      <c r="C1055" s="28"/>
      <c r="D1055" s="13"/>
      <c r="E1055" s="13"/>
      <c r="F1055" s="13"/>
      <c r="G1055" s="54"/>
      <c r="H1055" s="72" t="s">
        <v>1278</v>
      </c>
      <c r="I1055" s="73" t="s">
        <v>1279</v>
      </c>
      <c r="J1055" s="74">
        <v>12.186407000000001</v>
      </c>
      <c r="K1055" s="74">
        <v>9.8677083400000001</v>
      </c>
      <c r="L1055" s="74">
        <f t="shared" si="17"/>
        <v>-2.3186986600000008</v>
      </c>
    </row>
    <row r="1056" spans="1:12" ht="30" x14ac:dyDescent="0.2">
      <c r="A1056" s="8"/>
      <c r="B1056" s="28"/>
      <c r="C1056" s="28"/>
      <c r="D1056" s="13"/>
      <c r="E1056" s="13"/>
      <c r="F1056" s="13"/>
      <c r="G1056" s="54"/>
      <c r="H1056" s="72" t="s">
        <v>978</v>
      </c>
      <c r="I1056" s="73" t="s">
        <v>1280</v>
      </c>
      <c r="J1056" s="74">
        <v>12.846943</v>
      </c>
      <c r="K1056" s="74">
        <v>10.516097240000004</v>
      </c>
      <c r="L1056" s="74">
        <f t="shared" si="17"/>
        <v>-2.3308457599999954</v>
      </c>
    </row>
    <row r="1057" spans="1:12" ht="15" x14ac:dyDescent="0.2">
      <c r="A1057" s="8"/>
      <c r="B1057" s="28"/>
      <c r="C1057" s="28"/>
      <c r="D1057" s="13"/>
      <c r="E1057" s="13"/>
      <c r="F1057" s="13"/>
      <c r="G1057" s="54"/>
      <c r="H1057" s="72" t="s">
        <v>596</v>
      </c>
      <c r="I1057" s="73" t="s">
        <v>1281</v>
      </c>
      <c r="J1057" s="74">
        <v>17.505908000000002</v>
      </c>
      <c r="K1057" s="74">
        <v>15.845846340000001</v>
      </c>
      <c r="L1057" s="74">
        <f t="shared" si="17"/>
        <v>-1.6600616600000002</v>
      </c>
    </row>
    <row r="1058" spans="1:12" ht="30" x14ac:dyDescent="0.2">
      <c r="A1058" s="8"/>
      <c r="B1058" s="28"/>
      <c r="C1058" s="28"/>
      <c r="D1058" s="13"/>
      <c r="E1058" s="13"/>
      <c r="F1058" s="13"/>
      <c r="G1058" s="54"/>
      <c r="H1058" s="72" t="s">
        <v>1282</v>
      </c>
      <c r="I1058" s="73" t="s">
        <v>1283</v>
      </c>
      <c r="J1058" s="74">
        <v>14.548780000000001</v>
      </c>
      <c r="K1058" s="74">
        <v>29.196890159999999</v>
      </c>
      <c r="L1058" s="74">
        <f t="shared" si="17"/>
        <v>14.648110159999998</v>
      </c>
    </row>
    <row r="1059" spans="1:12" ht="15" x14ac:dyDescent="0.2">
      <c r="A1059" s="8"/>
      <c r="B1059" s="28"/>
      <c r="C1059" s="28"/>
      <c r="D1059" s="13"/>
      <c r="E1059" s="13"/>
      <c r="F1059" s="13"/>
      <c r="G1059" s="76" t="s">
        <v>366</v>
      </c>
      <c r="H1059" s="77"/>
      <c r="I1059" s="78"/>
      <c r="J1059" s="79">
        <v>9727.8176669999993</v>
      </c>
      <c r="K1059" s="79">
        <v>9779.05819686</v>
      </c>
      <c r="L1059" s="79">
        <f t="shared" si="17"/>
        <v>51.240529860000606</v>
      </c>
    </row>
    <row r="1060" spans="1:12" ht="15" x14ac:dyDescent="0.2">
      <c r="A1060" s="8"/>
      <c r="B1060" s="28"/>
      <c r="C1060" s="28"/>
      <c r="D1060" s="13"/>
      <c r="E1060" s="13"/>
      <c r="F1060" s="13"/>
      <c r="G1060" s="54"/>
      <c r="H1060" s="69" t="s">
        <v>369</v>
      </c>
      <c r="I1060" s="70" t="s">
        <v>1284</v>
      </c>
      <c r="J1060" s="71">
        <v>9297.527951</v>
      </c>
      <c r="K1060" s="71">
        <v>9297.527951</v>
      </c>
      <c r="L1060" s="71">
        <f t="shared" si="17"/>
        <v>0</v>
      </c>
    </row>
    <row r="1061" spans="1:12" ht="15" x14ac:dyDescent="0.2">
      <c r="A1061" s="8"/>
      <c r="B1061" s="28"/>
      <c r="C1061" s="28"/>
      <c r="D1061" s="13"/>
      <c r="E1061" s="13"/>
      <c r="F1061" s="13"/>
      <c r="G1061" s="54"/>
      <c r="H1061" s="72" t="s">
        <v>375</v>
      </c>
      <c r="I1061" s="73" t="s">
        <v>1285</v>
      </c>
      <c r="J1061" s="74">
        <v>182.26076499999999</v>
      </c>
      <c r="K1061" s="74">
        <v>182.26060253999998</v>
      </c>
      <c r="L1061" s="74">
        <f t="shared" si="17"/>
        <v>-1.6246000001274297E-4</v>
      </c>
    </row>
    <row r="1062" spans="1:12" ht="15" x14ac:dyDescent="0.2">
      <c r="A1062" s="8"/>
      <c r="B1062" s="28"/>
      <c r="C1062" s="28"/>
      <c r="D1062" s="13"/>
      <c r="E1062" s="13"/>
      <c r="F1062" s="13"/>
      <c r="G1062" s="54"/>
      <c r="H1062" s="72" t="s">
        <v>377</v>
      </c>
      <c r="I1062" s="73" t="s">
        <v>1286</v>
      </c>
      <c r="J1062" s="74">
        <v>174.23555999999999</v>
      </c>
      <c r="K1062" s="74">
        <v>216.93406247999997</v>
      </c>
      <c r="L1062" s="74">
        <f t="shared" si="17"/>
        <v>42.698502479999974</v>
      </c>
    </row>
    <row r="1063" spans="1:12" ht="30" x14ac:dyDescent="0.2">
      <c r="A1063" s="8"/>
      <c r="B1063" s="28"/>
      <c r="C1063" s="28"/>
      <c r="D1063" s="13"/>
      <c r="E1063" s="13"/>
      <c r="F1063" s="13"/>
      <c r="G1063" s="54"/>
      <c r="H1063" s="72" t="s">
        <v>539</v>
      </c>
      <c r="I1063" s="73" t="s">
        <v>1287</v>
      </c>
      <c r="J1063" s="74">
        <v>73.793391</v>
      </c>
      <c r="K1063" s="74">
        <v>82.33558084000002</v>
      </c>
      <c r="L1063" s="74">
        <f t="shared" si="17"/>
        <v>8.5421898400000202</v>
      </c>
    </row>
    <row r="1064" spans="1:12" ht="15" x14ac:dyDescent="0.2">
      <c r="A1064" s="8"/>
      <c r="B1064" s="28"/>
      <c r="C1064" s="28"/>
      <c r="D1064" s="13"/>
      <c r="E1064" s="13"/>
      <c r="F1064" s="13"/>
      <c r="G1064" s="76" t="s">
        <v>379</v>
      </c>
      <c r="H1064" s="77"/>
      <c r="I1064" s="78"/>
      <c r="J1064" s="79">
        <v>481.15256599999998</v>
      </c>
      <c r="K1064" s="79">
        <v>505.2708252299999</v>
      </c>
      <c r="L1064" s="79">
        <f t="shared" si="17"/>
        <v>24.118259229999921</v>
      </c>
    </row>
    <row r="1065" spans="1:12" ht="15" x14ac:dyDescent="0.2">
      <c r="A1065" s="8"/>
      <c r="B1065" s="28"/>
      <c r="C1065" s="28"/>
      <c r="D1065" s="13"/>
      <c r="E1065" s="13"/>
      <c r="F1065" s="13"/>
      <c r="G1065" s="54"/>
      <c r="H1065" s="69" t="s">
        <v>1288</v>
      </c>
      <c r="I1065" s="70" t="s">
        <v>1289</v>
      </c>
      <c r="J1065" s="71">
        <v>394.90647999999999</v>
      </c>
      <c r="K1065" s="71">
        <v>418.87447999999995</v>
      </c>
      <c r="L1065" s="71">
        <f t="shared" si="17"/>
        <v>23.967999999999961</v>
      </c>
    </row>
    <row r="1066" spans="1:12" ht="15" x14ac:dyDescent="0.2">
      <c r="A1066" s="8"/>
      <c r="B1066" s="28"/>
      <c r="C1066" s="28"/>
      <c r="D1066" s="13"/>
      <c r="E1066" s="13"/>
      <c r="F1066" s="13"/>
      <c r="G1066" s="54"/>
      <c r="H1066" s="72" t="s">
        <v>1290</v>
      </c>
      <c r="I1066" s="73" t="s">
        <v>1291</v>
      </c>
      <c r="J1066" s="74">
        <v>46.766089000000001</v>
      </c>
      <c r="K1066" s="74">
        <v>46.774088759999998</v>
      </c>
      <c r="L1066" s="74">
        <f t="shared" si="17"/>
        <v>7.9997599999970248E-3</v>
      </c>
    </row>
    <row r="1067" spans="1:12" ht="15" x14ac:dyDescent="0.2">
      <c r="A1067" s="8"/>
      <c r="B1067" s="28"/>
      <c r="C1067" s="28"/>
      <c r="D1067" s="13"/>
      <c r="E1067" s="13"/>
      <c r="F1067" s="13"/>
      <c r="G1067" s="54"/>
      <c r="H1067" s="72" t="s">
        <v>1292</v>
      </c>
      <c r="I1067" s="73" t="s">
        <v>1293</v>
      </c>
      <c r="J1067" s="74">
        <v>39.479996999999997</v>
      </c>
      <c r="K1067" s="74">
        <v>39.622256469999996</v>
      </c>
      <c r="L1067" s="74">
        <f t="shared" si="17"/>
        <v>0.14225946999999906</v>
      </c>
    </row>
    <row r="1068" spans="1:12" ht="15" x14ac:dyDescent="0.2">
      <c r="A1068" s="8"/>
      <c r="B1068" s="28"/>
      <c r="C1068" s="28"/>
      <c r="D1068" s="13"/>
      <c r="E1068" s="29">
        <v>18</v>
      </c>
      <c r="F1068" s="30" t="s">
        <v>1294</v>
      </c>
      <c r="G1068" s="60"/>
      <c r="H1068" s="61"/>
      <c r="I1068" s="62"/>
      <c r="J1068" s="63">
        <v>7379.8931599999996</v>
      </c>
      <c r="K1068" s="63">
        <v>21871.817195000003</v>
      </c>
      <c r="L1068" s="63">
        <f t="shared" si="17"/>
        <v>14491.924035000004</v>
      </c>
    </row>
    <row r="1069" spans="1:12" ht="15" x14ac:dyDescent="0.2">
      <c r="A1069" s="8"/>
      <c r="B1069" s="28"/>
      <c r="C1069" s="28"/>
      <c r="D1069" s="13"/>
      <c r="E1069" s="13"/>
      <c r="F1069" s="13"/>
      <c r="G1069" s="76" t="s">
        <v>2</v>
      </c>
      <c r="H1069" s="77"/>
      <c r="I1069" s="78"/>
      <c r="J1069" s="79">
        <v>7105.3176899999999</v>
      </c>
      <c r="K1069" s="79">
        <v>21121.876440000004</v>
      </c>
      <c r="L1069" s="79">
        <f t="shared" si="17"/>
        <v>14016.558750000004</v>
      </c>
    </row>
    <row r="1070" spans="1:12" ht="15" x14ac:dyDescent="0.2">
      <c r="A1070" s="8"/>
      <c r="B1070" s="28"/>
      <c r="C1070" s="28"/>
      <c r="D1070" s="13"/>
      <c r="E1070" s="13"/>
      <c r="F1070" s="13"/>
      <c r="G1070" s="54"/>
      <c r="H1070" s="69" t="s">
        <v>36</v>
      </c>
      <c r="I1070" s="70" t="s">
        <v>473</v>
      </c>
      <c r="J1070" s="71">
        <v>11.559937</v>
      </c>
      <c r="K1070" s="71">
        <v>11.049065519999996</v>
      </c>
      <c r="L1070" s="71">
        <f t="shared" si="17"/>
        <v>-0.51087148000000404</v>
      </c>
    </row>
    <row r="1071" spans="1:12" ht="15" x14ac:dyDescent="0.2">
      <c r="A1071" s="8"/>
      <c r="B1071" s="28"/>
      <c r="C1071" s="28"/>
      <c r="D1071" s="13"/>
      <c r="E1071" s="13"/>
      <c r="F1071" s="13"/>
      <c r="G1071" s="54"/>
      <c r="H1071" s="72" t="s">
        <v>70</v>
      </c>
      <c r="I1071" s="73" t="s">
        <v>1295</v>
      </c>
      <c r="J1071" s="74">
        <v>11.92023</v>
      </c>
      <c r="K1071" s="74">
        <v>15.037182580000001</v>
      </c>
      <c r="L1071" s="74">
        <f t="shared" si="17"/>
        <v>3.1169525800000013</v>
      </c>
    </row>
    <row r="1072" spans="1:12" ht="15" x14ac:dyDescent="0.2">
      <c r="A1072" s="8"/>
      <c r="B1072" s="28"/>
      <c r="C1072" s="28"/>
      <c r="D1072" s="13"/>
      <c r="E1072" s="13"/>
      <c r="F1072" s="13"/>
      <c r="G1072" s="54"/>
      <c r="H1072" s="72" t="s">
        <v>72</v>
      </c>
      <c r="I1072" s="73" t="s">
        <v>1296</v>
      </c>
      <c r="J1072" s="74">
        <v>5.0582969999999996</v>
      </c>
      <c r="K1072" s="74">
        <v>5.2958991600000003</v>
      </c>
      <c r="L1072" s="74">
        <f t="shared" si="17"/>
        <v>0.23760216000000067</v>
      </c>
    </row>
    <row r="1073" spans="1:12" ht="15" x14ac:dyDescent="0.2">
      <c r="A1073" s="8"/>
      <c r="B1073" s="28"/>
      <c r="C1073" s="28"/>
      <c r="D1073" s="13"/>
      <c r="E1073" s="13"/>
      <c r="F1073" s="13"/>
      <c r="G1073" s="54"/>
      <c r="H1073" s="72" t="s">
        <v>76</v>
      </c>
      <c r="I1073" s="73" t="s">
        <v>1297</v>
      </c>
      <c r="J1073" s="74">
        <v>2.0018479999999998</v>
      </c>
      <c r="K1073" s="74">
        <v>2.3538830199999996</v>
      </c>
      <c r="L1073" s="74">
        <f t="shared" si="17"/>
        <v>0.35203501999999975</v>
      </c>
    </row>
    <row r="1074" spans="1:12" ht="15" x14ac:dyDescent="0.2">
      <c r="A1074" s="8"/>
      <c r="B1074" s="28"/>
      <c r="C1074" s="28"/>
      <c r="D1074" s="13"/>
      <c r="E1074" s="13"/>
      <c r="F1074" s="13"/>
      <c r="G1074" s="54"/>
      <c r="H1074" s="72" t="s">
        <v>78</v>
      </c>
      <c r="I1074" s="73" t="s">
        <v>1298</v>
      </c>
      <c r="J1074" s="74">
        <v>0.95842000000000005</v>
      </c>
      <c r="K1074" s="74">
        <v>1.33381164</v>
      </c>
      <c r="L1074" s="74">
        <f t="shared" si="17"/>
        <v>0.37539163999999992</v>
      </c>
    </row>
    <row r="1075" spans="1:12" ht="15" x14ac:dyDescent="0.2">
      <c r="A1075" s="8"/>
      <c r="B1075" s="28"/>
      <c r="C1075" s="28"/>
      <c r="D1075" s="13"/>
      <c r="E1075" s="13"/>
      <c r="F1075" s="13"/>
      <c r="G1075" s="54"/>
      <c r="H1075" s="72" t="s">
        <v>80</v>
      </c>
      <c r="I1075" s="73" t="s">
        <v>1299</v>
      </c>
      <c r="J1075" s="74">
        <v>0.25539800000000001</v>
      </c>
      <c r="K1075" s="74">
        <v>0.61118139999999987</v>
      </c>
      <c r="L1075" s="74">
        <f t="shared" si="17"/>
        <v>0.35578339999999986</v>
      </c>
    </row>
    <row r="1076" spans="1:12" ht="15" x14ac:dyDescent="0.2">
      <c r="A1076" s="8"/>
      <c r="B1076" s="28"/>
      <c r="C1076" s="28"/>
      <c r="D1076" s="13"/>
      <c r="E1076" s="13"/>
      <c r="F1076" s="13"/>
      <c r="G1076" s="54"/>
      <c r="H1076" s="72" t="s">
        <v>109</v>
      </c>
      <c r="I1076" s="73" t="s">
        <v>1300</v>
      </c>
      <c r="J1076" s="74">
        <v>5.7046659999999996</v>
      </c>
      <c r="K1076" s="74">
        <v>6.6358583900000001</v>
      </c>
      <c r="L1076" s="74">
        <f t="shared" si="17"/>
        <v>0.93119239000000054</v>
      </c>
    </row>
    <row r="1077" spans="1:12" ht="15" x14ac:dyDescent="0.2">
      <c r="A1077" s="8"/>
      <c r="B1077" s="28"/>
      <c r="C1077" s="28"/>
      <c r="D1077" s="13"/>
      <c r="E1077" s="13"/>
      <c r="F1077" s="13"/>
      <c r="G1077" s="54"/>
      <c r="H1077" s="72" t="s">
        <v>84</v>
      </c>
      <c r="I1077" s="73" t="s">
        <v>155</v>
      </c>
      <c r="J1077" s="74">
        <v>7.3206150000000001</v>
      </c>
      <c r="K1077" s="74">
        <v>7.4208376300000003</v>
      </c>
      <c r="L1077" s="74">
        <f t="shared" si="17"/>
        <v>0.1002226300000002</v>
      </c>
    </row>
    <row r="1078" spans="1:12" ht="15" x14ac:dyDescent="0.2">
      <c r="A1078" s="8"/>
      <c r="B1078" s="28"/>
      <c r="C1078" s="28"/>
      <c r="D1078" s="13"/>
      <c r="E1078" s="13"/>
      <c r="F1078" s="13"/>
      <c r="G1078" s="54"/>
      <c r="H1078" s="72" t="s">
        <v>114</v>
      </c>
      <c r="I1078" s="73" t="s">
        <v>1301</v>
      </c>
      <c r="J1078" s="74">
        <v>0.255548</v>
      </c>
      <c r="K1078" s="74">
        <v>0.62439621999999995</v>
      </c>
      <c r="L1078" s="74">
        <f t="shared" si="17"/>
        <v>0.36884821999999995</v>
      </c>
    </row>
    <row r="1079" spans="1:12" ht="15" x14ac:dyDescent="0.2">
      <c r="A1079" s="8"/>
      <c r="B1079" s="28"/>
      <c r="C1079" s="28"/>
      <c r="D1079" s="13"/>
      <c r="E1079" s="13"/>
      <c r="F1079" s="13"/>
      <c r="G1079" s="54"/>
      <c r="H1079" s="72" t="s">
        <v>38</v>
      </c>
      <c r="I1079" s="73" t="s">
        <v>1302</v>
      </c>
      <c r="J1079" s="74">
        <v>4.3165389999999997</v>
      </c>
      <c r="K1079" s="74">
        <v>2.73196065</v>
      </c>
      <c r="L1079" s="74">
        <f t="shared" si="17"/>
        <v>-1.5845783499999997</v>
      </c>
    </row>
    <row r="1080" spans="1:12" ht="15" x14ac:dyDescent="0.2">
      <c r="A1080" s="8"/>
      <c r="B1080" s="28"/>
      <c r="C1080" s="28"/>
      <c r="D1080" s="13"/>
      <c r="E1080" s="13"/>
      <c r="F1080" s="13"/>
      <c r="G1080" s="54"/>
      <c r="H1080" s="72" t="s">
        <v>48</v>
      </c>
      <c r="I1080" s="73" t="s">
        <v>1303</v>
      </c>
      <c r="J1080" s="74">
        <v>2.5789529999999998</v>
      </c>
      <c r="K1080" s="74">
        <v>2.8146708299999994</v>
      </c>
      <c r="L1080" s="74">
        <f t="shared" si="17"/>
        <v>0.23571782999999957</v>
      </c>
    </row>
    <row r="1081" spans="1:12" ht="15" x14ac:dyDescent="0.2">
      <c r="A1081" s="8"/>
      <c r="B1081" s="28"/>
      <c r="C1081" s="28"/>
      <c r="D1081" s="13"/>
      <c r="E1081" s="13"/>
      <c r="F1081" s="13"/>
      <c r="G1081" s="54"/>
      <c r="H1081" s="72" t="s">
        <v>50</v>
      </c>
      <c r="I1081" s="73" t="s">
        <v>1304</v>
      </c>
      <c r="J1081" s="74">
        <v>275.98446200000001</v>
      </c>
      <c r="K1081" s="74">
        <v>276.70286222000004</v>
      </c>
      <c r="L1081" s="74">
        <f t="shared" si="17"/>
        <v>0.71840022000003501</v>
      </c>
    </row>
    <row r="1082" spans="1:12" ht="15" x14ac:dyDescent="0.2">
      <c r="A1082" s="8"/>
      <c r="B1082" s="28"/>
      <c r="C1082" s="28"/>
      <c r="D1082" s="13"/>
      <c r="E1082" s="13"/>
      <c r="F1082" s="13"/>
      <c r="G1082" s="54"/>
      <c r="H1082" s="72" t="s">
        <v>136</v>
      </c>
      <c r="I1082" s="73" t="s">
        <v>1305</v>
      </c>
      <c r="J1082" s="74">
        <v>2.0931700000000002</v>
      </c>
      <c r="K1082" s="74">
        <v>2.0579670700000001</v>
      </c>
      <c r="L1082" s="74">
        <f t="shared" si="17"/>
        <v>-3.5202930000000077E-2</v>
      </c>
    </row>
    <row r="1083" spans="1:12" ht="30" x14ac:dyDescent="0.2">
      <c r="A1083" s="8"/>
      <c r="B1083" s="28"/>
      <c r="C1083" s="28"/>
      <c r="D1083" s="13"/>
      <c r="E1083" s="13"/>
      <c r="F1083" s="13"/>
      <c r="G1083" s="54"/>
      <c r="H1083" s="72" t="s">
        <v>138</v>
      </c>
      <c r="I1083" s="73" t="s">
        <v>1306</v>
      </c>
      <c r="J1083" s="74">
        <v>2.0338820000000002</v>
      </c>
      <c r="K1083" s="74">
        <v>2.4111209699999998</v>
      </c>
      <c r="L1083" s="74">
        <f t="shared" si="17"/>
        <v>0.37723896999999962</v>
      </c>
    </row>
    <row r="1084" spans="1:12" ht="15" x14ac:dyDescent="0.2">
      <c r="A1084" s="8"/>
      <c r="B1084" s="28"/>
      <c r="C1084" s="28"/>
      <c r="D1084" s="13"/>
      <c r="E1084" s="13"/>
      <c r="F1084" s="13"/>
      <c r="G1084" s="54"/>
      <c r="H1084" s="72" t="s">
        <v>93</v>
      </c>
      <c r="I1084" s="73" t="s">
        <v>1307</v>
      </c>
      <c r="J1084" s="74">
        <v>3005.0696710000002</v>
      </c>
      <c r="K1084" s="74">
        <v>3004.1119961700001</v>
      </c>
      <c r="L1084" s="74">
        <f t="shared" si="17"/>
        <v>-0.95767483000008724</v>
      </c>
    </row>
    <row r="1085" spans="1:12" ht="15" x14ac:dyDescent="0.2">
      <c r="A1085" s="8"/>
      <c r="B1085" s="28"/>
      <c r="C1085" s="28"/>
      <c r="D1085" s="13"/>
      <c r="E1085" s="13"/>
      <c r="F1085" s="13"/>
      <c r="G1085" s="54"/>
      <c r="H1085" s="72" t="s">
        <v>218</v>
      </c>
      <c r="I1085" s="73" t="s">
        <v>1308</v>
      </c>
      <c r="J1085" s="74">
        <v>2.406256</v>
      </c>
      <c r="K1085" s="74">
        <v>1.4875041800000002</v>
      </c>
      <c r="L1085" s="74">
        <f t="shared" si="17"/>
        <v>-0.91875181999999977</v>
      </c>
    </row>
    <row r="1086" spans="1:12" ht="30" x14ac:dyDescent="0.2">
      <c r="A1086" s="8"/>
      <c r="B1086" s="28"/>
      <c r="C1086" s="28"/>
      <c r="D1086" s="13"/>
      <c r="E1086" s="13"/>
      <c r="F1086" s="13"/>
      <c r="G1086" s="54"/>
      <c r="H1086" s="72" t="s">
        <v>583</v>
      </c>
      <c r="I1086" s="73" t="s">
        <v>1309</v>
      </c>
      <c r="J1086" s="74">
        <v>4.5031819999999998</v>
      </c>
      <c r="K1086" s="74">
        <v>2.6804110299999993</v>
      </c>
      <c r="L1086" s="74">
        <f t="shared" si="17"/>
        <v>-1.8227709700000005</v>
      </c>
    </row>
    <row r="1087" spans="1:12" ht="15" x14ac:dyDescent="0.2">
      <c r="A1087" s="8"/>
      <c r="B1087" s="28"/>
      <c r="C1087" s="28"/>
      <c r="D1087" s="13"/>
      <c r="E1087" s="13"/>
      <c r="F1087" s="13"/>
      <c r="G1087" s="54"/>
      <c r="H1087" s="72" t="s">
        <v>757</v>
      </c>
      <c r="I1087" s="73" t="s">
        <v>1310</v>
      </c>
      <c r="J1087" s="74">
        <v>2.5091700000000001</v>
      </c>
      <c r="K1087" s="74">
        <v>2.2605915299999992</v>
      </c>
      <c r="L1087" s="74">
        <f t="shared" si="17"/>
        <v>-0.24857847000000088</v>
      </c>
    </row>
    <row r="1088" spans="1:12" ht="15" x14ac:dyDescent="0.2">
      <c r="A1088" s="8"/>
      <c r="B1088" s="28"/>
      <c r="C1088" s="28"/>
      <c r="D1088" s="13"/>
      <c r="E1088" s="13"/>
      <c r="F1088" s="13"/>
      <c r="G1088" s="54"/>
      <c r="H1088" s="72" t="s">
        <v>1045</v>
      </c>
      <c r="I1088" s="73" t="s">
        <v>1311</v>
      </c>
      <c r="J1088" s="74">
        <v>2.989544</v>
      </c>
      <c r="K1088" s="74">
        <v>2.05563691</v>
      </c>
      <c r="L1088" s="74">
        <f t="shared" si="17"/>
        <v>-0.93390708999999994</v>
      </c>
    </row>
    <row r="1089" spans="1:12" ht="30" x14ac:dyDescent="0.2">
      <c r="A1089" s="8"/>
      <c r="B1089" s="28"/>
      <c r="C1089" s="28"/>
      <c r="D1089" s="13"/>
      <c r="E1089" s="13"/>
      <c r="F1089" s="13"/>
      <c r="G1089" s="54"/>
      <c r="H1089" s="72" t="s">
        <v>1312</v>
      </c>
      <c r="I1089" s="73" t="s">
        <v>1313</v>
      </c>
      <c r="J1089" s="74">
        <v>1.2986629999999999</v>
      </c>
      <c r="K1089" s="74">
        <v>1.7586348099999998</v>
      </c>
      <c r="L1089" s="74">
        <f t="shared" si="17"/>
        <v>0.45997180999999987</v>
      </c>
    </row>
    <row r="1090" spans="1:12" ht="30" x14ac:dyDescent="0.2">
      <c r="A1090" s="8"/>
      <c r="B1090" s="28"/>
      <c r="C1090" s="28"/>
      <c r="D1090" s="13"/>
      <c r="E1090" s="13"/>
      <c r="F1090" s="13"/>
      <c r="G1090" s="54"/>
      <c r="H1090" s="72" t="s">
        <v>1314</v>
      </c>
      <c r="I1090" s="73" t="s">
        <v>1315</v>
      </c>
      <c r="J1090" s="74">
        <v>0.32069300000000001</v>
      </c>
      <c r="K1090" s="74">
        <v>0.55482407999999994</v>
      </c>
      <c r="L1090" s="74">
        <f t="shared" si="17"/>
        <v>0.23413107999999994</v>
      </c>
    </row>
    <row r="1091" spans="1:12" ht="15" x14ac:dyDescent="0.2">
      <c r="A1091" s="8"/>
      <c r="B1091" s="28"/>
      <c r="C1091" s="28"/>
      <c r="D1091" s="13"/>
      <c r="E1091" s="13"/>
      <c r="F1091" s="13"/>
      <c r="G1091" s="54"/>
      <c r="H1091" s="72" t="s">
        <v>288</v>
      </c>
      <c r="I1091" s="73" t="s">
        <v>454</v>
      </c>
      <c r="J1091" s="74">
        <v>7.5830719999999996</v>
      </c>
      <c r="K1091" s="74">
        <v>7.6095572299999992</v>
      </c>
      <c r="L1091" s="74">
        <f t="shared" si="17"/>
        <v>2.6485229999999582E-2</v>
      </c>
    </row>
    <row r="1092" spans="1:12" ht="30" x14ac:dyDescent="0.2">
      <c r="A1092" s="8"/>
      <c r="B1092" s="28"/>
      <c r="C1092" s="28"/>
      <c r="D1092" s="13"/>
      <c r="E1092" s="13"/>
      <c r="F1092" s="13"/>
      <c r="G1092" s="54"/>
      <c r="H1092" s="72" t="s">
        <v>290</v>
      </c>
      <c r="I1092" s="73" t="s">
        <v>1316</v>
      </c>
      <c r="J1092" s="74">
        <v>16.764554</v>
      </c>
      <c r="K1092" s="74">
        <v>16.775990780000001</v>
      </c>
      <c r="L1092" s="74">
        <f t="shared" si="17"/>
        <v>1.1436780000000368E-2</v>
      </c>
    </row>
    <row r="1093" spans="1:12" ht="15" x14ac:dyDescent="0.2">
      <c r="A1093" s="8"/>
      <c r="B1093" s="28"/>
      <c r="C1093" s="28"/>
      <c r="D1093" s="13"/>
      <c r="E1093" s="13"/>
      <c r="F1093" s="13"/>
      <c r="G1093" s="54"/>
      <c r="H1093" s="72" t="s">
        <v>292</v>
      </c>
      <c r="I1093" s="73" t="s">
        <v>448</v>
      </c>
      <c r="J1093" s="74">
        <v>6.7863020000000001</v>
      </c>
      <c r="K1093" s="74">
        <v>7.265885110000001</v>
      </c>
      <c r="L1093" s="74">
        <f t="shared" si="17"/>
        <v>0.47958311000000098</v>
      </c>
    </row>
    <row r="1094" spans="1:12" ht="30" x14ac:dyDescent="0.2">
      <c r="A1094" s="8"/>
      <c r="B1094" s="28"/>
      <c r="C1094" s="28"/>
      <c r="D1094" s="13"/>
      <c r="E1094" s="13"/>
      <c r="F1094" s="13"/>
      <c r="G1094" s="54"/>
      <c r="H1094" s="72" t="s">
        <v>294</v>
      </c>
      <c r="I1094" s="73" t="s">
        <v>1317</v>
      </c>
      <c r="J1094" s="74">
        <v>3.8441559999999999</v>
      </c>
      <c r="K1094" s="74">
        <v>3.9858147000000002</v>
      </c>
      <c r="L1094" s="74">
        <f t="shared" si="17"/>
        <v>0.14165870000000025</v>
      </c>
    </row>
    <row r="1095" spans="1:12" ht="15" x14ac:dyDescent="0.2">
      <c r="A1095" s="8"/>
      <c r="B1095" s="28"/>
      <c r="C1095" s="28"/>
      <c r="D1095" s="13"/>
      <c r="E1095" s="13"/>
      <c r="F1095" s="13"/>
      <c r="G1095" s="54"/>
      <c r="H1095" s="72" t="s">
        <v>296</v>
      </c>
      <c r="I1095" s="73" t="s">
        <v>1318</v>
      </c>
      <c r="J1095" s="74">
        <v>2.8943919999999999</v>
      </c>
      <c r="K1095" s="74">
        <v>2.9616648199999998</v>
      </c>
      <c r="L1095" s="74">
        <f t="shared" si="17"/>
        <v>6.72728199999999E-2</v>
      </c>
    </row>
    <row r="1096" spans="1:12" ht="15" x14ac:dyDescent="0.2">
      <c r="A1096" s="8"/>
      <c r="B1096" s="28"/>
      <c r="C1096" s="28"/>
      <c r="D1096" s="13"/>
      <c r="E1096" s="13"/>
      <c r="F1096" s="13"/>
      <c r="G1096" s="54"/>
      <c r="H1096" s="72" t="s">
        <v>126</v>
      </c>
      <c r="I1096" s="73" t="s">
        <v>1319</v>
      </c>
      <c r="J1096" s="74">
        <v>3689.8576119999998</v>
      </c>
      <c r="K1096" s="74">
        <v>17705.141653340001</v>
      </c>
      <c r="L1096" s="74">
        <f t="shared" si="17"/>
        <v>14015.284041340001</v>
      </c>
    </row>
    <row r="1097" spans="1:12" ht="15" x14ac:dyDescent="0.2">
      <c r="A1097" s="8"/>
      <c r="B1097" s="28"/>
      <c r="C1097" s="28"/>
      <c r="D1097" s="13"/>
      <c r="E1097" s="13"/>
      <c r="F1097" s="13"/>
      <c r="G1097" s="54"/>
      <c r="H1097" s="72" t="s">
        <v>321</v>
      </c>
      <c r="I1097" s="73" t="s">
        <v>1320</v>
      </c>
      <c r="J1097" s="74">
        <v>1.8622890000000001</v>
      </c>
      <c r="K1097" s="74">
        <v>2.2501687699999997</v>
      </c>
      <c r="L1097" s="74">
        <f t="shared" ref="L1097:L1160" si="18">+K1097-J1097</f>
        <v>0.38787976999999962</v>
      </c>
    </row>
    <row r="1098" spans="1:12" ht="15" x14ac:dyDescent="0.2">
      <c r="A1098" s="8"/>
      <c r="B1098" s="28"/>
      <c r="C1098" s="28"/>
      <c r="D1098" s="13"/>
      <c r="E1098" s="13"/>
      <c r="F1098" s="13"/>
      <c r="G1098" s="54"/>
      <c r="H1098" s="72" t="s">
        <v>506</v>
      </c>
      <c r="I1098" s="73" t="s">
        <v>1321</v>
      </c>
      <c r="J1098" s="74">
        <v>0.99591600000000002</v>
      </c>
      <c r="K1098" s="74">
        <v>1.25053419</v>
      </c>
      <c r="L1098" s="74">
        <f t="shared" si="18"/>
        <v>0.25461818999999997</v>
      </c>
    </row>
    <row r="1099" spans="1:12" ht="15" x14ac:dyDescent="0.2">
      <c r="A1099" s="8"/>
      <c r="B1099" s="28"/>
      <c r="C1099" s="28"/>
      <c r="D1099" s="13"/>
      <c r="E1099" s="13"/>
      <c r="F1099" s="13"/>
      <c r="G1099" s="54"/>
      <c r="H1099" s="72" t="s">
        <v>508</v>
      </c>
      <c r="I1099" s="73" t="s">
        <v>1322</v>
      </c>
      <c r="J1099" s="74">
        <v>7.815194</v>
      </c>
      <c r="K1099" s="74">
        <v>6.9550295700000007</v>
      </c>
      <c r="L1099" s="74">
        <f t="shared" si="18"/>
        <v>-0.86016442999999931</v>
      </c>
    </row>
    <row r="1100" spans="1:12" ht="15" x14ac:dyDescent="0.2">
      <c r="A1100" s="8"/>
      <c r="B1100" s="28"/>
      <c r="C1100" s="28"/>
      <c r="D1100" s="13"/>
      <c r="E1100" s="13"/>
      <c r="F1100" s="13"/>
      <c r="G1100" s="54"/>
      <c r="H1100" s="72" t="s">
        <v>510</v>
      </c>
      <c r="I1100" s="73" t="s">
        <v>1323</v>
      </c>
      <c r="J1100" s="74">
        <v>3.6105480000000001</v>
      </c>
      <c r="K1100" s="74">
        <v>3.9816988499999995</v>
      </c>
      <c r="L1100" s="74">
        <f t="shared" si="18"/>
        <v>0.37115084999999937</v>
      </c>
    </row>
    <row r="1101" spans="1:12" ht="15" x14ac:dyDescent="0.2">
      <c r="A1101" s="8"/>
      <c r="B1101" s="28"/>
      <c r="C1101" s="28"/>
      <c r="D1101" s="13"/>
      <c r="E1101" s="13"/>
      <c r="F1101" s="13"/>
      <c r="G1101" s="54"/>
      <c r="H1101" s="72" t="s">
        <v>925</v>
      </c>
      <c r="I1101" s="73" t="s">
        <v>1324</v>
      </c>
      <c r="J1101" s="74">
        <v>1.89655</v>
      </c>
      <c r="K1101" s="74">
        <v>2.11812931</v>
      </c>
      <c r="L1101" s="74">
        <f t="shared" si="18"/>
        <v>0.22157931000000008</v>
      </c>
    </row>
    <row r="1102" spans="1:12" ht="15" x14ac:dyDescent="0.2">
      <c r="A1102" s="8"/>
      <c r="B1102" s="28"/>
      <c r="C1102" s="28"/>
      <c r="D1102" s="13"/>
      <c r="E1102" s="13"/>
      <c r="F1102" s="13"/>
      <c r="G1102" s="54"/>
      <c r="H1102" s="72" t="s">
        <v>927</v>
      </c>
      <c r="I1102" s="73" t="s">
        <v>1325</v>
      </c>
      <c r="J1102" s="74">
        <v>4.7538450000000001</v>
      </c>
      <c r="K1102" s="74">
        <v>4.5341930799999988</v>
      </c>
      <c r="L1102" s="74">
        <f t="shared" si="18"/>
        <v>-0.21965192000000133</v>
      </c>
    </row>
    <row r="1103" spans="1:12" ht="15" x14ac:dyDescent="0.2">
      <c r="A1103" s="8"/>
      <c r="B1103" s="28"/>
      <c r="C1103" s="28"/>
      <c r="D1103" s="13"/>
      <c r="E1103" s="13"/>
      <c r="F1103" s="13"/>
      <c r="G1103" s="54"/>
      <c r="H1103" s="72" t="s">
        <v>1326</v>
      </c>
      <c r="I1103" s="73" t="s">
        <v>1327</v>
      </c>
      <c r="J1103" s="74">
        <v>5.5141159999999996</v>
      </c>
      <c r="K1103" s="74">
        <v>5.0558242400000006</v>
      </c>
      <c r="L1103" s="74">
        <f t="shared" si="18"/>
        <v>-0.45829175999999894</v>
      </c>
    </row>
    <row r="1104" spans="1:12" ht="15" x14ac:dyDescent="0.2">
      <c r="A1104" s="8"/>
      <c r="B1104" s="28"/>
      <c r="C1104" s="28"/>
      <c r="D1104" s="13"/>
      <c r="E1104" s="13"/>
      <c r="F1104" s="13"/>
      <c r="G1104" s="76" t="s">
        <v>366</v>
      </c>
      <c r="H1104" s="77"/>
      <c r="I1104" s="78"/>
      <c r="J1104" s="79">
        <v>49.825032999999998</v>
      </c>
      <c r="K1104" s="79">
        <v>49.641282999999994</v>
      </c>
      <c r="L1104" s="79">
        <f t="shared" si="18"/>
        <v>-0.18375000000000341</v>
      </c>
    </row>
    <row r="1105" spans="1:12" ht="15" x14ac:dyDescent="0.2">
      <c r="A1105" s="8"/>
      <c r="B1105" s="28"/>
      <c r="C1105" s="28"/>
      <c r="D1105" s="13"/>
      <c r="E1105" s="13"/>
      <c r="F1105" s="13"/>
      <c r="G1105" s="54"/>
      <c r="H1105" s="69" t="s">
        <v>367</v>
      </c>
      <c r="I1105" s="70" t="s">
        <v>1328</v>
      </c>
      <c r="J1105" s="71">
        <v>26.921081000000001</v>
      </c>
      <c r="K1105" s="71">
        <v>26.808580999999993</v>
      </c>
      <c r="L1105" s="71">
        <f t="shared" si="18"/>
        <v>-0.11250000000000782</v>
      </c>
    </row>
    <row r="1106" spans="1:12" ht="15" x14ac:dyDescent="0.2">
      <c r="A1106" s="8"/>
      <c r="B1106" s="28"/>
      <c r="C1106" s="28"/>
      <c r="D1106" s="13"/>
      <c r="E1106" s="13"/>
      <c r="F1106" s="13"/>
      <c r="G1106" s="54"/>
      <c r="H1106" s="72" t="s">
        <v>375</v>
      </c>
      <c r="I1106" s="73" t="s">
        <v>1329</v>
      </c>
      <c r="J1106" s="74">
        <v>22.903952</v>
      </c>
      <c r="K1106" s="74">
        <v>22.832702000000001</v>
      </c>
      <c r="L1106" s="74">
        <f t="shared" si="18"/>
        <v>-7.1249999999999147E-2</v>
      </c>
    </row>
    <row r="1107" spans="1:12" ht="15" x14ac:dyDescent="0.2">
      <c r="A1107" s="8"/>
      <c r="B1107" s="28"/>
      <c r="C1107" s="28"/>
      <c r="D1107" s="13"/>
      <c r="E1107" s="13"/>
      <c r="F1107" s="13"/>
      <c r="G1107" s="76" t="s">
        <v>379</v>
      </c>
      <c r="H1107" s="77"/>
      <c r="I1107" s="78"/>
      <c r="J1107" s="79">
        <v>224.75043700000001</v>
      </c>
      <c r="K1107" s="79">
        <v>700.29947200000004</v>
      </c>
      <c r="L1107" s="79">
        <f t="shared" si="18"/>
        <v>475.549035</v>
      </c>
    </row>
    <row r="1108" spans="1:12" ht="15" x14ac:dyDescent="0.2">
      <c r="A1108" s="8"/>
      <c r="B1108" s="28"/>
      <c r="C1108" s="28"/>
      <c r="D1108" s="13"/>
      <c r="E1108" s="13"/>
      <c r="F1108" s="13"/>
      <c r="G1108" s="54"/>
      <c r="H1108" s="69" t="s">
        <v>1330</v>
      </c>
      <c r="I1108" s="70" t="s">
        <v>1331</v>
      </c>
      <c r="J1108" s="71">
        <v>81.55</v>
      </c>
      <c r="K1108" s="71">
        <v>81.55</v>
      </c>
      <c r="L1108" s="71">
        <f t="shared" si="18"/>
        <v>0</v>
      </c>
    </row>
    <row r="1109" spans="1:12" ht="15" x14ac:dyDescent="0.2">
      <c r="A1109" s="8"/>
      <c r="B1109" s="28"/>
      <c r="C1109" s="28"/>
      <c r="D1109" s="13"/>
      <c r="E1109" s="13"/>
      <c r="F1109" s="13"/>
      <c r="G1109" s="54"/>
      <c r="H1109" s="72" t="s">
        <v>1332</v>
      </c>
      <c r="I1109" s="73" t="s">
        <v>1333</v>
      </c>
      <c r="J1109" s="74">
        <v>0</v>
      </c>
      <c r="K1109" s="74">
        <v>475.549035</v>
      </c>
      <c r="L1109" s="74">
        <f t="shared" si="18"/>
        <v>475.549035</v>
      </c>
    </row>
    <row r="1110" spans="1:12" ht="15" x14ac:dyDescent="0.2">
      <c r="A1110" s="8"/>
      <c r="B1110" s="28"/>
      <c r="C1110" s="28"/>
      <c r="D1110" s="13"/>
      <c r="E1110" s="13"/>
      <c r="F1110" s="13"/>
      <c r="G1110" s="54"/>
      <c r="H1110" s="72" t="s">
        <v>1334</v>
      </c>
      <c r="I1110" s="73" t="s">
        <v>1335</v>
      </c>
      <c r="J1110" s="74">
        <v>143.20043699999999</v>
      </c>
      <c r="K1110" s="74">
        <v>143.20043699999999</v>
      </c>
      <c r="L1110" s="74">
        <f t="shared" si="18"/>
        <v>0</v>
      </c>
    </row>
    <row r="1111" spans="1:12" ht="15" x14ac:dyDescent="0.2">
      <c r="A1111" s="8"/>
      <c r="B1111" s="28"/>
      <c r="C1111" s="28"/>
      <c r="D1111" s="13"/>
      <c r="E1111" s="29">
        <v>20</v>
      </c>
      <c r="F1111" s="30" t="s">
        <v>1336</v>
      </c>
      <c r="G1111" s="60"/>
      <c r="H1111" s="61"/>
      <c r="I1111" s="62"/>
      <c r="J1111" s="63">
        <v>127942.079185</v>
      </c>
      <c r="K1111" s="63">
        <v>131385.11239900001</v>
      </c>
      <c r="L1111" s="63">
        <f t="shared" si="18"/>
        <v>3443.03321400001</v>
      </c>
    </row>
    <row r="1112" spans="1:12" ht="15" x14ac:dyDescent="0.2">
      <c r="A1112" s="8"/>
      <c r="B1112" s="28"/>
      <c r="C1112" s="28"/>
      <c r="D1112" s="13"/>
      <c r="E1112" s="13"/>
      <c r="F1112" s="13"/>
      <c r="G1112" s="76" t="s">
        <v>2</v>
      </c>
      <c r="H1112" s="77"/>
      <c r="I1112" s="78"/>
      <c r="J1112" s="79">
        <v>127722.887837</v>
      </c>
      <c r="K1112" s="79">
        <v>131189.87319421</v>
      </c>
      <c r="L1112" s="79">
        <f t="shared" si="18"/>
        <v>3466.9853572099964</v>
      </c>
    </row>
    <row r="1113" spans="1:12" ht="15" x14ac:dyDescent="0.2">
      <c r="A1113" s="8"/>
      <c r="B1113" s="28"/>
      <c r="C1113" s="28"/>
      <c r="D1113" s="13"/>
      <c r="E1113" s="13"/>
      <c r="F1113" s="13"/>
      <c r="G1113" s="54"/>
      <c r="H1113" s="69" t="s">
        <v>36</v>
      </c>
      <c r="I1113" s="70" t="s">
        <v>473</v>
      </c>
      <c r="J1113" s="71">
        <v>75.610251000000005</v>
      </c>
      <c r="K1113" s="71">
        <v>94.197245430000009</v>
      </c>
      <c r="L1113" s="71">
        <f t="shared" si="18"/>
        <v>18.586994430000004</v>
      </c>
    </row>
    <row r="1114" spans="1:12" ht="15" x14ac:dyDescent="0.2">
      <c r="A1114" s="8"/>
      <c r="B1114" s="28"/>
      <c r="C1114" s="28"/>
      <c r="D1114" s="13"/>
      <c r="E1114" s="13"/>
      <c r="F1114" s="13"/>
      <c r="G1114" s="54"/>
      <c r="H1114" s="72" t="s">
        <v>46</v>
      </c>
      <c r="I1114" s="73" t="s">
        <v>169</v>
      </c>
      <c r="J1114" s="74">
        <v>4.8661469999999998</v>
      </c>
      <c r="K1114" s="74">
        <v>5.3254295100000011</v>
      </c>
      <c r="L1114" s="74">
        <f t="shared" si="18"/>
        <v>0.45928251000000131</v>
      </c>
    </row>
    <row r="1115" spans="1:12" ht="15" x14ac:dyDescent="0.2">
      <c r="A1115" s="8"/>
      <c r="B1115" s="28"/>
      <c r="C1115" s="28"/>
      <c r="D1115" s="13"/>
      <c r="E1115" s="13"/>
      <c r="F1115" s="13"/>
      <c r="G1115" s="54"/>
      <c r="H1115" s="72" t="s">
        <v>70</v>
      </c>
      <c r="I1115" s="73" t="s">
        <v>1250</v>
      </c>
      <c r="J1115" s="74">
        <v>1.505539</v>
      </c>
      <c r="K1115" s="74">
        <v>1.7151512600000003</v>
      </c>
      <c r="L1115" s="74">
        <f t="shared" si="18"/>
        <v>0.20961226000000033</v>
      </c>
    </row>
    <row r="1116" spans="1:12" ht="15" x14ac:dyDescent="0.2">
      <c r="A1116" s="8"/>
      <c r="B1116" s="28"/>
      <c r="C1116" s="28"/>
      <c r="D1116" s="13"/>
      <c r="E1116" s="13"/>
      <c r="F1116" s="13"/>
      <c r="G1116" s="54"/>
      <c r="H1116" s="72" t="s">
        <v>72</v>
      </c>
      <c r="I1116" s="73" t="s">
        <v>1337</v>
      </c>
      <c r="J1116" s="74">
        <v>1141.0827650000001</v>
      </c>
      <c r="K1116" s="74">
        <v>1104.6783416599999</v>
      </c>
      <c r="L1116" s="74">
        <f t="shared" si="18"/>
        <v>-36.404423340000221</v>
      </c>
    </row>
    <row r="1117" spans="1:12" ht="15" x14ac:dyDescent="0.2">
      <c r="A1117" s="8"/>
      <c r="B1117" s="28"/>
      <c r="C1117" s="28"/>
      <c r="D1117" s="13"/>
      <c r="E1117" s="13"/>
      <c r="F1117" s="13"/>
      <c r="G1117" s="54"/>
      <c r="H1117" s="72" t="s">
        <v>78</v>
      </c>
      <c r="I1117" s="73" t="s">
        <v>1338</v>
      </c>
      <c r="J1117" s="74">
        <v>3.4388269999999999</v>
      </c>
      <c r="K1117" s="74">
        <v>4.1442499700000006</v>
      </c>
      <c r="L1117" s="74">
        <f t="shared" si="18"/>
        <v>0.70542297000000076</v>
      </c>
    </row>
    <row r="1118" spans="1:12" ht="15" x14ac:dyDescent="0.2">
      <c r="A1118" s="8"/>
      <c r="B1118" s="28"/>
      <c r="C1118" s="28"/>
      <c r="D1118" s="13"/>
      <c r="E1118" s="13"/>
      <c r="F1118" s="13"/>
      <c r="G1118" s="54"/>
      <c r="H1118" s="72" t="s">
        <v>109</v>
      </c>
      <c r="I1118" s="73" t="s">
        <v>1339</v>
      </c>
      <c r="J1118" s="74">
        <v>18.938866000000001</v>
      </c>
      <c r="K1118" s="74">
        <v>19.799461989999998</v>
      </c>
      <c r="L1118" s="74">
        <f t="shared" si="18"/>
        <v>0.86059598999999665</v>
      </c>
    </row>
    <row r="1119" spans="1:12" ht="15" x14ac:dyDescent="0.2">
      <c r="A1119" s="8"/>
      <c r="B1119" s="28"/>
      <c r="C1119" s="28"/>
      <c r="D1119" s="13"/>
      <c r="E1119" s="13"/>
      <c r="F1119" s="13"/>
      <c r="G1119" s="54"/>
      <c r="H1119" s="72" t="s">
        <v>114</v>
      </c>
      <c r="I1119" s="73" t="s">
        <v>1340</v>
      </c>
      <c r="J1119" s="74">
        <v>3.4219349999999999</v>
      </c>
      <c r="K1119" s="74">
        <v>3.9297509800000001</v>
      </c>
      <c r="L1119" s="74">
        <f t="shared" si="18"/>
        <v>0.50781598000000017</v>
      </c>
    </row>
    <row r="1120" spans="1:12" ht="15" x14ac:dyDescent="0.2">
      <c r="A1120" s="8"/>
      <c r="B1120" s="28"/>
      <c r="C1120" s="28"/>
      <c r="D1120" s="13"/>
      <c r="E1120" s="13"/>
      <c r="F1120" s="13"/>
      <c r="G1120" s="54"/>
      <c r="H1120" s="72" t="s">
        <v>86</v>
      </c>
      <c r="I1120" s="73" t="s">
        <v>1341</v>
      </c>
      <c r="J1120" s="74">
        <v>4.3431230000000003</v>
      </c>
      <c r="K1120" s="74">
        <v>9.6189149999999994</v>
      </c>
      <c r="L1120" s="74">
        <f t="shared" si="18"/>
        <v>5.2757919999999991</v>
      </c>
    </row>
    <row r="1121" spans="1:12" ht="15" x14ac:dyDescent="0.2">
      <c r="A1121" s="8"/>
      <c r="B1121" s="28"/>
      <c r="C1121" s="28"/>
      <c r="D1121" s="13"/>
      <c r="E1121" s="13"/>
      <c r="F1121" s="13"/>
      <c r="G1121" s="54"/>
      <c r="H1121" s="72" t="s">
        <v>88</v>
      </c>
      <c r="I1121" s="73" t="s">
        <v>1342</v>
      </c>
      <c r="J1121" s="74">
        <v>4.0093870000000003</v>
      </c>
      <c r="K1121" s="74">
        <v>8.1214191099999997</v>
      </c>
      <c r="L1121" s="74">
        <f t="shared" si="18"/>
        <v>4.1120321099999995</v>
      </c>
    </row>
    <row r="1122" spans="1:12" ht="15" x14ac:dyDescent="0.2">
      <c r="A1122" s="8"/>
      <c r="B1122" s="28"/>
      <c r="C1122" s="28"/>
      <c r="D1122" s="13"/>
      <c r="E1122" s="13"/>
      <c r="F1122" s="13"/>
      <c r="G1122" s="54"/>
      <c r="H1122" s="72" t="s">
        <v>90</v>
      </c>
      <c r="I1122" s="73" t="s">
        <v>1343</v>
      </c>
      <c r="J1122" s="74">
        <v>3.8485619999999998</v>
      </c>
      <c r="K1122" s="74">
        <v>8.3545238599999987</v>
      </c>
      <c r="L1122" s="74">
        <f t="shared" si="18"/>
        <v>4.5059618599999993</v>
      </c>
    </row>
    <row r="1123" spans="1:12" ht="15" x14ac:dyDescent="0.2">
      <c r="A1123" s="8"/>
      <c r="B1123" s="28"/>
      <c r="C1123" s="28"/>
      <c r="D1123" s="13"/>
      <c r="E1123" s="13"/>
      <c r="F1123" s="13"/>
      <c r="G1123" s="54"/>
      <c r="H1123" s="72" t="s">
        <v>119</v>
      </c>
      <c r="I1123" s="73" t="s">
        <v>1344</v>
      </c>
      <c r="J1123" s="74">
        <v>2.7454190000000001</v>
      </c>
      <c r="K1123" s="74">
        <v>5.7325440900000002</v>
      </c>
      <c r="L1123" s="74">
        <f t="shared" si="18"/>
        <v>2.9871250900000001</v>
      </c>
    </row>
    <row r="1124" spans="1:12" ht="15" x14ac:dyDescent="0.2">
      <c r="A1124" s="8"/>
      <c r="B1124" s="28"/>
      <c r="C1124" s="28"/>
      <c r="D1124" s="13"/>
      <c r="E1124" s="13"/>
      <c r="F1124" s="13"/>
      <c r="G1124" s="54"/>
      <c r="H1124" s="72" t="s">
        <v>121</v>
      </c>
      <c r="I1124" s="73" t="s">
        <v>1345</v>
      </c>
      <c r="J1124" s="74">
        <v>4.38734</v>
      </c>
      <c r="K1124" s="74">
        <v>8.6448369899999999</v>
      </c>
      <c r="L1124" s="74">
        <f t="shared" si="18"/>
        <v>4.2574969899999999</v>
      </c>
    </row>
    <row r="1125" spans="1:12" ht="15" x14ac:dyDescent="0.2">
      <c r="A1125" s="8"/>
      <c r="B1125" s="28"/>
      <c r="C1125" s="28"/>
      <c r="D1125" s="13"/>
      <c r="E1125" s="13"/>
      <c r="F1125" s="13"/>
      <c r="G1125" s="54"/>
      <c r="H1125" s="72" t="s">
        <v>457</v>
      </c>
      <c r="I1125" s="73" t="s">
        <v>1346</v>
      </c>
      <c r="J1125" s="74">
        <v>7.4389240000000001</v>
      </c>
      <c r="K1125" s="74">
        <v>28.817378100000003</v>
      </c>
      <c r="L1125" s="74">
        <f t="shared" si="18"/>
        <v>21.378454100000003</v>
      </c>
    </row>
    <row r="1126" spans="1:12" ht="15" x14ac:dyDescent="0.2">
      <c r="A1126" s="8"/>
      <c r="B1126" s="28"/>
      <c r="C1126" s="28"/>
      <c r="D1126" s="13"/>
      <c r="E1126" s="13"/>
      <c r="F1126" s="13"/>
      <c r="G1126" s="54"/>
      <c r="H1126" s="72" t="s">
        <v>459</v>
      </c>
      <c r="I1126" s="73" t="s">
        <v>1347</v>
      </c>
      <c r="J1126" s="74">
        <v>4.711697</v>
      </c>
      <c r="K1126" s="74">
        <v>12.47722194</v>
      </c>
      <c r="L1126" s="74">
        <f t="shared" si="18"/>
        <v>7.7655249399999997</v>
      </c>
    </row>
    <row r="1127" spans="1:12" ht="15" x14ac:dyDescent="0.2">
      <c r="A1127" s="8"/>
      <c r="B1127" s="28"/>
      <c r="C1127" s="28"/>
      <c r="D1127" s="13"/>
      <c r="E1127" s="13"/>
      <c r="F1127" s="13"/>
      <c r="G1127" s="54"/>
      <c r="H1127" s="72" t="s">
        <v>176</v>
      </c>
      <c r="I1127" s="73" t="s">
        <v>1348</v>
      </c>
      <c r="J1127" s="74">
        <v>4.3405820000000004</v>
      </c>
      <c r="K1127" s="74">
        <v>6.1205364299999996</v>
      </c>
      <c r="L1127" s="74">
        <f t="shared" si="18"/>
        <v>1.7799544299999992</v>
      </c>
    </row>
    <row r="1128" spans="1:12" ht="15" x14ac:dyDescent="0.2">
      <c r="A1128" s="8"/>
      <c r="B1128" s="28"/>
      <c r="C1128" s="28"/>
      <c r="D1128" s="13"/>
      <c r="E1128" s="13"/>
      <c r="F1128" s="13"/>
      <c r="G1128" s="54"/>
      <c r="H1128" s="72" t="s">
        <v>178</v>
      </c>
      <c r="I1128" s="73" t="s">
        <v>1349</v>
      </c>
      <c r="J1128" s="74">
        <v>6.0232380000000001</v>
      </c>
      <c r="K1128" s="74">
        <v>14.35922109</v>
      </c>
      <c r="L1128" s="74">
        <f t="shared" si="18"/>
        <v>8.3359830899999992</v>
      </c>
    </row>
    <row r="1129" spans="1:12" ht="15" x14ac:dyDescent="0.2">
      <c r="A1129" s="8"/>
      <c r="B1129" s="28"/>
      <c r="C1129" s="28"/>
      <c r="D1129" s="13"/>
      <c r="E1129" s="13"/>
      <c r="F1129" s="13"/>
      <c r="G1129" s="54"/>
      <c r="H1129" s="72" t="s">
        <v>180</v>
      </c>
      <c r="I1129" s="73" t="s">
        <v>1350</v>
      </c>
      <c r="J1129" s="74">
        <v>4.2122950000000001</v>
      </c>
      <c r="K1129" s="74">
        <v>11.222048289999998</v>
      </c>
      <c r="L1129" s="74">
        <f t="shared" si="18"/>
        <v>7.0097532899999981</v>
      </c>
    </row>
    <row r="1130" spans="1:12" ht="15" x14ac:dyDescent="0.2">
      <c r="A1130" s="8"/>
      <c r="B1130" s="28"/>
      <c r="C1130" s="28"/>
      <c r="D1130" s="13"/>
      <c r="E1130" s="13"/>
      <c r="F1130" s="13"/>
      <c r="G1130" s="54"/>
      <c r="H1130" s="72" t="s">
        <v>182</v>
      </c>
      <c r="I1130" s="73" t="s">
        <v>1351</v>
      </c>
      <c r="J1130" s="74">
        <v>5.517271</v>
      </c>
      <c r="K1130" s="74">
        <v>14.898576690000001</v>
      </c>
      <c r="L1130" s="74">
        <f t="shared" si="18"/>
        <v>9.3813056900000014</v>
      </c>
    </row>
    <row r="1131" spans="1:12" ht="15" x14ac:dyDescent="0.2">
      <c r="A1131" s="8"/>
      <c r="B1131" s="28"/>
      <c r="C1131" s="28"/>
      <c r="D1131" s="13"/>
      <c r="E1131" s="13"/>
      <c r="F1131" s="13"/>
      <c r="G1131" s="54"/>
      <c r="H1131" s="72" t="s">
        <v>184</v>
      </c>
      <c r="I1131" s="73" t="s">
        <v>1352</v>
      </c>
      <c r="J1131" s="74">
        <v>3.644933</v>
      </c>
      <c r="K1131" s="74">
        <v>6.4640669000000006</v>
      </c>
      <c r="L1131" s="74">
        <f t="shared" si="18"/>
        <v>2.8191339000000006</v>
      </c>
    </row>
    <row r="1132" spans="1:12" ht="15" x14ac:dyDescent="0.2">
      <c r="A1132" s="8"/>
      <c r="B1132" s="28"/>
      <c r="C1132" s="28"/>
      <c r="D1132" s="13"/>
      <c r="E1132" s="13"/>
      <c r="F1132" s="13"/>
      <c r="G1132" s="54"/>
      <c r="H1132" s="72" t="s">
        <v>186</v>
      </c>
      <c r="I1132" s="73" t="s">
        <v>1353</v>
      </c>
      <c r="J1132" s="74">
        <v>3.7727819999999999</v>
      </c>
      <c r="K1132" s="74">
        <v>9.3544636800000003</v>
      </c>
      <c r="L1132" s="74">
        <f t="shared" si="18"/>
        <v>5.5816816800000009</v>
      </c>
    </row>
    <row r="1133" spans="1:12" ht="15" x14ac:dyDescent="0.2">
      <c r="A1133" s="8"/>
      <c r="B1133" s="28"/>
      <c r="C1133" s="28"/>
      <c r="D1133" s="13"/>
      <c r="E1133" s="13"/>
      <c r="F1133" s="13"/>
      <c r="G1133" s="54"/>
      <c r="H1133" s="72" t="s">
        <v>463</v>
      </c>
      <c r="I1133" s="73" t="s">
        <v>1354</v>
      </c>
      <c r="J1133" s="74">
        <v>5.1044</v>
      </c>
      <c r="K1133" s="74">
        <v>21.215903399999998</v>
      </c>
      <c r="L1133" s="74">
        <f t="shared" si="18"/>
        <v>16.111503399999997</v>
      </c>
    </row>
    <row r="1134" spans="1:12" ht="15" x14ac:dyDescent="0.2">
      <c r="A1134" s="8"/>
      <c r="B1134" s="28"/>
      <c r="C1134" s="28"/>
      <c r="D1134" s="13"/>
      <c r="E1134" s="13"/>
      <c r="F1134" s="13"/>
      <c r="G1134" s="54"/>
      <c r="H1134" s="72" t="s">
        <v>691</v>
      </c>
      <c r="I1134" s="73" t="s">
        <v>1355</v>
      </c>
      <c r="J1134" s="74">
        <v>5.6712699999999998</v>
      </c>
      <c r="K1134" s="74">
        <v>8.0915371</v>
      </c>
      <c r="L1134" s="74">
        <f t="shared" si="18"/>
        <v>2.4202671000000002</v>
      </c>
    </row>
    <row r="1135" spans="1:12" ht="15" x14ac:dyDescent="0.2">
      <c r="A1135" s="8"/>
      <c r="B1135" s="28"/>
      <c r="C1135" s="28"/>
      <c r="D1135" s="13"/>
      <c r="E1135" s="13"/>
      <c r="F1135" s="13"/>
      <c r="G1135" s="54"/>
      <c r="H1135" s="72" t="s">
        <v>727</v>
      </c>
      <c r="I1135" s="73" t="s">
        <v>1356</v>
      </c>
      <c r="J1135" s="74">
        <v>4.9486790000000003</v>
      </c>
      <c r="K1135" s="74">
        <v>8.3300299899999999</v>
      </c>
      <c r="L1135" s="74">
        <f t="shared" si="18"/>
        <v>3.3813509899999996</v>
      </c>
    </row>
    <row r="1136" spans="1:12" ht="15" x14ac:dyDescent="0.2">
      <c r="A1136" s="8"/>
      <c r="B1136" s="28"/>
      <c r="C1136" s="28"/>
      <c r="D1136" s="13"/>
      <c r="E1136" s="13"/>
      <c r="F1136" s="13"/>
      <c r="G1136" s="54"/>
      <c r="H1136" s="72" t="s">
        <v>465</v>
      </c>
      <c r="I1136" s="73" t="s">
        <v>1357</v>
      </c>
      <c r="J1136" s="74">
        <v>5.9047179999999999</v>
      </c>
      <c r="K1136" s="74">
        <v>10.944355550000001</v>
      </c>
      <c r="L1136" s="74">
        <f t="shared" si="18"/>
        <v>5.039637550000001</v>
      </c>
    </row>
    <row r="1137" spans="1:12" ht="15" x14ac:dyDescent="0.2">
      <c r="A1137" s="8"/>
      <c r="B1137" s="28"/>
      <c r="C1137" s="28"/>
      <c r="D1137" s="13"/>
      <c r="E1137" s="13"/>
      <c r="F1137" s="13"/>
      <c r="G1137" s="54"/>
      <c r="H1137" s="72" t="s">
        <v>467</v>
      </c>
      <c r="I1137" s="73" t="s">
        <v>1358</v>
      </c>
      <c r="J1137" s="74">
        <v>3.1810239999999999</v>
      </c>
      <c r="K1137" s="74">
        <v>13.704352550000001</v>
      </c>
      <c r="L1137" s="74">
        <f t="shared" si="18"/>
        <v>10.523328550000002</v>
      </c>
    </row>
    <row r="1138" spans="1:12" ht="15" x14ac:dyDescent="0.2">
      <c r="A1138" s="8"/>
      <c r="B1138" s="28"/>
      <c r="C1138" s="28"/>
      <c r="D1138" s="13"/>
      <c r="E1138" s="13"/>
      <c r="F1138" s="13"/>
      <c r="G1138" s="54"/>
      <c r="H1138" s="72" t="s">
        <v>188</v>
      </c>
      <c r="I1138" s="73" t="s">
        <v>1359</v>
      </c>
      <c r="J1138" s="74">
        <v>4.577286</v>
      </c>
      <c r="K1138" s="74">
        <v>13.008048140000001</v>
      </c>
      <c r="L1138" s="74">
        <f t="shared" si="18"/>
        <v>8.4307621400000023</v>
      </c>
    </row>
    <row r="1139" spans="1:12" ht="15" x14ac:dyDescent="0.2">
      <c r="A1139" s="8"/>
      <c r="B1139" s="28"/>
      <c r="C1139" s="28"/>
      <c r="D1139" s="13"/>
      <c r="E1139" s="13"/>
      <c r="F1139" s="13"/>
      <c r="G1139" s="54"/>
      <c r="H1139" s="72" t="s">
        <v>190</v>
      </c>
      <c r="I1139" s="73" t="s">
        <v>1360</v>
      </c>
      <c r="J1139" s="74">
        <v>4.7704050000000002</v>
      </c>
      <c r="K1139" s="74">
        <v>14.137253850000002</v>
      </c>
      <c r="L1139" s="74">
        <f t="shared" si="18"/>
        <v>9.366848850000002</v>
      </c>
    </row>
    <row r="1140" spans="1:12" ht="15" x14ac:dyDescent="0.2">
      <c r="A1140" s="8"/>
      <c r="B1140" s="28"/>
      <c r="C1140" s="28"/>
      <c r="D1140" s="13"/>
      <c r="E1140" s="13"/>
      <c r="F1140" s="13"/>
      <c r="G1140" s="54"/>
      <c r="H1140" s="72" t="s">
        <v>192</v>
      </c>
      <c r="I1140" s="73" t="s">
        <v>1361</v>
      </c>
      <c r="J1140" s="74">
        <v>4.6329060000000002</v>
      </c>
      <c r="K1140" s="74">
        <v>7.6763458299999998</v>
      </c>
      <c r="L1140" s="74">
        <f t="shared" si="18"/>
        <v>3.0434398299999996</v>
      </c>
    </row>
    <row r="1141" spans="1:12" ht="15" x14ac:dyDescent="0.2">
      <c r="A1141" s="8"/>
      <c r="B1141" s="28"/>
      <c r="C1141" s="28"/>
      <c r="D1141" s="13"/>
      <c r="E1141" s="13"/>
      <c r="F1141" s="13"/>
      <c r="G1141" s="54"/>
      <c r="H1141" s="72" t="s">
        <v>194</v>
      </c>
      <c r="I1141" s="73" t="s">
        <v>1362</v>
      </c>
      <c r="J1141" s="74">
        <v>3.3832360000000001</v>
      </c>
      <c r="K1141" s="74">
        <v>7.6446962299999992</v>
      </c>
      <c r="L1141" s="74">
        <f t="shared" si="18"/>
        <v>4.2614602299999991</v>
      </c>
    </row>
    <row r="1142" spans="1:12" ht="15" x14ac:dyDescent="0.2">
      <c r="A1142" s="8"/>
      <c r="B1142" s="28"/>
      <c r="C1142" s="28"/>
      <c r="D1142" s="13"/>
      <c r="E1142" s="13"/>
      <c r="F1142" s="13"/>
      <c r="G1142" s="54"/>
      <c r="H1142" s="72" t="s">
        <v>196</v>
      </c>
      <c r="I1142" s="73" t="s">
        <v>1363</v>
      </c>
      <c r="J1142" s="74">
        <v>2.9711280000000002</v>
      </c>
      <c r="K1142" s="74">
        <v>10.91311524</v>
      </c>
      <c r="L1142" s="74">
        <f t="shared" si="18"/>
        <v>7.9419872399999996</v>
      </c>
    </row>
    <row r="1143" spans="1:12" ht="15" x14ac:dyDescent="0.2">
      <c r="A1143" s="8"/>
      <c r="B1143" s="28"/>
      <c r="C1143" s="28"/>
      <c r="D1143" s="13"/>
      <c r="E1143" s="13"/>
      <c r="F1143" s="13"/>
      <c r="G1143" s="54"/>
      <c r="H1143" s="72" t="s">
        <v>699</v>
      </c>
      <c r="I1143" s="73" t="s">
        <v>1364</v>
      </c>
      <c r="J1143" s="74">
        <v>3.228275</v>
      </c>
      <c r="K1143" s="74">
        <v>12.559954780000002</v>
      </c>
      <c r="L1143" s="74">
        <f t="shared" si="18"/>
        <v>9.3316797800000018</v>
      </c>
    </row>
    <row r="1144" spans="1:12" ht="15" x14ac:dyDescent="0.2">
      <c r="A1144" s="8"/>
      <c r="B1144" s="28"/>
      <c r="C1144" s="28"/>
      <c r="D1144" s="13"/>
      <c r="E1144" s="13"/>
      <c r="F1144" s="13"/>
      <c r="G1144" s="54"/>
      <c r="H1144" s="72" t="s">
        <v>701</v>
      </c>
      <c r="I1144" s="73" t="s">
        <v>1365</v>
      </c>
      <c r="J1144" s="74">
        <v>3.9057050000000002</v>
      </c>
      <c r="K1144" s="74">
        <v>11.655602949999999</v>
      </c>
      <c r="L1144" s="74">
        <f t="shared" si="18"/>
        <v>7.7498979499999985</v>
      </c>
    </row>
    <row r="1145" spans="1:12" ht="15" x14ac:dyDescent="0.2">
      <c r="A1145" s="8"/>
      <c r="B1145" s="28"/>
      <c r="C1145" s="28"/>
      <c r="D1145" s="13"/>
      <c r="E1145" s="13"/>
      <c r="F1145" s="13"/>
      <c r="G1145" s="54"/>
      <c r="H1145" s="72" t="s">
        <v>738</v>
      </c>
      <c r="I1145" s="73" t="s">
        <v>1366</v>
      </c>
      <c r="J1145" s="74">
        <v>4.5111879999999998</v>
      </c>
      <c r="K1145" s="74">
        <v>9.6908741700000025</v>
      </c>
      <c r="L1145" s="74">
        <f t="shared" si="18"/>
        <v>5.1796861700000028</v>
      </c>
    </row>
    <row r="1146" spans="1:12" ht="15" x14ac:dyDescent="0.2">
      <c r="A1146" s="8"/>
      <c r="B1146" s="28"/>
      <c r="C1146" s="28"/>
      <c r="D1146" s="13"/>
      <c r="E1146" s="13"/>
      <c r="F1146" s="13"/>
      <c r="G1146" s="54"/>
      <c r="H1146" s="72" t="s">
        <v>740</v>
      </c>
      <c r="I1146" s="73" t="s">
        <v>1367</v>
      </c>
      <c r="J1146" s="74">
        <v>4.4757540000000002</v>
      </c>
      <c r="K1146" s="74">
        <v>10.086603480000001</v>
      </c>
      <c r="L1146" s="74">
        <f t="shared" si="18"/>
        <v>5.6108494800000006</v>
      </c>
    </row>
    <row r="1147" spans="1:12" ht="15" x14ac:dyDescent="0.2">
      <c r="A1147" s="8"/>
      <c r="B1147" s="28"/>
      <c r="C1147" s="28"/>
      <c r="D1147" s="13"/>
      <c r="E1147" s="13"/>
      <c r="F1147" s="13"/>
      <c r="G1147" s="54"/>
      <c r="H1147" s="72" t="s">
        <v>742</v>
      </c>
      <c r="I1147" s="73" t="s">
        <v>1368</v>
      </c>
      <c r="J1147" s="74">
        <v>4.2505819999999996</v>
      </c>
      <c r="K1147" s="74">
        <v>10.47834581</v>
      </c>
      <c r="L1147" s="74">
        <f t="shared" si="18"/>
        <v>6.2277638100000008</v>
      </c>
    </row>
    <row r="1148" spans="1:12" ht="15" x14ac:dyDescent="0.2">
      <c r="A1148" s="8"/>
      <c r="B1148" s="28"/>
      <c r="C1148" s="28"/>
      <c r="D1148" s="13"/>
      <c r="E1148" s="13"/>
      <c r="F1148" s="13"/>
      <c r="G1148" s="54"/>
      <c r="H1148" s="72" t="s">
        <v>569</v>
      </c>
      <c r="I1148" s="73" t="s">
        <v>1369</v>
      </c>
      <c r="J1148" s="74">
        <v>6.1918199999999999</v>
      </c>
      <c r="K1148" s="74">
        <v>23.416830830000002</v>
      </c>
      <c r="L1148" s="74">
        <f t="shared" si="18"/>
        <v>17.225010830000002</v>
      </c>
    </row>
    <row r="1149" spans="1:12" ht="15" x14ac:dyDescent="0.2">
      <c r="A1149" s="8"/>
      <c r="B1149" s="28"/>
      <c r="C1149" s="28"/>
      <c r="D1149" s="13"/>
      <c r="E1149" s="13"/>
      <c r="F1149" s="13"/>
      <c r="G1149" s="54"/>
      <c r="H1149" s="72" t="s">
        <v>571</v>
      </c>
      <c r="I1149" s="73" t="s">
        <v>1370</v>
      </c>
      <c r="J1149" s="74">
        <v>5.3007710000000001</v>
      </c>
      <c r="K1149" s="74">
        <v>11.622649919999999</v>
      </c>
      <c r="L1149" s="74">
        <f t="shared" si="18"/>
        <v>6.3218789199999987</v>
      </c>
    </row>
    <row r="1150" spans="1:12" ht="15" x14ac:dyDescent="0.2">
      <c r="A1150" s="8"/>
      <c r="B1150" s="28"/>
      <c r="C1150" s="28"/>
      <c r="D1150" s="13"/>
      <c r="E1150" s="13"/>
      <c r="F1150" s="13"/>
      <c r="G1150" s="54"/>
      <c r="H1150" s="72" t="s">
        <v>573</v>
      </c>
      <c r="I1150" s="73" t="s">
        <v>1371</v>
      </c>
      <c r="J1150" s="74">
        <v>4.7100900000000001</v>
      </c>
      <c r="K1150" s="74">
        <v>11.307346170000001</v>
      </c>
      <c r="L1150" s="74">
        <f t="shared" si="18"/>
        <v>6.5972561700000005</v>
      </c>
    </row>
    <row r="1151" spans="1:12" ht="15" x14ac:dyDescent="0.2">
      <c r="A1151" s="8"/>
      <c r="B1151" s="28"/>
      <c r="C1151" s="28"/>
      <c r="D1151" s="13"/>
      <c r="E1151" s="13"/>
      <c r="F1151" s="13"/>
      <c r="G1151" s="54"/>
      <c r="H1151" s="72" t="s">
        <v>38</v>
      </c>
      <c r="I1151" s="73" t="s">
        <v>1372</v>
      </c>
      <c r="J1151" s="74">
        <v>2.632396</v>
      </c>
      <c r="K1151" s="74">
        <v>2.1614298099999996</v>
      </c>
      <c r="L1151" s="74">
        <f t="shared" si="18"/>
        <v>-0.4709661900000004</v>
      </c>
    </row>
    <row r="1152" spans="1:12" ht="15" x14ac:dyDescent="0.2">
      <c r="A1152" s="8"/>
      <c r="B1152" s="28"/>
      <c r="C1152" s="28"/>
      <c r="D1152" s="13"/>
      <c r="E1152" s="13"/>
      <c r="F1152" s="13"/>
      <c r="G1152" s="54"/>
      <c r="H1152" s="72" t="s">
        <v>48</v>
      </c>
      <c r="I1152" s="73" t="s">
        <v>1373</v>
      </c>
      <c r="J1152" s="74">
        <v>5.271236</v>
      </c>
      <c r="K1152" s="74">
        <v>6.0100617400000003</v>
      </c>
      <c r="L1152" s="74">
        <f t="shared" si="18"/>
        <v>0.73882574000000023</v>
      </c>
    </row>
    <row r="1153" spans="1:12" ht="30" x14ac:dyDescent="0.2">
      <c r="A1153" s="8"/>
      <c r="B1153" s="28"/>
      <c r="C1153" s="28"/>
      <c r="D1153" s="13"/>
      <c r="E1153" s="13"/>
      <c r="F1153" s="13"/>
      <c r="G1153" s="54"/>
      <c r="H1153" s="72" t="s">
        <v>50</v>
      </c>
      <c r="I1153" s="73" t="s">
        <v>1374</v>
      </c>
      <c r="J1153" s="74">
        <v>969.35443699999996</v>
      </c>
      <c r="K1153" s="74">
        <v>902.50264819999995</v>
      </c>
      <c r="L1153" s="74">
        <f t="shared" si="18"/>
        <v>-66.851788800000008</v>
      </c>
    </row>
    <row r="1154" spans="1:12" ht="30" x14ac:dyDescent="0.2">
      <c r="A1154" s="8"/>
      <c r="B1154" s="28"/>
      <c r="C1154" s="28"/>
      <c r="D1154" s="13"/>
      <c r="E1154" s="13"/>
      <c r="F1154" s="13"/>
      <c r="G1154" s="54"/>
      <c r="H1154" s="72" t="s">
        <v>136</v>
      </c>
      <c r="I1154" s="73" t="s">
        <v>1375</v>
      </c>
      <c r="J1154" s="74">
        <v>0.66750699999999996</v>
      </c>
      <c r="K1154" s="74">
        <v>0.57545653000000008</v>
      </c>
      <c r="L1154" s="74">
        <f t="shared" si="18"/>
        <v>-9.2050469999999884E-2</v>
      </c>
    </row>
    <row r="1155" spans="1:12" ht="30" x14ac:dyDescent="0.2">
      <c r="A1155" s="8"/>
      <c r="B1155" s="28"/>
      <c r="C1155" s="28"/>
      <c r="D1155" s="13"/>
      <c r="E1155" s="13"/>
      <c r="F1155" s="13"/>
      <c r="G1155" s="54"/>
      <c r="H1155" s="72" t="s">
        <v>138</v>
      </c>
      <c r="I1155" s="73" t="s">
        <v>1376</v>
      </c>
      <c r="J1155" s="74">
        <v>119280.505254</v>
      </c>
      <c r="K1155" s="74">
        <v>122480.24489205</v>
      </c>
      <c r="L1155" s="74">
        <f t="shared" si="18"/>
        <v>3199.7396380499995</v>
      </c>
    </row>
    <row r="1156" spans="1:12" ht="15" x14ac:dyDescent="0.2">
      <c r="A1156" s="8"/>
      <c r="B1156" s="28"/>
      <c r="C1156" s="28"/>
      <c r="D1156" s="13"/>
      <c r="E1156" s="13"/>
      <c r="F1156" s="13"/>
      <c r="G1156" s="54"/>
      <c r="H1156" s="72" t="s">
        <v>209</v>
      </c>
      <c r="I1156" s="73" t="s">
        <v>1377</v>
      </c>
      <c r="J1156" s="74">
        <v>5.2362640000000003</v>
      </c>
      <c r="K1156" s="74">
        <v>6.0199698600000007</v>
      </c>
      <c r="L1156" s="74">
        <f t="shared" si="18"/>
        <v>0.78370586000000042</v>
      </c>
    </row>
    <row r="1157" spans="1:12" ht="15" x14ac:dyDescent="0.2">
      <c r="A1157" s="8"/>
      <c r="B1157" s="28"/>
      <c r="C1157" s="28"/>
      <c r="D1157" s="13"/>
      <c r="E1157" s="13"/>
      <c r="F1157" s="13"/>
      <c r="G1157" s="54"/>
      <c r="H1157" s="72" t="s">
        <v>423</v>
      </c>
      <c r="I1157" s="73" t="s">
        <v>1378</v>
      </c>
      <c r="J1157" s="74">
        <v>1.458609</v>
      </c>
      <c r="K1157" s="74">
        <v>1.3305242899999998</v>
      </c>
      <c r="L1157" s="74">
        <f t="shared" si="18"/>
        <v>-0.12808471000000021</v>
      </c>
    </row>
    <row r="1158" spans="1:12" ht="15" x14ac:dyDescent="0.2">
      <c r="A1158" s="8"/>
      <c r="B1158" s="28"/>
      <c r="C1158" s="28"/>
      <c r="D1158" s="13"/>
      <c r="E1158" s="13"/>
      <c r="F1158" s="13"/>
      <c r="G1158" s="54"/>
      <c r="H1158" s="72" t="s">
        <v>93</v>
      </c>
      <c r="I1158" s="73" t="s">
        <v>1379</v>
      </c>
      <c r="J1158" s="74">
        <v>64.905265</v>
      </c>
      <c r="K1158" s="74">
        <v>48.141319239999994</v>
      </c>
      <c r="L1158" s="74">
        <f t="shared" si="18"/>
        <v>-16.763945760000006</v>
      </c>
    </row>
    <row r="1159" spans="1:12" ht="30" x14ac:dyDescent="0.2">
      <c r="A1159" s="8"/>
      <c r="B1159" s="28"/>
      <c r="C1159" s="28"/>
      <c r="D1159" s="13"/>
      <c r="E1159" s="13"/>
      <c r="F1159" s="13"/>
      <c r="G1159" s="54"/>
      <c r="H1159" s="72" t="s">
        <v>216</v>
      </c>
      <c r="I1159" s="73" t="s">
        <v>1380</v>
      </c>
      <c r="J1159" s="74">
        <v>0</v>
      </c>
      <c r="K1159" s="74">
        <v>0.65159370000000005</v>
      </c>
      <c r="L1159" s="74">
        <f t="shared" si="18"/>
        <v>0.65159370000000005</v>
      </c>
    </row>
    <row r="1160" spans="1:12" ht="30" x14ac:dyDescent="0.2">
      <c r="A1160" s="8"/>
      <c r="B1160" s="28"/>
      <c r="C1160" s="28"/>
      <c r="D1160" s="13"/>
      <c r="E1160" s="13"/>
      <c r="F1160" s="13"/>
      <c r="G1160" s="54"/>
      <c r="H1160" s="72" t="s">
        <v>218</v>
      </c>
      <c r="I1160" s="73" t="s">
        <v>1381</v>
      </c>
      <c r="J1160" s="74">
        <v>5813.2389999999996</v>
      </c>
      <c r="K1160" s="74">
        <v>5976.2772325599999</v>
      </c>
      <c r="L1160" s="74">
        <f t="shared" si="18"/>
        <v>163.03823256000032</v>
      </c>
    </row>
    <row r="1161" spans="1:12" ht="30" x14ac:dyDescent="0.2">
      <c r="A1161" s="8"/>
      <c r="B1161" s="28"/>
      <c r="C1161" s="28"/>
      <c r="D1161" s="13"/>
      <c r="E1161" s="13"/>
      <c r="F1161" s="13"/>
      <c r="G1161" s="54"/>
      <c r="H1161" s="72" t="s">
        <v>220</v>
      </c>
      <c r="I1161" s="73" t="s">
        <v>1382</v>
      </c>
      <c r="J1161" s="74">
        <v>0</v>
      </c>
      <c r="K1161" s="74">
        <v>1.6072173700000001</v>
      </c>
      <c r="L1161" s="74">
        <f t="shared" ref="L1161:L1224" si="19">+K1161-J1161</f>
        <v>1.6072173700000001</v>
      </c>
    </row>
    <row r="1162" spans="1:12" ht="30" x14ac:dyDescent="0.2">
      <c r="A1162" s="8"/>
      <c r="B1162" s="28"/>
      <c r="C1162" s="28"/>
      <c r="D1162" s="13"/>
      <c r="E1162" s="13"/>
      <c r="F1162" s="13"/>
      <c r="G1162" s="54"/>
      <c r="H1162" s="72" t="s">
        <v>222</v>
      </c>
      <c r="I1162" s="73" t="s">
        <v>1383</v>
      </c>
      <c r="J1162" s="74">
        <v>0</v>
      </c>
      <c r="K1162" s="74">
        <v>0.93824715000000003</v>
      </c>
      <c r="L1162" s="74">
        <f t="shared" si="19"/>
        <v>0.93824715000000003</v>
      </c>
    </row>
    <row r="1163" spans="1:12" ht="15" x14ac:dyDescent="0.2">
      <c r="A1163" s="8"/>
      <c r="B1163" s="28"/>
      <c r="C1163" s="28"/>
      <c r="D1163" s="13"/>
      <c r="E1163" s="13"/>
      <c r="F1163" s="13"/>
      <c r="G1163" s="54"/>
      <c r="H1163" s="72" t="s">
        <v>288</v>
      </c>
      <c r="I1163" s="73" t="s">
        <v>454</v>
      </c>
      <c r="J1163" s="74">
        <v>2.8450899999999999</v>
      </c>
      <c r="K1163" s="74">
        <v>2.9205577099999993</v>
      </c>
      <c r="L1163" s="74">
        <f t="shared" si="19"/>
        <v>7.5467709999999411E-2</v>
      </c>
    </row>
    <row r="1164" spans="1:12" ht="15" x14ac:dyDescent="0.2">
      <c r="A1164" s="8"/>
      <c r="B1164" s="28"/>
      <c r="C1164" s="28"/>
      <c r="D1164" s="13"/>
      <c r="E1164" s="13"/>
      <c r="F1164" s="13"/>
      <c r="G1164" s="54"/>
      <c r="H1164" s="72" t="s">
        <v>290</v>
      </c>
      <c r="I1164" s="73" t="s">
        <v>448</v>
      </c>
      <c r="J1164" s="74">
        <v>8.1782000000000004</v>
      </c>
      <c r="K1164" s="74">
        <v>10.353789520000003</v>
      </c>
      <c r="L1164" s="74">
        <f t="shared" si="19"/>
        <v>2.1755895200000026</v>
      </c>
    </row>
    <row r="1165" spans="1:12" ht="15" x14ac:dyDescent="0.2">
      <c r="A1165" s="8"/>
      <c r="B1165" s="28"/>
      <c r="C1165" s="28"/>
      <c r="D1165" s="13"/>
      <c r="E1165" s="13"/>
      <c r="F1165" s="13"/>
      <c r="G1165" s="54"/>
      <c r="H1165" s="72" t="s">
        <v>292</v>
      </c>
      <c r="I1165" s="73" t="s">
        <v>877</v>
      </c>
      <c r="J1165" s="74">
        <v>35.040788999999997</v>
      </c>
      <c r="K1165" s="74">
        <v>49.093114139999997</v>
      </c>
      <c r="L1165" s="74">
        <f t="shared" si="19"/>
        <v>14.052325140000001</v>
      </c>
    </row>
    <row r="1166" spans="1:12" ht="15" x14ac:dyDescent="0.2">
      <c r="A1166" s="8"/>
      <c r="B1166" s="28"/>
      <c r="C1166" s="28"/>
      <c r="D1166" s="13"/>
      <c r="E1166" s="13"/>
      <c r="F1166" s="13"/>
      <c r="G1166" s="54"/>
      <c r="H1166" s="72" t="s">
        <v>294</v>
      </c>
      <c r="I1166" s="73" t="s">
        <v>118</v>
      </c>
      <c r="J1166" s="74">
        <v>52.375374999999998</v>
      </c>
      <c r="K1166" s="74">
        <v>70.709336269999994</v>
      </c>
      <c r="L1166" s="74">
        <f t="shared" si="19"/>
        <v>18.333961269999996</v>
      </c>
    </row>
    <row r="1167" spans="1:12" ht="30" x14ac:dyDescent="0.2">
      <c r="A1167" s="8"/>
      <c r="B1167" s="28"/>
      <c r="C1167" s="28"/>
      <c r="D1167" s="13"/>
      <c r="E1167" s="13"/>
      <c r="F1167" s="13"/>
      <c r="G1167" s="54"/>
      <c r="H1167" s="72" t="s">
        <v>296</v>
      </c>
      <c r="I1167" s="73" t="s">
        <v>117</v>
      </c>
      <c r="J1167" s="74">
        <v>66.329204000000004</v>
      </c>
      <c r="K1167" s="74">
        <v>15.969336010000001</v>
      </c>
      <c r="L1167" s="74">
        <f t="shared" si="19"/>
        <v>-50.359867990000005</v>
      </c>
    </row>
    <row r="1168" spans="1:12" ht="15" x14ac:dyDescent="0.2">
      <c r="A1168" s="8"/>
      <c r="B1168" s="28"/>
      <c r="C1168" s="28"/>
      <c r="D1168" s="13"/>
      <c r="E1168" s="13"/>
      <c r="F1168" s="13"/>
      <c r="G1168" s="54"/>
      <c r="H1168" s="72" t="s">
        <v>298</v>
      </c>
      <c r="I1168" s="73" t="s">
        <v>1384</v>
      </c>
      <c r="J1168" s="74">
        <v>4.0638249999999996</v>
      </c>
      <c r="K1168" s="74">
        <v>3.7494667499999998</v>
      </c>
      <c r="L1168" s="74">
        <f t="shared" si="19"/>
        <v>-0.31435824999999973</v>
      </c>
    </row>
    <row r="1169" spans="1:12" ht="15" x14ac:dyDescent="0.2">
      <c r="A1169" s="8"/>
      <c r="B1169" s="28"/>
      <c r="C1169" s="28"/>
      <c r="D1169" s="13"/>
      <c r="E1169" s="13"/>
      <c r="F1169" s="13"/>
      <c r="G1169" s="54"/>
      <c r="H1169" s="72" t="s">
        <v>126</v>
      </c>
      <c r="I1169" s="75" t="s">
        <v>1385</v>
      </c>
      <c r="J1169" s="74">
        <v>3.7635689999999999</v>
      </c>
      <c r="K1169" s="74">
        <v>4.2010964299999998</v>
      </c>
      <c r="L1169" s="74">
        <f t="shared" si="19"/>
        <v>0.43752742999999983</v>
      </c>
    </row>
    <row r="1170" spans="1:12" ht="15" x14ac:dyDescent="0.2">
      <c r="A1170" s="8"/>
      <c r="B1170" s="28"/>
      <c r="C1170" s="28"/>
      <c r="D1170" s="13"/>
      <c r="E1170" s="13"/>
      <c r="F1170" s="13"/>
      <c r="G1170" s="54"/>
      <c r="H1170" s="72" t="s">
        <v>311</v>
      </c>
      <c r="I1170" s="73" t="s">
        <v>1386</v>
      </c>
      <c r="J1170" s="74">
        <v>6.2702540000000004</v>
      </c>
      <c r="K1170" s="74">
        <v>6.4951715700000001</v>
      </c>
      <c r="L1170" s="74">
        <f t="shared" si="19"/>
        <v>0.22491756999999968</v>
      </c>
    </row>
    <row r="1171" spans="1:12" ht="30" x14ac:dyDescent="0.2">
      <c r="A1171" s="8"/>
      <c r="B1171" s="28"/>
      <c r="C1171" s="28"/>
      <c r="D1171" s="13"/>
      <c r="E1171" s="13"/>
      <c r="F1171" s="13"/>
      <c r="G1171" s="54"/>
      <c r="H1171" s="72" t="s">
        <v>130</v>
      </c>
      <c r="I1171" s="73" t="s">
        <v>1387</v>
      </c>
      <c r="J1171" s="74">
        <v>2.3147000000000002</v>
      </c>
      <c r="K1171" s="74">
        <v>1.7296261800000001</v>
      </c>
      <c r="L1171" s="74">
        <f t="shared" si="19"/>
        <v>-0.58507382000000008</v>
      </c>
    </row>
    <row r="1172" spans="1:12" ht="15" x14ac:dyDescent="0.2">
      <c r="A1172" s="8"/>
      <c r="B1172" s="28"/>
      <c r="C1172" s="28"/>
      <c r="D1172" s="13"/>
      <c r="E1172" s="13"/>
      <c r="F1172" s="13"/>
      <c r="G1172" s="54"/>
      <c r="H1172" s="72" t="s">
        <v>643</v>
      </c>
      <c r="I1172" s="73" t="s">
        <v>1388</v>
      </c>
      <c r="J1172" s="74">
        <v>2.2705730000000002</v>
      </c>
      <c r="K1172" s="74">
        <v>1.5700304399999998</v>
      </c>
      <c r="L1172" s="74">
        <f t="shared" si="19"/>
        <v>-0.70054256000000037</v>
      </c>
    </row>
    <row r="1173" spans="1:12" ht="15" x14ac:dyDescent="0.2">
      <c r="A1173" s="8"/>
      <c r="B1173" s="28"/>
      <c r="C1173" s="28"/>
      <c r="D1173" s="13"/>
      <c r="E1173" s="13"/>
      <c r="F1173" s="13"/>
      <c r="G1173" s="54"/>
      <c r="H1173" s="72" t="s">
        <v>645</v>
      </c>
      <c r="I1173" s="73" t="s">
        <v>1389</v>
      </c>
      <c r="J1173" s="74">
        <v>0.588619</v>
      </c>
      <c r="K1173" s="74">
        <v>0.44123309999999999</v>
      </c>
      <c r="L1173" s="74">
        <f t="shared" si="19"/>
        <v>-0.14738590000000001</v>
      </c>
    </row>
    <row r="1174" spans="1:12" ht="15" x14ac:dyDescent="0.2">
      <c r="A1174" s="8"/>
      <c r="B1174" s="28"/>
      <c r="C1174" s="28"/>
      <c r="D1174" s="13"/>
      <c r="E1174" s="13"/>
      <c r="F1174" s="13"/>
      <c r="G1174" s="54"/>
      <c r="H1174" s="72" t="s">
        <v>646</v>
      </c>
      <c r="I1174" s="73" t="s">
        <v>1390</v>
      </c>
      <c r="J1174" s="74">
        <v>5.998551</v>
      </c>
      <c r="K1174" s="74">
        <v>1.7206146299999998</v>
      </c>
      <c r="L1174" s="74">
        <f t="shared" si="19"/>
        <v>-4.2779363699999999</v>
      </c>
    </row>
    <row r="1175" spans="1:12" ht="15" x14ac:dyDescent="0.2">
      <c r="A1175" s="8"/>
      <c r="B1175" s="28"/>
      <c r="C1175" s="28"/>
      <c r="D1175" s="13"/>
      <c r="E1175" s="13"/>
      <c r="F1175" s="13"/>
      <c r="G1175" s="76" t="s">
        <v>366</v>
      </c>
      <c r="H1175" s="77"/>
      <c r="I1175" s="78"/>
      <c r="J1175" s="79">
        <v>50.517235999999997</v>
      </c>
      <c r="K1175" s="79">
        <v>42.448834780000013</v>
      </c>
      <c r="L1175" s="79">
        <f t="shared" si="19"/>
        <v>-8.0684012199999842</v>
      </c>
    </row>
    <row r="1176" spans="1:12" ht="15" x14ac:dyDescent="0.2">
      <c r="A1176" s="8"/>
      <c r="B1176" s="28"/>
      <c r="C1176" s="28"/>
      <c r="D1176" s="13"/>
      <c r="E1176" s="13"/>
      <c r="F1176" s="13"/>
      <c r="G1176" s="54"/>
      <c r="H1176" s="69" t="s">
        <v>990</v>
      </c>
      <c r="I1176" s="70" t="s">
        <v>1391</v>
      </c>
      <c r="J1176" s="71">
        <v>50.517235999999997</v>
      </c>
      <c r="K1176" s="71">
        <v>42.448834780000013</v>
      </c>
      <c r="L1176" s="71">
        <f t="shared" si="19"/>
        <v>-8.0684012199999842</v>
      </c>
    </row>
    <row r="1177" spans="1:12" ht="15" x14ac:dyDescent="0.2">
      <c r="A1177" s="8"/>
      <c r="B1177" s="28"/>
      <c r="C1177" s="28"/>
      <c r="D1177" s="13"/>
      <c r="E1177" s="13"/>
      <c r="F1177" s="13"/>
      <c r="G1177" s="76" t="s">
        <v>379</v>
      </c>
      <c r="H1177" s="77"/>
      <c r="I1177" s="78"/>
      <c r="J1177" s="79">
        <v>168.67411200000001</v>
      </c>
      <c r="K1177" s="79">
        <v>152.79037001</v>
      </c>
      <c r="L1177" s="79">
        <f t="shared" si="19"/>
        <v>-15.883741990000004</v>
      </c>
    </row>
    <row r="1178" spans="1:12" ht="15" x14ac:dyDescent="0.2">
      <c r="A1178" s="8"/>
      <c r="B1178" s="28"/>
      <c r="C1178" s="28"/>
      <c r="D1178" s="13"/>
      <c r="E1178" s="13"/>
      <c r="F1178" s="13"/>
      <c r="G1178" s="54"/>
      <c r="H1178" s="69" t="s">
        <v>1392</v>
      </c>
      <c r="I1178" s="70" t="s">
        <v>1393</v>
      </c>
      <c r="J1178" s="71">
        <v>75.685103999999995</v>
      </c>
      <c r="K1178" s="71">
        <v>71.901386410000029</v>
      </c>
      <c r="L1178" s="71">
        <f t="shared" si="19"/>
        <v>-3.7837175899999664</v>
      </c>
    </row>
    <row r="1179" spans="1:12" ht="15" x14ac:dyDescent="0.2">
      <c r="A1179" s="8"/>
      <c r="B1179" s="28"/>
      <c r="C1179" s="28"/>
      <c r="D1179" s="13"/>
      <c r="E1179" s="13"/>
      <c r="F1179" s="13"/>
      <c r="G1179" s="54"/>
      <c r="H1179" s="72" t="s">
        <v>1394</v>
      </c>
      <c r="I1179" s="75" t="s">
        <v>1395</v>
      </c>
      <c r="J1179" s="74">
        <v>67.123609999999999</v>
      </c>
      <c r="K1179" s="74">
        <v>55.661519689999984</v>
      </c>
      <c r="L1179" s="74">
        <f t="shared" si="19"/>
        <v>-11.462090310000015</v>
      </c>
    </row>
    <row r="1180" spans="1:12" ht="30" x14ac:dyDescent="0.2">
      <c r="A1180" s="8"/>
      <c r="B1180" s="28"/>
      <c r="C1180" s="28"/>
      <c r="D1180" s="13"/>
      <c r="E1180" s="13"/>
      <c r="F1180" s="13"/>
      <c r="G1180" s="54"/>
      <c r="H1180" s="72" t="s">
        <v>1396</v>
      </c>
      <c r="I1180" s="73" t="s">
        <v>1397</v>
      </c>
      <c r="J1180" s="74">
        <v>5.4864699999999997</v>
      </c>
      <c r="K1180" s="74">
        <v>3.3111524599999997</v>
      </c>
      <c r="L1180" s="74">
        <f t="shared" si="19"/>
        <v>-2.17531754</v>
      </c>
    </row>
    <row r="1181" spans="1:12" ht="15" x14ac:dyDescent="0.2">
      <c r="A1181" s="8"/>
      <c r="B1181" s="28"/>
      <c r="C1181" s="28"/>
      <c r="D1181" s="13"/>
      <c r="E1181" s="13"/>
      <c r="F1181" s="13"/>
      <c r="G1181" s="54"/>
      <c r="H1181" s="72" t="s">
        <v>1398</v>
      </c>
      <c r="I1181" s="73" t="s">
        <v>1399</v>
      </c>
      <c r="J1181" s="74">
        <v>20.378927999999998</v>
      </c>
      <c r="K1181" s="74">
        <v>21.916311449999995</v>
      </c>
      <c r="L1181" s="74">
        <f t="shared" si="19"/>
        <v>1.5373834499999965</v>
      </c>
    </row>
    <row r="1182" spans="1:12" ht="15" x14ac:dyDescent="0.2">
      <c r="A1182" s="8"/>
      <c r="B1182" s="28"/>
      <c r="C1182" s="28"/>
      <c r="D1182" s="13"/>
      <c r="E1182" s="29">
        <v>21</v>
      </c>
      <c r="F1182" s="30" t="s">
        <v>1400</v>
      </c>
      <c r="G1182" s="60"/>
      <c r="H1182" s="61"/>
      <c r="I1182" s="62"/>
      <c r="J1182" s="63">
        <v>53005.288790999999</v>
      </c>
      <c r="K1182" s="63">
        <v>52874.153895380055</v>
      </c>
      <c r="L1182" s="63">
        <f t="shared" si="19"/>
        <v>-131.13489561994356</v>
      </c>
    </row>
    <row r="1183" spans="1:12" ht="15" x14ac:dyDescent="0.2">
      <c r="A1183" s="8"/>
      <c r="B1183" s="28"/>
      <c r="C1183" s="28"/>
      <c r="D1183" s="13"/>
      <c r="E1183" s="13"/>
      <c r="F1183" s="13"/>
      <c r="G1183" s="76" t="s">
        <v>2</v>
      </c>
      <c r="H1183" s="77"/>
      <c r="I1183" s="78"/>
      <c r="J1183" s="79">
        <v>177.272177</v>
      </c>
      <c r="K1183" s="79">
        <v>177.27217700000006</v>
      </c>
      <c r="L1183" s="79">
        <f t="shared" si="19"/>
        <v>0</v>
      </c>
    </row>
    <row r="1184" spans="1:12" ht="15" x14ac:dyDescent="0.2">
      <c r="A1184" s="8"/>
      <c r="B1184" s="28"/>
      <c r="C1184" s="28"/>
      <c r="D1184" s="13"/>
      <c r="E1184" s="13"/>
      <c r="F1184" s="13"/>
      <c r="G1184" s="54"/>
      <c r="H1184" s="69" t="s">
        <v>36</v>
      </c>
      <c r="I1184" s="70" t="s">
        <v>473</v>
      </c>
      <c r="J1184" s="71">
        <v>13.678284</v>
      </c>
      <c r="K1184" s="71">
        <v>12.460907499999999</v>
      </c>
      <c r="L1184" s="71">
        <f t="shared" si="19"/>
        <v>-1.2173765000000003</v>
      </c>
    </row>
    <row r="1185" spans="1:12" ht="15" x14ac:dyDescent="0.2">
      <c r="A1185" s="8"/>
      <c r="B1185" s="28"/>
      <c r="C1185" s="28"/>
      <c r="D1185" s="13"/>
      <c r="E1185" s="13"/>
      <c r="F1185" s="13"/>
      <c r="G1185" s="54"/>
      <c r="H1185" s="72" t="s">
        <v>72</v>
      </c>
      <c r="I1185" s="73" t="s">
        <v>205</v>
      </c>
      <c r="J1185" s="74">
        <v>3.625839</v>
      </c>
      <c r="K1185" s="74">
        <v>5.3219132699999996</v>
      </c>
      <c r="L1185" s="74">
        <f t="shared" si="19"/>
        <v>1.6960742699999996</v>
      </c>
    </row>
    <row r="1186" spans="1:12" ht="15" x14ac:dyDescent="0.2">
      <c r="A1186" s="8"/>
      <c r="B1186" s="28"/>
      <c r="C1186" s="28"/>
      <c r="D1186" s="13"/>
      <c r="E1186" s="13"/>
      <c r="F1186" s="13"/>
      <c r="G1186" s="54"/>
      <c r="H1186" s="72" t="s">
        <v>288</v>
      </c>
      <c r="I1186" s="73" t="s">
        <v>1401</v>
      </c>
      <c r="J1186" s="74">
        <v>3.6206619999999998</v>
      </c>
      <c r="K1186" s="74">
        <v>3.6595421599999991</v>
      </c>
      <c r="L1186" s="74">
        <f t="shared" si="19"/>
        <v>3.8880159999999275E-2</v>
      </c>
    </row>
    <row r="1187" spans="1:12" ht="15" x14ac:dyDescent="0.2">
      <c r="A1187" s="8"/>
      <c r="B1187" s="28"/>
      <c r="C1187" s="28"/>
      <c r="D1187" s="13"/>
      <c r="E1187" s="13"/>
      <c r="F1187" s="13"/>
      <c r="G1187" s="54"/>
      <c r="H1187" s="72" t="s">
        <v>290</v>
      </c>
      <c r="I1187" s="73" t="s">
        <v>1402</v>
      </c>
      <c r="J1187" s="74">
        <v>24.326022999999999</v>
      </c>
      <c r="K1187" s="74">
        <v>25.95243421</v>
      </c>
      <c r="L1187" s="74">
        <f t="shared" si="19"/>
        <v>1.6264112100000006</v>
      </c>
    </row>
    <row r="1188" spans="1:12" ht="15" x14ac:dyDescent="0.2">
      <c r="A1188" s="8"/>
      <c r="B1188" s="28"/>
      <c r="C1188" s="28"/>
      <c r="D1188" s="13"/>
      <c r="E1188" s="13"/>
      <c r="F1188" s="13"/>
      <c r="G1188" s="54"/>
      <c r="H1188" s="72" t="s">
        <v>292</v>
      </c>
      <c r="I1188" s="73" t="s">
        <v>1403</v>
      </c>
      <c r="J1188" s="74">
        <v>1.856352</v>
      </c>
      <c r="K1188" s="74">
        <v>1.8815899199999999</v>
      </c>
      <c r="L1188" s="74">
        <f t="shared" si="19"/>
        <v>2.5237919999999914E-2</v>
      </c>
    </row>
    <row r="1189" spans="1:12" ht="15" x14ac:dyDescent="0.2">
      <c r="A1189" s="8"/>
      <c r="B1189" s="28"/>
      <c r="C1189" s="28"/>
      <c r="D1189" s="13"/>
      <c r="E1189" s="13"/>
      <c r="F1189" s="13"/>
      <c r="G1189" s="54"/>
      <c r="H1189" s="72" t="s">
        <v>294</v>
      </c>
      <c r="I1189" s="73" t="s">
        <v>1404</v>
      </c>
      <c r="J1189" s="74">
        <v>2.5546190000000002</v>
      </c>
      <c r="K1189" s="74">
        <v>2.53727539</v>
      </c>
      <c r="L1189" s="74">
        <f t="shared" si="19"/>
        <v>-1.7343610000000176E-2</v>
      </c>
    </row>
    <row r="1190" spans="1:12" ht="15" x14ac:dyDescent="0.2">
      <c r="A1190" s="8"/>
      <c r="B1190" s="28"/>
      <c r="C1190" s="28"/>
      <c r="D1190" s="13"/>
      <c r="E1190" s="13"/>
      <c r="F1190" s="13"/>
      <c r="G1190" s="54"/>
      <c r="H1190" s="72" t="s">
        <v>296</v>
      </c>
      <c r="I1190" s="73" t="s">
        <v>1405</v>
      </c>
      <c r="J1190" s="74">
        <v>4.2734810000000003</v>
      </c>
      <c r="K1190" s="74">
        <v>4.3401620400000001</v>
      </c>
      <c r="L1190" s="74">
        <f t="shared" si="19"/>
        <v>6.6681039999999747E-2</v>
      </c>
    </row>
    <row r="1191" spans="1:12" ht="15" x14ac:dyDescent="0.2">
      <c r="A1191" s="8"/>
      <c r="B1191" s="28"/>
      <c r="C1191" s="28"/>
      <c r="D1191" s="13"/>
      <c r="E1191" s="13"/>
      <c r="F1191" s="13"/>
      <c r="G1191" s="54"/>
      <c r="H1191" s="72" t="s">
        <v>298</v>
      </c>
      <c r="I1191" s="73" t="s">
        <v>1406</v>
      </c>
      <c r="J1191" s="74">
        <v>3.3273839999999999</v>
      </c>
      <c r="K1191" s="74">
        <v>3.4636083400000004</v>
      </c>
      <c r="L1191" s="74">
        <f t="shared" si="19"/>
        <v>0.1362243400000005</v>
      </c>
    </row>
    <row r="1192" spans="1:12" ht="15" x14ac:dyDescent="0.2">
      <c r="A1192" s="8"/>
      <c r="B1192" s="28"/>
      <c r="C1192" s="28"/>
      <c r="D1192" s="13"/>
      <c r="E1192" s="13"/>
      <c r="F1192" s="13"/>
      <c r="G1192" s="54"/>
      <c r="H1192" s="72" t="s">
        <v>300</v>
      </c>
      <c r="I1192" s="73" t="s">
        <v>1407</v>
      </c>
      <c r="J1192" s="74">
        <v>2.1102059999999998</v>
      </c>
      <c r="K1192" s="74">
        <v>1.8587756800000002</v>
      </c>
      <c r="L1192" s="74">
        <f t="shared" si="19"/>
        <v>-0.25143031999999965</v>
      </c>
    </row>
    <row r="1193" spans="1:12" ht="15" x14ac:dyDescent="0.2">
      <c r="A1193" s="8"/>
      <c r="B1193" s="28"/>
      <c r="C1193" s="28"/>
      <c r="D1193" s="13"/>
      <c r="E1193" s="13"/>
      <c r="F1193" s="13"/>
      <c r="G1193" s="54"/>
      <c r="H1193" s="72" t="s">
        <v>302</v>
      </c>
      <c r="I1193" s="75" t="s">
        <v>1408</v>
      </c>
      <c r="J1193" s="74">
        <v>3.6891560000000001</v>
      </c>
      <c r="K1193" s="74">
        <v>3.6577807899999999</v>
      </c>
      <c r="L1193" s="74">
        <f t="shared" si="19"/>
        <v>-3.1375210000000209E-2</v>
      </c>
    </row>
    <row r="1194" spans="1:12" ht="15" x14ac:dyDescent="0.2">
      <c r="A1194" s="8"/>
      <c r="B1194" s="28"/>
      <c r="C1194" s="28"/>
      <c r="D1194" s="13"/>
      <c r="E1194" s="13"/>
      <c r="F1194" s="13"/>
      <c r="G1194" s="54"/>
      <c r="H1194" s="72" t="s">
        <v>304</v>
      </c>
      <c r="I1194" s="73" t="s">
        <v>1409</v>
      </c>
      <c r="J1194" s="74">
        <v>62.267479000000002</v>
      </c>
      <c r="K1194" s="74">
        <v>62.272217900000008</v>
      </c>
      <c r="L1194" s="74">
        <f t="shared" si="19"/>
        <v>4.7389000000066517E-3</v>
      </c>
    </row>
    <row r="1195" spans="1:12" ht="15" x14ac:dyDescent="0.2">
      <c r="A1195" s="8"/>
      <c r="B1195" s="28"/>
      <c r="C1195" s="28"/>
      <c r="D1195" s="13"/>
      <c r="E1195" s="13"/>
      <c r="F1195" s="13"/>
      <c r="G1195" s="54"/>
      <c r="H1195" s="72" t="s">
        <v>126</v>
      </c>
      <c r="I1195" s="73" t="s">
        <v>454</v>
      </c>
      <c r="J1195" s="74">
        <v>4.0159409999999998</v>
      </c>
      <c r="K1195" s="74">
        <v>3.1705556999999995</v>
      </c>
      <c r="L1195" s="74">
        <f t="shared" si="19"/>
        <v>-0.84538530000000023</v>
      </c>
    </row>
    <row r="1196" spans="1:12" ht="15" x14ac:dyDescent="0.2">
      <c r="A1196" s="8"/>
      <c r="B1196" s="28"/>
      <c r="C1196" s="28"/>
      <c r="D1196" s="13"/>
      <c r="E1196" s="13"/>
      <c r="F1196" s="13"/>
      <c r="G1196" s="54"/>
      <c r="H1196" s="72" t="s">
        <v>311</v>
      </c>
      <c r="I1196" s="73" t="s">
        <v>165</v>
      </c>
      <c r="J1196" s="74">
        <v>16.309193</v>
      </c>
      <c r="K1196" s="74">
        <v>16.633042639999996</v>
      </c>
      <c r="L1196" s="74">
        <f t="shared" si="19"/>
        <v>0.32384963999999528</v>
      </c>
    </row>
    <row r="1197" spans="1:12" ht="15" x14ac:dyDescent="0.2">
      <c r="A1197" s="8"/>
      <c r="B1197" s="28"/>
      <c r="C1197" s="28"/>
      <c r="D1197" s="13"/>
      <c r="E1197" s="13"/>
      <c r="F1197" s="13"/>
      <c r="G1197" s="54"/>
      <c r="H1197" s="72" t="s">
        <v>315</v>
      </c>
      <c r="I1197" s="73" t="s">
        <v>448</v>
      </c>
      <c r="J1197" s="74">
        <v>4.9901609999999996</v>
      </c>
      <c r="K1197" s="74">
        <v>5.1481810499999998</v>
      </c>
      <c r="L1197" s="74">
        <f t="shared" si="19"/>
        <v>0.15802005000000019</v>
      </c>
    </row>
    <row r="1198" spans="1:12" ht="30" x14ac:dyDescent="0.2">
      <c r="A1198" s="8"/>
      <c r="B1198" s="28"/>
      <c r="C1198" s="28"/>
      <c r="D1198" s="13"/>
      <c r="E1198" s="13"/>
      <c r="F1198" s="13"/>
      <c r="G1198" s="54"/>
      <c r="H1198" s="72" t="s">
        <v>317</v>
      </c>
      <c r="I1198" s="73" t="s">
        <v>1410</v>
      </c>
      <c r="J1198" s="74">
        <v>3.140755</v>
      </c>
      <c r="K1198" s="74">
        <v>3.1108991300000004</v>
      </c>
      <c r="L1198" s="74">
        <f t="shared" si="19"/>
        <v>-2.9855869999999562E-2</v>
      </c>
    </row>
    <row r="1199" spans="1:12" ht="15" x14ac:dyDescent="0.2">
      <c r="A1199" s="8"/>
      <c r="B1199" s="28"/>
      <c r="C1199" s="28"/>
      <c r="D1199" s="13"/>
      <c r="E1199" s="13"/>
      <c r="F1199" s="13"/>
      <c r="G1199" s="54"/>
      <c r="H1199" s="72" t="s">
        <v>130</v>
      </c>
      <c r="I1199" s="73" t="s">
        <v>1411</v>
      </c>
      <c r="J1199" s="74">
        <v>3.3907150000000001</v>
      </c>
      <c r="K1199" s="74">
        <v>3.3720337900000001</v>
      </c>
      <c r="L1199" s="74">
        <f t="shared" si="19"/>
        <v>-1.8681210000000004E-2</v>
      </c>
    </row>
    <row r="1200" spans="1:12" ht="15" x14ac:dyDescent="0.2">
      <c r="A1200" s="8"/>
      <c r="B1200" s="28"/>
      <c r="C1200" s="28"/>
      <c r="D1200" s="13"/>
      <c r="E1200" s="13"/>
      <c r="F1200" s="13"/>
      <c r="G1200" s="54"/>
      <c r="H1200" s="72" t="s">
        <v>643</v>
      </c>
      <c r="I1200" s="73" t="s">
        <v>801</v>
      </c>
      <c r="J1200" s="74">
        <v>2.547974</v>
      </c>
      <c r="K1200" s="74">
        <v>2.6441598300000004</v>
      </c>
      <c r="L1200" s="74">
        <f t="shared" si="19"/>
        <v>9.6185830000000472E-2</v>
      </c>
    </row>
    <row r="1201" spans="1:12" ht="15" x14ac:dyDescent="0.2">
      <c r="A1201" s="8"/>
      <c r="B1201" s="28"/>
      <c r="C1201" s="28"/>
      <c r="D1201" s="13"/>
      <c r="E1201" s="13"/>
      <c r="F1201" s="13"/>
      <c r="G1201" s="54"/>
      <c r="H1201" s="72" t="s">
        <v>645</v>
      </c>
      <c r="I1201" s="73" t="s">
        <v>1412</v>
      </c>
      <c r="J1201" s="74">
        <v>4.3591369999999996</v>
      </c>
      <c r="K1201" s="74">
        <v>3.17660067</v>
      </c>
      <c r="L1201" s="74">
        <f t="shared" si="19"/>
        <v>-1.1825363299999996</v>
      </c>
    </row>
    <row r="1202" spans="1:12" ht="15" x14ac:dyDescent="0.2">
      <c r="A1202" s="8"/>
      <c r="B1202" s="28"/>
      <c r="C1202" s="28"/>
      <c r="D1202" s="13"/>
      <c r="E1202" s="13"/>
      <c r="F1202" s="13"/>
      <c r="G1202" s="54"/>
      <c r="H1202" s="72" t="s">
        <v>646</v>
      </c>
      <c r="I1202" s="73" t="s">
        <v>1377</v>
      </c>
      <c r="J1202" s="74">
        <v>1.907926</v>
      </c>
      <c r="K1202" s="74">
        <v>1.9007952100000001</v>
      </c>
      <c r="L1202" s="74">
        <f t="shared" si="19"/>
        <v>-7.1307899999999425E-3</v>
      </c>
    </row>
    <row r="1203" spans="1:12" ht="15" x14ac:dyDescent="0.2">
      <c r="A1203" s="8"/>
      <c r="B1203" s="28"/>
      <c r="C1203" s="28"/>
      <c r="D1203" s="13"/>
      <c r="E1203" s="13"/>
      <c r="F1203" s="13"/>
      <c r="G1203" s="54"/>
      <c r="H1203" s="72" t="s">
        <v>343</v>
      </c>
      <c r="I1203" s="73" t="s">
        <v>1413</v>
      </c>
      <c r="J1203" s="74">
        <v>2.544473</v>
      </c>
      <c r="K1203" s="74">
        <v>2.6305978399999996</v>
      </c>
      <c r="L1203" s="74">
        <f t="shared" si="19"/>
        <v>8.6124839999999647E-2</v>
      </c>
    </row>
    <row r="1204" spans="1:12" ht="15" x14ac:dyDescent="0.2">
      <c r="A1204" s="8"/>
      <c r="B1204" s="28"/>
      <c r="C1204" s="28"/>
      <c r="D1204" s="13"/>
      <c r="E1204" s="13"/>
      <c r="F1204" s="13"/>
      <c r="G1204" s="54"/>
      <c r="H1204" s="72" t="s">
        <v>345</v>
      </c>
      <c r="I1204" s="73" t="s">
        <v>1414</v>
      </c>
      <c r="J1204" s="74">
        <v>3.505099</v>
      </c>
      <c r="K1204" s="74">
        <v>3.5710375799999996</v>
      </c>
      <c r="L1204" s="74">
        <f t="shared" si="19"/>
        <v>6.5938579999999636E-2</v>
      </c>
    </row>
    <row r="1205" spans="1:12" ht="15" x14ac:dyDescent="0.2">
      <c r="A1205" s="8"/>
      <c r="B1205" s="28"/>
      <c r="C1205" s="28"/>
      <c r="D1205" s="13"/>
      <c r="E1205" s="13"/>
      <c r="F1205" s="13"/>
      <c r="G1205" s="54"/>
      <c r="H1205" s="72" t="s">
        <v>347</v>
      </c>
      <c r="I1205" s="73" t="s">
        <v>1415</v>
      </c>
      <c r="J1205" s="74">
        <v>3.108114</v>
      </c>
      <c r="K1205" s="74">
        <v>2.83301968</v>
      </c>
      <c r="L1205" s="74">
        <f t="shared" si="19"/>
        <v>-0.27509432</v>
      </c>
    </row>
    <row r="1206" spans="1:12" ht="15" x14ac:dyDescent="0.2">
      <c r="A1206" s="8"/>
      <c r="B1206" s="28"/>
      <c r="C1206" s="28"/>
      <c r="D1206" s="13"/>
      <c r="E1206" s="13"/>
      <c r="F1206" s="13"/>
      <c r="G1206" s="54"/>
      <c r="H1206" s="72" t="s">
        <v>349</v>
      </c>
      <c r="I1206" s="73" t="s">
        <v>1416</v>
      </c>
      <c r="J1206" s="74">
        <v>2.1232039999999999</v>
      </c>
      <c r="K1206" s="74">
        <v>1.6750466800000001</v>
      </c>
      <c r="L1206" s="74">
        <f t="shared" si="19"/>
        <v>-0.44815731999999975</v>
      </c>
    </row>
    <row r="1207" spans="1:12" ht="15" x14ac:dyDescent="0.2">
      <c r="A1207" s="8"/>
      <c r="B1207" s="28"/>
      <c r="C1207" s="28"/>
      <c r="D1207" s="13"/>
      <c r="E1207" s="13"/>
      <c r="F1207" s="13"/>
      <c r="G1207" s="76" t="s">
        <v>379</v>
      </c>
      <c r="H1207" s="77"/>
      <c r="I1207" s="78"/>
      <c r="J1207" s="79">
        <v>52828.016614</v>
      </c>
      <c r="K1207" s="79">
        <v>52696.881718380057</v>
      </c>
      <c r="L1207" s="79">
        <f t="shared" si="19"/>
        <v>-131.13489561994356</v>
      </c>
    </row>
    <row r="1208" spans="1:12" ht="15" x14ac:dyDescent="0.2">
      <c r="A1208" s="8"/>
      <c r="B1208" s="28"/>
      <c r="C1208" s="28"/>
      <c r="D1208" s="13"/>
      <c r="E1208" s="13"/>
      <c r="F1208" s="13"/>
      <c r="G1208" s="54"/>
      <c r="H1208" s="69" t="s">
        <v>1417</v>
      </c>
      <c r="I1208" s="70" t="s">
        <v>1418</v>
      </c>
      <c r="J1208" s="71">
        <v>52786.913978999997</v>
      </c>
      <c r="K1208" s="71">
        <v>51592.862455620059</v>
      </c>
      <c r="L1208" s="71">
        <f t="shared" si="19"/>
        <v>-1194.0515233799379</v>
      </c>
    </row>
    <row r="1209" spans="1:12" ht="15" x14ac:dyDescent="0.2">
      <c r="A1209" s="8"/>
      <c r="B1209" s="28"/>
      <c r="C1209" s="28"/>
      <c r="D1209" s="13"/>
      <c r="E1209" s="13"/>
      <c r="F1209" s="13"/>
      <c r="G1209" s="54"/>
      <c r="H1209" s="72" t="s">
        <v>1419</v>
      </c>
      <c r="I1209" s="73" t="s">
        <v>1420</v>
      </c>
      <c r="J1209" s="74">
        <v>41.102634999999999</v>
      </c>
      <c r="K1209" s="74">
        <v>41.102634999999992</v>
      </c>
      <c r="L1209" s="74">
        <f t="shared" si="19"/>
        <v>0</v>
      </c>
    </row>
    <row r="1210" spans="1:12" ht="15" x14ac:dyDescent="0.2">
      <c r="A1210" s="8"/>
      <c r="B1210" s="28"/>
      <c r="C1210" s="28"/>
      <c r="D1210" s="13"/>
      <c r="E1210" s="13"/>
      <c r="F1210" s="13"/>
      <c r="G1210" s="54"/>
      <c r="H1210" s="72" t="s">
        <v>1421</v>
      </c>
      <c r="I1210" s="73" t="s">
        <v>1422</v>
      </c>
      <c r="J1210" s="74">
        <v>0</v>
      </c>
      <c r="K1210" s="74">
        <v>1062.91662776</v>
      </c>
      <c r="L1210" s="74">
        <f t="shared" si="19"/>
        <v>1062.91662776</v>
      </c>
    </row>
    <row r="1211" spans="1:12" ht="15" x14ac:dyDescent="0.2">
      <c r="A1211" s="8"/>
      <c r="B1211" s="28"/>
      <c r="C1211" s="28"/>
      <c r="D1211" s="13"/>
      <c r="E1211" s="29">
        <v>27</v>
      </c>
      <c r="F1211" s="30" t="s">
        <v>1423</v>
      </c>
      <c r="G1211" s="60"/>
      <c r="H1211" s="61"/>
      <c r="I1211" s="62"/>
      <c r="J1211" s="63">
        <v>356.85370999999998</v>
      </c>
      <c r="K1211" s="63">
        <v>387.21316660000008</v>
      </c>
      <c r="L1211" s="63">
        <f t="shared" si="19"/>
        <v>30.359456600000101</v>
      </c>
    </row>
    <row r="1212" spans="1:12" ht="15" x14ac:dyDescent="0.2">
      <c r="A1212" s="8"/>
      <c r="B1212" s="28"/>
      <c r="C1212" s="28"/>
      <c r="D1212" s="13"/>
      <c r="E1212" s="13"/>
      <c r="F1212" s="13"/>
      <c r="G1212" s="76" t="s">
        <v>2</v>
      </c>
      <c r="H1212" s="77"/>
      <c r="I1212" s="78"/>
      <c r="J1212" s="79">
        <v>356.85370999999998</v>
      </c>
      <c r="K1212" s="79">
        <v>387.21316660000008</v>
      </c>
      <c r="L1212" s="79">
        <f t="shared" si="19"/>
        <v>30.359456600000101</v>
      </c>
    </row>
    <row r="1213" spans="1:12" ht="15" x14ac:dyDescent="0.2">
      <c r="A1213" s="8"/>
      <c r="B1213" s="28"/>
      <c r="C1213" s="28"/>
      <c r="D1213" s="13"/>
      <c r="E1213" s="13"/>
      <c r="F1213" s="13"/>
      <c r="G1213" s="54"/>
      <c r="H1213" s="69" t="s">
        <v>36</v>
      </c>
      <c r="I1213" s="70" t="s">
        <v>473</v>
      </c>
      <c r="J1213" s="71">
        <v>5.0505420000000001</v>
      </c>
      <c r="K1213" s="71">
        <v>4.9814302399999981</v>
      </c>
      <c r="L1213" s="71">
        <f t="shared" si="19"/>
        <v>-6.9111760000001965E-2</v>
      </c>
    </row>
    <row r="1214" spans="1:12" ht="15" x14ac:dyDescent="0.2">
      <c r="A1214" s="8"/>
      <c r="B1214" s="28"/>
      <c r="C1214" s="28"/>
      <c r="D1214" s="13"/>
      <c r="E1214" s="13"/>
      <c r="F1214" s="13"/>
      <c r="G1214" s="54"/>
      <c r="H1214" s="72" t="s">
        <v>46</v>
      </c>
      <c r="I1214" s="73" t="s">
        <v>155</v>
      </c>
      <c r="J1214" s="74">
        <v>12.940801</v>
      </c>
      <c r="K1214" s="74">
        <v>13.514129920000004</v>
      </c>
      <c r="L1214" s="74">
        <f t="shared" si="19"/>
        <v>0.57332892000000335</v>
      </c>
    </row>
    <row r="1215" spans="1:12" ht="15" x14ac:dyDescent="0.2">
      <c r="A1215" s="8"/>
      <c r="B1215" s="28"/>
      <c r="C1215" s="28"/>
      <c r="D1215" s="13"/>
      <c r="E1215" s="13"/>
      <c r="F1215" s="13"/>
      <c r="G1215" s="54"/>
      <c r="H1215" s="72" t="s">
        <v>72</v>
      </c>
      <c r="I1215" s="73" t="s">
        <v>1424</v>
      </c>
      <c r="J1215" s="74">
        <v>7.8610980000000001</v>
      </c>
      <c r="K1215" s="74">
        <v>7.6184622199999996</v>
      </c>
      <c r="L1215" s="74">
        <f t="shared" si="19"/>
        <v>-0.24263578000000052</v>
      </c>
    </row>
    <row r="1216" spans="1:12" ht="15" x14ac:dyDescent="0.2">
      <c r="A1216" s="8"/>
      <c r="B1216" s="28"/>
      <c r="C1216" s="28"/>
      <c r="D1216" s="13"/>
      <c r="E1216" s="13"/>
      <c r="F1216" s="13"/>
      <c r="G1216" s="54"/>
      <c r="H1216" s="72" t="s">
        <v>74</v>
      </c>
      <c r="I1216" s="73" t="s">
        <v>1425</v>
      </c>
      <c r="J1216" s="74">
        <v>177.541664</v>
      </c>
      <c r="K1216" s="74">
        <v>192.62538226999999</v>
      </c>
      <c r="L1216" s="74">
        <f t="shared" si="19"/>
        <v>15.083718269999991</v>
      </c>
    </row>
    <row r="1217" spans="1:12" ht="15" x14ac:dyDescent="0.2">
      <c r="A1217" s="8"/>
      <c r="B1217" s="28"/>
      <c r="C1217" s="28"/>
      <c r="D1217" s="13"/>
      <c r="E1217" s="13"/>
      <c r="F1217" s="13"/>
      <c r="G1217" s="54"/>
      <c r="H1217" s="72" t="s">
        <v>80</v>
      </c>
      <c r="I1217" s="73" t="s">
        <v>169</v>
      </c>
      <c r="J1217" s="74">
        <v>4.5662570000000002</v>
      </c>
      <c r="K1217" s="74">
        <v>3.76666225</v>
      </c>
      <c r="L1217" s="74">
        <f t="shared" si="19"/>
        <v>-0.79959475000000024</v>
      </c>
    </row>
    <row r="1218" spans="1:12" ht="15" x14ac:dyDescent="0.2">
      <c r="A1218" s="8"/>
      <c r="B1218" s="28"/>
      <c r="C1218" s="28"/>
      <c r="D1218" s="13"/>
      <c r="E1218" s="13"/>
      <c r="F1218" s="13"/>
      <c r="G1218" s="54"/>
      <c r="H1218" s="72" t="s">
        <v>84</v>
      </c>
      <c r="I1218" s="73" t="s">
        <v>1426</v>
      </c>
      <c r="J1218" s="74">
        <v>13.898243000000001</v>
      </c>
      <c r="K1218" s="74">
        <v>13.089372170000003</v>
      </c>
      <c r="L1218" s="74">
        <f t="shared" si="19"/>
        <v>-0.80887082999999826</v>
      </c>
    </row>
    <row r="1219" spans="1:12" ht="30" x14ac:dyDescent="0.2">
      <c r="A1219" s="8"/>
      <c r="B1219" s="28"/>
      <c r="C1219" s="28"/>
      <c r="D1219" s="13"/>
      <c r="E1219" s="13"/>
      <c r="F1219" s="13"/>
      <c r="G1219" s="54"/>
      <c r="H1219" s="72" t="s">
        <v>178</v>
      </c>
      <c r="I1219" s="73" t="s">
        <v>1427</v>
      </c>
      <c r="J1219" s="74">
        <v>3.8380529999999999</v>
      </c>
      <c r="K1219" s="74">
        <v>3.6958428699999994</v>
      </c>
      <c r="L1219" s="74">
        <f t="shared" si="19"/>
        <v>-0.14221013000000049</v>
      </c>
    </row>
    <row r="1220" spans="1:12" ht="15" x14ac:dyDescent="0.2">
      <c r="A1220" s="8"/>
      <c r="B1220" s="28"/>
      <c r="C1220" s="28"/>
      <c r="D1220" s="13"/>
      <c r="E1220" s="13"/>
      <c r="F1220" s="13"/>
      <c r="G1220" s="54"/>
      <c r="H1220" s="72" t="s">
        <v>38</v>
      </c>
      <c r="I1220" s="73" t="s">
        <v>1428</v>
      </c>
      <c r="J1220" s="74">
        <v>2.483276</v>
      </c>
      <c r="K1220" s="74">
        <v>1.1904432100000004</v>
      </c>
      <c r="L1220" s="74">
        <f t="shared" si="19"/>
        <v>-1.2928327899999996</v>
      </c>
    </row>
    <row r="1221" spans="1:12" ht="15" x14ac:dyDescent="0.2">
      <c r="A1221" s="8"/>
      <c r="B1221" s="28"/>
      <c r="C1221" s="28"/>
      <c r="D1221" s="13"/>
      <c r="E1221" s="13"/>
      <c r="F1221" s="13"/>
      <c r="G1221" s="54"/>
      <c r="H1221" s="72" t="s">
        <v>414</v>
      </c>
      <c r="I1221" s="73" t="s">
        <v>1429</v>
      </c>
      <c r="J1221" s="74">
        <v>6.3592700000000004</v>
      </c>
      <c r="K1221" s="74">
        <v>23.419744800000007</v>
      </c>
      <c r="L1221" s="74">
        <f t="shared" si="19"/>
        <v>17.060474800000009</v>
      </c>
    </row>
    <row r="1222" spans="1:12" ht="15" x14ac:dyDescent="0.2">
      <c r="A1222" s="8"/>
      <c r="B1222" s="28"/>
      <c r="C1222" s="28"/>
      <c r="D1222" s="13"/>
      <c r="E1222" s="13"/>
      <c r="F1222" s="13"/>
      <c r="G1222" s="54"/>
      <c r="H1222" s="72" t="s">
        <v>416</v>
      </c>
      <c r="I1222" s="73" t="s">
        <v>1430</v>
      </c>
      <c r="J1222" s="74">
        <v>13.251016</v>
      </c>
      <c r="K1222" s="74">
        <v>12.874205470000003</v>
      </c>
      <c r="L1222" s="74">
        <f t="shared" si="19"/>
        <v>-0.37681052999999665</v>
      </c>
    </row>
    <row r="1223" spans="1:12" ht="15" x14ac:dyDescent="0.2">
      <c r="A1223" s="8"/>
      <c r="B1223" s="28"/>
      <c r="C1223" s="28"/>
      <c r="D1223" s="13"/>
      <c r="E1223" s="13"/>
      <c r="F1223" s="13"/>
      <c r="G1223" s="54"/>
      <c r="H1223" s="72" t="s">
        <v>48</v>
      </c>
      <c r="I1223" s="73" t="s">
        <v>1431</v>
      </c>
      <c r="J1223" s="74">
        <v>15.609396</v>
      </c>
      <c r="K1223" s="74">
        <v>15.682799430000001</v>
      </c>
      <c r="L1223" s="74">
        <f t="shared" si="19"/>
        <v>7.3403430000000824E-2</v>
      </c>
    </row>
    <row r="1224" spans="1:12" ht="15" x14ac:dyDescent="0.2">
      <c r="A1224" s="8"/>
      <c r="B1224" s="28"/>
      <c r="C1224" s="28"/>
      <c r="D1224" s="13"/>
      <c r="E1224" s="13"/>
      <c r="F1224" s="13"/>
      <c r="G1224" s="54"/>
      <c r="H1224" s="72" t="s">
        <v>136</v>
      </c>
      <c r="I1224" s="75" t="s">
        <v>1432</v>
      </c>
      <c r="J1224" s="74">
        <v>3.0198459999999998</v>
      </c>
      <c r="K1224" s="74">
        <v>3.0121120400000003</v>
      </c>
      <c r="L1224" s="74">
        <f t="shared" si="19"/>
        <v>-7.7339599999994846E-3</v>
      </c>
    </row>
    <row r="1225" spans="1:12" ht="15" x14ac:dyDescent="0.2">
      <c r="A1225" s="8"/>
      <c r="B1225" s="28"/>
      <c r="C1225" s="28"/>
      <c r="D1225" s="13"/>
      <c r="E1225" s="13"/>
      <c r="F1225" s="13"/>
      <c r="G1225" s="54"/>
      <c r="H1225" s="72" t="s">
        <v>93</v>
      </c>
      <c r="I1225" s="73" t="s">
        <v>1433</v>
      </c>
      <c r="J1225" s="74">
        <v>7.7359999999999998E-3</v>
      </c>
      <c r="K1225" s="74">
        <v>1.4999999999999999E-2</v>
      </c>
      <c r="L1225" s="74">
        <f t="shared" ref="L1225:L1288" si="20">+K1225-J1225</f>
        <v>7.2639999999999996E-3</v>
      </c>
    </row>
    <row r="1226" spans="1:12" ht="30" x14ac:dyDescent="0.2">
      <c r="A1226" s="8"/>
      <c r="B1226" s="28"/>
      <c r="C1226" s="28"/>
      <c r="D1226" s="13"/>
      <c r="E1226" s="13"/>
      <c r="F1226" s="13"/>
      <c r="G1226" s="54"/>
      <c r="H1226" s="72" t="s">
        <v>1230</v>
      </c>
      <c r="I1226" s="73" t="s">
        <v>1434</v>
      </c>
      <c r="J1226" s="74">
        <v>11.761245000000001</v>
      </c>
      <c r="K1226" s="74">
        <v>13.07098592</v>
      </c>
      <c r="L1226" s="74">
        <f t="shared" si="20"/>
        <v>1.3097409199999994</v>
      </c>
    </row>
    <row r="1227" spans="1:12" ht="15" x14ac:dyDescent="0.2">
      <c r="A1227" s="8"/>
      <c r="B1227" s="28"/>
      <c r="C1227" s="28"/>
      <c r="D1227" s="13"/>
      <c r="E1227" s="13"/>
      <c r="F1227" s="13"/>
      <c r="G1227" s="54"/>
      <c r="H1227" s="72" t="s">
        <v>224</v>
      </c>
      <c r="I1227" s="73" t="s">
        <v>1435</v>
      </c>
      <c r="J1227" s="74">
        <v>5.762613</v>
      </c>
      <c r="K1227" s="74">
        <v>5.8906907299999993</v>
      </c>
      <c r="L1227" s="74">
        <f t="shared" si="20"/>
        <v>0.12807772999999933</v>
      </c>
    </row>
    <row r="1228" spans="1:12" ht="30" x14ac:dyDescent="0.2">
      <c r="A1228" s="8"/>
      <c r="B1228" s="28"/>
      <c r="C1228" s="28"/>
      <c r="D1228" s="13"/>
      <c r="E1228" s="13"/>
      <c r="F1228" s="13"/>
      <c r="G1228" s="54"/>
      <c r="H1228" s="72" t="s">
        <v>226</v>
      </c>
      <c r="I1228" s="73" t="s">
        <v>1436</v>
      </c>
      <c r="J1228" s="74">
        <v>12.876609999999999</v>
      </c>
      <c r="K1228" s="74">
        <v>12.803868060000003</v>
      </c>
      <c r="L1228" s="74">
        <f t="shared" si="20"/>
        <v>-7.2741939999996674E-2</v>
      </c>
    </row>
    <row r="1229" spans="1:12" ht="15" x14ac:dyDescent="0.2">
      <c r="A1229" s="8"/>
      <c r="B1229" s="28"/>
      <c r="C1229" s="28"/>
      <c r="D1229" s="13"/>
      <c r="E1229" s="13"/>
      <c r="F1229" s="13"/>
      <c r="G1229" s="54"/>
      <c r="H1229" s="72" t="s">
        <v>228</v>
      </c>
      <c r="I1229" s="73" t="s">
        <v>1437</v>
      </c>
      <c r="J1229" s="74">
        <v>15.807214</v>
      </c>
      <c r="K1229" s="74">
        <v>15.840968180000001</v>
      </c>
      <c r="L1229" s="74">
        <f t="shared" si="20"/>
        <v>3.3754180000000744E-2</v>
      </c>
    </row>
    <row r="1230" spans="1:12" ht="15" x14ac:dyDescent="0.2">
      <c r="A1230" s="8"/>
      <c r="B1230" s="28"/>
      <c r="C1230" s="28"/>
      <c r="D1230" s="13"/>
      <c r="E1230" s="13"/>
      <c r="F1230" s="13"/>
      <c r="G1230" s="54"/>
      <c r="H1230" s="72" t="s">
        <v>126</v>
      </c>
      <c r="I1230" s="73" t="s">
        <v>454</v>
      </c>
      <c r="J1230" s="74">
        <v>1.859845</v>
      </c>
      <c r="K1230" s="74">
        <v>1.8601855900000002</v>
      </c>
      <c r="L1230" s="74">
        <f t="shared" si="20"/>
        <v>3.4059000000019601E-4</v>
      </c>
    </row>
    <row r="1231" spans="1:12" ht="15" x14ac:dyDescent="0.2">
      <c r="A1231" s="8"/>
      <c r="B1231" s="28"/>
      <c r="C1231" s="28"/>
      <c r="D1231" s="13"/>
      <c r="E1231" s="13"/>
      <c r="F1231" s="13"/>
      <c r="G1231" s="54"/>
      <c r="H1231" s="72" t="s">
        <v>311</v>
      </c>
      <c r="I1231" s="73" t="s">
        <v>118</v>
      </c>
      <c r="J1231" s="74">
        <v>13.665573999999999</v>
      </c>
      <c r="K1231" s="74">
        <v>12.926477480000001</v>
      </c>
      <c r="L1231" s="74">
        <f t="shared" si="20"/>
        <v>-0.73909651999999859</v>
      </c>
    </row>
    <row r="1232" spans="1:12" ht="15" x14ac:dyDescent="0.2">
      <c r="A1232" s="8"/>
      <c r="B1232" s="28"/>
      <c r="C1232" s="28"/>
      <c r="D1232" s="13"/>
      <c r="E1232" s="13"/>
      <c r="F1232" s="13"/>
      <c r="G1232" s="54"/>
      <c r="H1232" s="72" t="s">
        <v>313</v>
      </c>
      <c r="I1232" s="73" t="s">
        <v>1438</v>
      </c>
      <c r="J1232" s="74">
        <v>11.753741</v>
      </c>
      <c r="K1232" s="74">
        <v>12.94526858</v>
      </c>
      <c r="L1232" s="74">
        <f t="shared" si="20"/>
        <v>1.1915275800000007</v>
      </c>
    </row>
    <row r="1233" spans="1:12" ht="15" x14ac:dyDescent="0.2">
      <c r="A1233" s="8"/>
      <c r="B1233" s="28"/>
      <c r="C1233" s="28"/>
      <c r="D1233" s="13"/>
      <c r="E1233" s="13"/>
      <c r="F1233" s="13"/>
      <c r="G1233" s="54"/>
      <c r="H1233" s="72" t="s">
        <v>315</v>
      </c>
      <c r="I1233" s="73" t="s">
        <v>448</v>
      </c>
      <c r="J1233" s="74">
        <v>5.3566700000000003</v>
      </c>
      <c r="K1233" s="74">
        <v>3.9380281299999997</v>
      </c>
      <c r="L1233" s="74">
        <f t="shared" si="20"/>
        <v>-1.4186418700000005</v>
      </c>
    </row>
    <row r="1234" spans="1:12" ht="15" x14ac:dyDescent="0.2">
      <c r="A1234" s="8"/>
      <c r="B1234" s="28"/>
      <c r="C1234" s="28"/>
      <c r="D1234" s="13"/>
      <c r="E1234" s="13"/>
      <c r="F1234" s="13"/>
      <c r="G1234" s="54"/>
      <c r="H1234" s="72" t="s">
        <v>319</v>
      </c>
      <c r="I1234" s="73" t="s">
        <v>120</v>
      </c>
      <c r="J1234" s="74">
        <v>11.583</v>
      </c>
      <c r="K1234" s="74">
        <v>12.451107039999998</v>
      </c>
      <c r="L1234" s="74">
        <f t="shared" si="20"/>
        <v>0.86810703999999816</v>
      </c>
    </row>
    <row r="1235" spans="1:12" ht="15" x14ac:dyDescent="0.2">
      <c r="A1235" s="8"/>
      <c r="B1235" s="28"/>
      <c r="C1235" s="28"/>
      <c r="D1235" s="13"/>
      <c r="E1235" s="29">
        <v>31</v>
      </c>
      <c r="F1235" s="30" t="s">
        <v>1439</v>
      </c>
      <c r="G1235" s="60"/>
      <c r="H1235" s="61"/>
      <c r="I1235" s="62"/>
      <c r="J1235" s="63">
        <v>203.74241799999999</v>
      </c>
      <c r="K1235" s="63">
        <v>203.74241799999987</v>
      </c>
      <c r="L1235" s="63">
        <f t="shared" si="20"/>
        <v>0</v>
      </c>
    </row>
    <row r="1236" spans="1:12" ht="15" x14ac:dyDescent="0.2">
      <c r="A1236" s="8"/>
      <c r="B1236" s="28"/>
      <c r="C1236" s="28"/>
      <c r="D1236" s="13"/>
      <c r="E1236" s="13"/>
      <c r="F1236" s="13"/>
      <c r="G1236" s="76" t="s">
        <v>2</v>
      </c>
      <c r="H1236" s="77"/>
      <c r="I1236" s="78"/>
      <c r="J1236" s="79">
        <v>203.74241799999999</v>
      </c>
      <c r="K1236" s="79">
        <v>203.74241799999987</v>
      </c>
      <c r="L1236" s="79">
        <f t="shared" si="20"/>
        <v>0</v>
      </c>
    </row>
    <row r="1237" spans="1:12" ht="15" x14ac:dyDescent="0.2">
      <c r="A1237" s="8"/>
      <c r="B1237" s="28"/>
      <c r="C1237" s="28"/>
      <c r="D1237" s="13"/>
      <c r="E1237" s="13"/>
      <c r="F1237" s="13"/>
      <c r="G1237" s="54"/>
      <c r="H1237" s="69" t="s">
        <v>36</v>
      </c>
      <c r="I1237" s="70" t="s">
        <v>1440</v>
      </c>
      <c r="J1237" s="71">
        <v>43.122630000000001</v>
      </c>
      <c r="K1237" s="71">
        <v>51.891760549999987</v>
      </c>
      <c r="L1237" s="71">
        <f t="shared" si="20"/>
        <v>8.7691305499999856</v>
      </c>
    </row>
    <row r="1238" spans="1:12" ht="15" x14ac:dyDescent="0.2">
      <c r="A1238" s="8"/>
      <c r="B1238" s="28"/>
      <c r="C1238" s="28"/>
      <c r="D1238" s="13"/>
      <c r="E1238" s="13"/>
      <c r="F1238" s="13"/>
      <c r="G1238" s="54"/>
      <c r="H1238" s="72" t="s">
        <v>38</v>
      </c>
      <c r="I1238" s="73" t="s">
        <v>1441</v>
      </c>
      <c r="J1238" s="74">
        <v>147.54496</v>
      </c>
      <c r="K1238" s="74">
        <v>138.97105266999989</v>
      </c>
      <c r="L1238" s="74">
        <f t="shared" si="20"/>
        <v>-8.573907330000111</v>
      </c>
    </row>
    <row r="1239" spans="1:12" ht="15" x14ac:dyDescent="0.2">
      <c r="A1239" s="8"/>
      <c r="B1239" s="28"/>
      <c r="C1239" s="28"/>
      <c r="D1239" s="13"/>
      <c r="E1239" s="13"/>
      <c r="F1239" s="13"/>
      <c r="G1239" s="54"/>
      <c r="H1239" s="72" t="s">
        <v>93</v>
      </c>
      <c r="I1239" s="73" t="s">
        <v>454</v>
      </c>
      <c r="J1239" s="74">
        <v>13.074828</v>
      </c>
      <c r="K1239" s="74">
        <v>12.879604779999999</v>
      </c>
      <c r="L1239" s="74">
        <f t="shared" si="20"/>
        <v>-0.19522322000000081</v>
      </c>
    </row>
    <row r="1240" spans="1:12" ht="15" x14ac:dyDescent="0.2">
      <c r="A1240" s="8"/>
      <c r="B1240" s="28"/>
      <c r="C1240" s="28"/>
      <c r="D1240" s="13"/>
      <c r="E1240" s="29">
        <v>36</v>
      </c>
      <c r="F1240" s="30" t="s">
        <v>1442</v>
      </c>
      <c r="G1240" s="60"/>
      <c r="H1240" s="61"/>
      <c r="I1240" s="62"/>
      <c r="J1240" s="63">
        <v>11372.719733</v>
      </c>
      <c r="K1240" s="63">
        <v>13197.519732999999</v>
      </c>
      <c r="L1240" s="63">
        <f t="shared" si="20"/>
        <v>1824.7999999999993</v>
      </c>
    </row>
    <row r="1241" spans="1:12" ht="15" x14ac:dyDescent="0.2">
      <c r="A1241" s="8"/>
      <c r="B1241" s="28"/>
      <c r="C1241" s="28"/>
      <c r="D1241" s="13"/>
      <c r="E1241" s="13"/>
      <c r="F1241" s="13"/>
      <c r="G1241" s="76" t="s">
        <v>2</v>
      </c>
      <c r="H1241" s="77"/>
      <c r="I1241" s="78"/>
      <c r="J1241" s="79">
        <v>309.618247</v>
      </c>
      <c r="K1241" s="79">
        <v>331.96166161000008</v>
      </c>
      <c r="L1241" s="79">
        <f t="shared" si="20"/>
        <v>22.343414610000082</v>
      </c>
    </row>
    <row r="1242" spans="1:12" ht="15" x14ac:dyDescent="0.2">
      <c r="A1242" s="8"/>
      <c r="B1242" s="28"/>
      <c r="C1242" s="28"/>
      <c r="D1242" s="13"/>
      <c r="E1242" s="13"/>
      <c r="F1242" s="13"/>
      <c r="G1242" s="54"/>
      <c r="H1242" s="69" t="s">
        <v>36</v>
      </c>
      <c r="I1242" s="70" t="s">
        <v>473</v>
      </c>
      <c r="J1242" s="71">
        <v>6.1231600000000004</v>
      </c>
      <c r="K1242" s="71">
        <v>32.175360889999986</v>
      </c>
      <c r="L1242" s="71">
        <f t="shared" si="20"/>
        <v>26.052200889999988</v>
      </c>
    </row>
    <row r="1243" spans="1:12" ht="15" x14ac:dyDescent="0.2">
      <c r="A1243" s="8"/>
      <c r="B1243" s="28"/>
      <c r="C1243" s="28"/>
      <c r="D1243" s="13"/>
      <c r="E1243" s="13"/>
      <c r="F1243" s="13"/>
      <c r="G1243" s="54"/>
      <c r="H1243" s="72" t="s">
        <v>70</v>
      </c>
      <c r="I1243" s="73" t="s">
        <v>169</v>
      </c>
      <c r="J1243" s="74">
        <v>2.8268040000000001</v>
      </c>
      <c r="K1243" s="74">
        <v>2.4762885100000003</v>
      </c>
      <c r="L1243" s="74">
        <f t="shared" si="20"/>
        <v>-0.35051548999999982</v>
      </c>
    </row>
    <row r="1244" spans="1:12" ht="15" x14ac:dyDescent="0.2">
      <c r="A1244" s="8"/>
      <c r="B1244" s="28"/>
      <c r="C1244" s="28"/>
      <c r="D1244" s="13"/>
      <c r="E1244" s="13"/>
      <c r="F1244" s="13"/>
      <c r="G1244" s="54"/>
      <c r="H1244" s="72" t="s">
        <v>84</v>
      </c>
      <c r="I1244" s="73" t="s">
        <v>1443</v>
      </c>
      <c r="J1244" s="74">
        <v>1.2567619999999999</v>
      </c>
      <c r="K1244" s="74">
        <v>0.81667732000000004</v>
      </c>
      <c r="L1244" s="74">
        <f t="shared" si="20"/>
        <v>-0.44008467999999989</v>
      </c>
    </row>
    <row r="1245" spans="1:12" ht="15" x14ac:dyDescent="0.2">
      <c r="A1245" s="8"/>
      <c r="B1245" s="28"/>
      <c r="C1245" s="28"/>
      <c r="D1245" s="13"/>
      <c r="E1245" s="13"/>
      <c r="F1245" s="13"/>
      <c r="G1245" s="54"/>
      <c r="H1245" s="72" t="s">
        <v>114</v>
      </c>
      <c r="I1245" s="73" t="s">
        <v>1444</v>
      </c>
      <c r="J1245" s="74">
        <v>7.1429369999999999</v>
      </c>
      <c r="K1245" s="74">
        <v>5.53845337</v>
      </c>
      <c r="L1245" s="74">
        <f t="shared" si="20"/>
        <v>-1.6044836299999998</v>
      </c>
    </row>
    <row r="1246" spans="1:12" ht="15" x14ac:dyDescent="0.2">
      <c r="A1246" s="8"/>
      <c r="B1246" s="28"/>
      <c r="C1246" s="28"/>
      <c r="D1246" s="13"/>
      <c r="E1246" s="13"/>
      <c r="F1246" s="13"/>
      <c r="G1246" s="54"/>
      <c r="H1246" s="72" t="s">
        <v>86</v>
      </c>
      <c r="I1246" s="73" t="s">
        <v>1445</v>
      </c>
      <c r="J1246" s="74">
        <v>7.216329</v>
      </c>
      <c r="K1246" s="74">
        <v>4.9105781099999994</v>
      </c>
      <c r="L1246" s="74">
        <f t="shared" si="20"/>
        <v>-2.3057508900000006</v>
      </c>
    </row>
    <row r="1247" spans="1:12" ht="15" x14ac:dyDescent="0.2">
      <c r="A1247" s="8"/>
      <c r="B1247" s="28"/>
      <c r="C1247" s="28"/>
      <c r="D1247" s="13"/>
      <c r="E1247" s="13"/>
      <c r="F1247" s="13"/>
      <c r="G1247" s="54"/>
      <c r="H1247" s="72" t="s">
        <v>88</v>
      </c>
      <c r="I1247" s="73" t="s">
        <v>1297</v>
      </c>
      <c r="J1247" s="74">
        <v>6.2105560000000004</v>
      </c>
      <c r="K1247" s="74">
        <v>4.866057790000001</v>
      </c>
      <c r="L1247" s="74">
        <f t="shared" si="20"/>
        <v>-1.3444982099999994</v>
      </c>
    </row>
    <row r="1248" spans="1:12" ht="15" x14ac:dyDescent="0.2">
      <c r="A1248" s="8"/>
      <c r="B1248" s="28"/>
      <c r="C1248" s="28"/>
      <c r="D1248" s="13"/>
      <c r="E1248" s="13"/>
      <c r="F1248" s="13"/>
      <c r="G1248" s="54"/>
      <c r="H1248" s="72" t="s">
        <v>90</v>
      </c>
      <c r="I1248" s="73" t="s">
        <v>1446</v>
      </c>
      <c r="J1248" s="74">
        <v>6.0667369999999998</v>
      </c>
      <c r="K1248" s="74">
        <v>5.0497358200000004</v>
      </c>
      <c r="L1248" s="74">
        <f t="shared" si="20"/>
        <v>-1.0170011799999994</v>
      </c>
    </row>
    <row r="1249" spans="1:12" ht="15" x14ac:dyDescent="0.2">
      <c r="A1249" s="8"/>
      <c r="B1249" s="28"/>
      <c r="C1249" s="28"/>
      <c r="D1249" s="13"/>
      <c r="E1249" s="13"/>
      <c r="F1249" s="13"/>
      <c r="G1249" s="54"/>
      <c r="H1249" s="72" t="s">
        <v>178</v>
      </c>
      <c r="I1249" s="73" t="s">
        <v>1447</v>
      </c>
      <c r="J1249" s="74">
        <v>1.1704410000000001</v>
      </c>
      <c r="K1249" s="74">
        <v>1.1595241699999999</v>
      </c>
      <c r="L1249" s="74">
        <f t="shared" si="20"/>
        <v>-1.0916830000000211E-2</v>
      </c>
    </row>
    <row r="1250" spans="1:12" ht="15" x14ac:dyDescent="0.2">
      <c r="A1250" s="8"/>
      <c r="B1250" s="28"/>
      <c r="C1250" s="28"/>
      <c r="D1250" s="13"/>
      <c r="E1250" s="13"/>
      <c r="F1250" s="13"/>
      <c r="G1250" s="54"/>
      <c r="H1250" s="72" t="s">
        <v>180</v>
      </c>
      <c r="I1250" s="73" t="s">
        <v>1448</v>
      </c>
      <c r="J1250" s="74">
        <v>4.8494010000000003</v>
      </c>
      <c r="K1250" s="74">
        <v>4.4334440899999992</v>
      </c>
      <c r="L1250" s="74">
        <f t="shared" si="20"/>
        <v>-0.41595691000000112</v>
      </c>
    </row>
    <row r="1251" spans="1:12" ht="30" x14ac:dyDescent="0.2">
      <c r="A1251" s="8"/>
      <c r="B1251" s="28"/>
      <c r="C1251" s="28"/>
      <c r="D1251" s="13"/>
      <c r="E1251" s="13"/>
      <c r="F1251" s="13"/>
      <c r="G1251" s="54"/>
      <c r="H1251" s="72" t="s">
        <v>182</v>
      </c>
      <c r="I1251" s="73" t="s">
        <v>1449</v>
      </c>
      <c r="J1251" s="74">
        <v>4.3681989999999997</v>
      </c>
      <c r="K1251" s="74">
        <v>5.0402339000000005</v>
      </c>
      <c r="L1251" s="74">
        <f t="shared" si="20"/>
        <v>0.67203490000000077</v>
      </c>
    </row>
    <row r="1252" spans="1:12" ht="15" x14ac:dyDescent="0.2">
      <c r="A1252" s="8"/>
      <c r="B1252" s="28"/>
      <c r="C1252" s="28"/>
      <c r="D1252" s="13"/>
      <c r="E1252" s="13"/>
      <c r="F1252" s="13"/>
      <c r="G1252" s="54"/>
      <c r="H1252" s="72" t="s">
        <v>184</v>
      </c>
      <c r="I1252" s="73" t="s">
        <v>1450</v>
      </c>
      <c r="J1252" s="74">
        <v>4.9786200000000003</v>
      </c>
      <c r="K1252" s="74">
        <v>3.7301481999999999</v>
      </c>
      <c r="L1252" s="74">
        <f t="shared" si="20"/>
        <v>-1.2484718000000004</v>
      </c>
    </row>
    <row r="1253" spans="1:12" ht="15" x14ac:dyDescent="0.2">
      <c r="A1253" s="8"/>
      <c r="B1253" s="28"/>
      <c r="C1253" s="28"/>
      <c r="D1253" s="13"/>
      <c r="E1253" s="13"/>
      <c r="F1253" s="13"/>
      <c r="G1253" s="54"/>
      <c r="H1253" s="72" t="s">
        <v>188</v>
      </c>
      <c r="I1253" s="73" t="s">
        <v>454</v>
      </c>
      <c r="J1253" s="74">
        <v>7.2334639999999997</v>
      </c>
      <c r="K1253" s="74">
        <v>64.159660169999995</v>
      </c>
      <c r="L1253" s="74">
        <f t="shared" si="20"/>
        <v>56.926196169999997</v>
      </c>
    </row>
    <row r="1254" spans="1:12" ht="15" x14ac:dyDescent="0.2">
      <c r="A1254" s="8"/>
      <c r="B1254" s="28"/>
      <c r="C1254" s="28"/>
      <c r="D1254" s="13"/>
      <c r="E1254" s="13"/>
      <c r="F1254" s="13"/>
      <c r="G1254" s="54"/>
      <c r="H1254" s="72" t="s">
        <v>190</v>
      </c>
      <c r="I1254" s="73" t="s">
        <v>118</v>
      </c>
      <c r="J1254" s="74">
        <v>33.602688999999998</v>
      </c>
      <c r="K1254" s="74">
        <v>16.140992679999997</v>
      </c>
      <c r="L1254" s="74">
        <f t="shared" si="20"/>
        <v>-17.461696320000001</v>
      </c>
    </row>
    <row r="1255" spans="1:12" ht="15" x14ac:dyDescent="0.2">
      <c r="A1255" s="8"/>
      <c r="B1255" s="28"/>
      <c r="C1255" s="28"/>
      <c r="D1255" s="13"/>
      <c r="E1255" s="13"/>
      <c r="F1255" s="13"/>
      <c r="G1255" s="54"/>
      <c r="H1255" s="72" t="s">
        <v>192</v>
      </c>
      <c r="I1255" s="75" t="s">
        <v>1451</v>
      </c>
      <c r="J1255" s="74">
        <v>42.738523000000001</v>
      </c>
      <c r="K1255" s="74">
        <v>29.242787859999996</v>
      </c>
      <c r="L1255" s="74">
        <f t="shared" si="20"/>
        <v>-13.495735140000004</v>
      </c>
    </row>
    <row r="1256" spans="1:12" ht="15" x14ac:dyDescent="0.2">
      <c r="A1256" s="8"/>
      <c r="B1256" s="28"/>
      <c r="C1256" s="28"/>
      <c r="D1256" s="13"/>
      <c r="E1256" s="13"/>
      <c r="F1256" s="13"/>
      <c r="G1256" s="54"/>
      <c r="H1256" s="72" t="s">
        <v>194</v>
      </c>
      <c r="I1256" s="73" t="s">
        <v>448</v>
      </c>
      <c r="J1256" s="74">
        <v>19.889592</v>
      </c>
      <c r="K1256" s="74">
        <v>12.724391039999999</v>
      </c>
      <c r="L1256" s="74">
        <f t="shared" si="20"/>
        <v>-7.1652009600000017</v>
      </c>
    </row>
    <row r="1257" spans="1:12" ht="15" x14ac:dyDescent="0.2">
      <c r="A1257" s="8"/>
      <c r="B1257" s="28"/>
      <c r="C1257" s="28"/>
      <c r="D1257" s="13"/>
      <c r="E1257" s="13"/>
      <c r="F1257" s="13"/>
      <c r="G1257" s="54"/>
      <c r="H1257" s="72" t="s">
        <v>38</v>
      </c>
      <c r="I1257" s="73" t="s">
        <v>1452</v>
      </c>
      <c r="J1257" s="74">
        <v>2.565582</v>
      </c>
      <c r="K1257" s="74">
        <v>1.8248869100000003</v>
      </c>
      <c r="L1257" s="74">
        <f t="shared" si="20"/>
        <v>-0.74069508999999978</v>
      </c>
    </row>
    <row r="1258" spans="1:12" ht="30" x14ac:dyDescent="0.2">
      <c r="A1258" s="8"/>
      <c r="B1258" s="28"/>
      <c r="C1258" s="28"/>
      <c r="D1258" s="13"/>
      <c r="E1258" s="13"/>
      <c r="F1258" s="13"/>
      <c r="G1258" s="54"/>
      <c r="H1258" s="72" t="s">
        <v>48</v>
      </c>
      <c r="I1258" s="73" t="s">
        <v>1453</v>
      </c>
      <c r="J1258" s="74">
        <v>0.92484999999999995</v>
      </c>
      <c r="K1258" s="74">
        <v>0.83441927000000005</v>
      </c>
      <c r="L1258" s="74">
        <f t="shared" si="20"/>
        <v>-9.0430729999999904E-2</v>
      </c>
    </row>
    <row r="1259" spans="1:12" ht="15" x14ac:dyDescent="0.2">
      <c r="A1259" s="8"/>
      <c r="B1259" s="28"/>
      <c r="C1259" s="28"/>
      <c r="D1259" s="13"/>
      <c r="E1259" s="13"/>
      <c r="F1259" s="13"/>
      <c r="G1259" s="54"/>
      <c r="H1259" s="72" t="s">
        <v>50</v>
      </c>
      <c r="I1259" s="73" t="s">
        <v>1454</v>
      </c>
      <c r="J1259" s="74">
        <v>49.658442000000001</v>
      </c>
      <c r="K1259" s="74">
        <v>56.33046847</v>
      </c>
      <c r="L1259" s="74">
        <f t="shared" si="20"/>
        <v>6.6720264699999987</v>
      </c>
    </row>
    <row r="1260" spans="1:12" ht="30" x14ac:dyDescent="0.2">
      <c r="A1260" s="8"/>
      <c r="B1260" s="28"/>
      <c r="C1260" s="28"/>
      <c r="D1260" s="13"/>
      <c r="E1260" s="13"/>
      <c r="F1260" s="13"/>
      <c r="G1260" s="54"/>
      <c r="H1260" s="72" t="s">
        <v>136</v>
      </c>
      <c r="I1260" s="73" t="s">
        <v>1455</v>
      </c>
      <c r="J1260" s="74">
        <v>14.162542</v>
      </c>
      <c r="K1260" s="74">
        <v>10.324267430000001</v>
      </c>
      <c r="L1260" s="74">
        <f t="shared" si="20"/>
        <v>-3.8382745699999994</v>
      </c>
    </row>
    <row r="1261" spans="1:12" ht="15" x14ac:dyDescent="0.2">
      <c r="A1261" s="8"/>
      <c r="B1261" s="28"/>
      <c r="C1261" s="28"/>
      <c r="D1261" s="13"/>
      <c r="E1261" s="13"/>
      <c r="F1261" s="13"/>
      <c r="G1261" s="54"/>
      <c r="H1261" s="72" t="s">
        <v>140</v>
      </c>
      <c r="I1261" s="73" t="s">
        <v>1456</v>
      </c>
      <c r="J1261" s="74">
        <v>1.2493570000000001</v>
      </c>
      <c r="K1261" s="74">
        <v>0.74905074999999999</v>
      </c>
      <c r="L1261" s="74">
        <f t="shared" si="20"/>
        <v>-0.50030625000000006</v>
      </c>
    </row>
    <row r="1262" spans="1:12" ht="15" x14ac:dyDescent="0.2">
      <c r="A1262" s="8"/>
      <c r="B1262" s="28"/>
      <c r="C1262" s="28"/>
      <c r="D1262" s="13"/>
      <c r="E1262" s="13"/>
      <c r="F1262" s="13"/>
      <c r="G1262" s="54"/>
      <c r="H1262" s="72" t="s">
        <v>142</v>
      </c>
      <c r="I1262" s="73" t="s">
        <v>1457</v>
      </c>
      <c r="J1262" s="74">
        <v>4.8434290000000004</v>
      </c>
      <c r="K1262" s="74">
        <v>3.4694209299999996</v>
      </c>
      <c r="L1262" s="74">
        <f t="shared" si="20"/>
        <v>-1.3740080700000008</v>
      </c>
    </row>
    <row r="1263" spans="1:12" ht="15" x14ac:dyDescent="0.2">
      <c r="A1263" s="8"/>
      <c r="B1263" s="28"/>
      <c r="C1263" s="28"/>
      <c r="D1263" s="13"/>
      <c r="E1263" s="13"/>
      <c r="F1263" s="13"/>
      <c r="G1263" s="54"/>
      <c r="H1263" s="72" t="s">
        <v>144</v>
      </c>
      <c r="I1263" s="73" t="s">
        <v>1458</v>
      </c>
      <c r="J1263" s="74">
        <v>8.0474650000000008</v>
      </c>
      <c r="K1263" s="74">
        <v>5.0712990900000001</v>
      </c>
      <c r="L1263" s="74">
        <f t="shared" si="20"/>
        <v>-2.9761659100000006</v>
      </c>
    </row>
    <row r="1264" spans="1:12" ht="15" x14ac:dyDescent="0.2">
      <c r="A1264" s="8"/>
      <c r="B1264" s="28"/>
      <c r="C1264" s="28"/>
      <c r="D1264" s="13"/>
      <c r="E1264" s="13"/>
      <c r="F1264" s="13"/>
      <c r="G1264" s="54"/>
      <c r="H1264" s="72" t="s">
        <v>146</v>
      </c>
      <c r="I1264" s="73" t="s">
        <v>1459</v>
      </c>
      <c r="J1264" s="74">
        <v>12.583005999999999</v>
      </c>
      <c r="K1264" s="74">
        <v>9.7858121699999998</v>
      </c>
      <c r="L1264" s="74">
        <f t="shared" si="20"/>
        <v>-2.7971938299999994</v>
      </c>
    </row>
    <row r="1265" spans="1:12" ht="30" x14ac:dyDescent="0.2">
      <c r="A1265" s="8"/>
      <c r="B1265" s="28"/>
      <c r="C1265" s="28"/>
      <c r="D1265" s="13"/>
      <c r="E1265" s="13"/>
      <c r="F1265" s="13"/>
      <c r="G1265" s="54"/>
      <c r="H1265" s="72" t="s">
        <v>490</v>
      </c>
      <c r="I1265" s="73" t="s">
        <v>1460</v>
      </c>
      <c r="J1265" s="74">
        <v>4.2937419999999999</v>
      </c>
      <c r="K1265" s="74">
        <v>3.6438442999999996</v>
      </c>
      <c r="L1265" s="74">
        <f t="shared" si="20"/>
        <v>-0.64989770000000036</v>
      </c>
    </row>
    <row r="1266" spans="1:12" ht="30" x14ac:dyDescent="0.2">
      <c r="A1266" s="8"/>
      <c r="B1266" s="28"/>
      <c r="C1266" s="28"/>
      <c r="D1266" s="13"/>
      <c r="E1266" s="13"/>
      <c r="F1266" s="13"/>
      <c r="G1266" s="54"/>
      <c r="H1266" s="72" t="s">
        <v>93</v>
      </c>
      <c r="I1266" s="73" t="s">
        <v>1461</v>
      </c>
      <c r="J1266" s="74">
        <v>0.20642099999999999</v>
      </c>
      <c r="K1266" s="74">
        <v>0</v>
      </c>
      <c r="L1266" s="74">
        <f t="shared" si="20"/>
        <v>-0.20642099999999999</v>
      </c>
    </row>
    <row r="1267" spans="1:12" ht="15" x14ac:dyDescent="0.2">
      <c r="A1267" s="8"/>
      <c r="B1267" s="28"/>
      <c r="C1267" s="28"/>
      <c r="D1267" s="13"/>
      <c r="E1267" s="13"/>
      <c r="F1267" s="13"/>
      <c r="G1267" s="54"/>
      <c r="H1267" s="72" t="s">
        <v>216</v>
      </c>
      <c r="I1267" s="73" t="s">
        <v>1462</v>
      </c>
      <c r="J1267" s="74">
        <v>1.0230900000000001</v>
      </c>
      <c r="K1267" s="74">
        <v>0.84588261999999992</v>
      </c>
      <c r="L1267" s="74">
        <f t="shared" si="20"/>
        <v>-0.17720738000000014</v>
      </c>
    </row>
    <row r="1268" spans="1:12" ht="15" x14ac:dyDescent="0.2">
      <c r="A1268" s="8"/>
      <c r="B1268" s="28"/>
      <c r="C1268" s="28"/>
      <c r="D1268" s="13"/>
      <c r="E1268" s="13"/>
      <c r="F1268" s="13"/>
      <c r="G1268" s="54"/>
      <c r="H1268" s="72" t="s">
        <v>218</v>
      </c>
      <c r="I1268" s="73" t="s">
        <v>1463</v>
      </c>
      <c r="J1268" s="74">
        <v>3.275239</v>
      </c>
      <c r="K1268" s="74">
        <v>4.1348571600000001</v>
      </c>
      <c r="L1268" s="74">
        <f t="shared" si="20"/>
        <v>0.85961816000000013</v>
      </c>
    </row>
    <row r="1269" spans="1:12" ht="30" x14ac:dyDescent="0.2">
      <c r="A1269" s="8"/>
      <c r="B1269" s="28"/>
      <c r="C1269" s="28"/>
      <c r="D1269" s="13"/>
      <c r="E1269" s="13"/>
      <c r="F1269" s="13"/>
      <c r="G1269" s="54"/>
      <c r="H1269" s="72" t="s">
        <v>220</v>
      </c>
      <c r="I1269" s="73" t="s">
        <v>1464</v>
      </c>
      <c r="J1269" s="74">
        <v>5.3030340000000002</v>
      </c>
      <c r="K1269" s="74">
        <v>4.17055855</v>
      </c>
      <c r="L1269" s="74">
        <f t="shared" si="20"/>
        <v>-1.1324754500000003</v>
      </c>
    </row>
    <row r="1270" spans="1:12" ht="15" x14ac:dyDescent="0.2">
      <c r="A1270" s="8"/>
      <c r="B1270" s="28"/>
      <c r="C1270" s="28"/>
      <c r="D1270" s="13"/>
      <c r="E1270" s="13"/>
      <c r="F1270" s="13"/>
      <c r="G1270" s="54"/>
      <c r="H1270" s="72" t="s">
        <v>1230</v>
      </c>
      <c r="I1270" s="73" t="s">
        <v>1465</v>
      </c>
      <c r="J1270" s="74">
        <v>1.212575</v>
      </c>
      <c r="K1270" s="74">
        <v>0.9452143300000001</v>
      </c>
      <c r="L1270" s="74">
        <f t="shared" si="20"/>
        <v>-0.26736066999999986</v>
      </c>
    </row>
    <row r="1271" spans="1:12" ht="15" x14ac:dyDescent="0.2">
      <c r="A1271" s="8"/>
      <c r="B1271" s="28"/>
      <c r="C1271" s="28"/>
      <c r="D1271" s="13"/>
      <c r="E1271" s="13"/>
      <c r="F1271" s="13"/>
      <c r="G1271" s="54"/>
      <c r="H1271" s="72" t="s">
        <v>224</v>
      </c>
      <c r="I1271" s="73" t="s">
        <v>1466</v>
      </c>
      <c r="J1271" s="74">
        <v>9.1757349999999995</v>
      </c>
      <c r="K1271" s="74">
        <v>7.6791251599999999</v>
      </c>
      <c r="L1271" s="74">
        <f t="shared" si="20"/>
        <v>-1.4966098399999996</v>
      </c>
    </row>
    <row r="1272" spans="1:12" ht="15" x14ac:dyDescent="0.2">
      <c r="A1272" s="8"/>
      <c r="B1272" s="28"/>
      <c r="C1272" s="28"/>
      <c r="D1272" s="13"/>
      <c r="E1272" s="13"/>
      <c r="F1272" s="13"/>
      <c r="G1272" s="54"/>
      <c r="H1272" s="72" t="s">
        <v>226</v>
      </c>
      <c r="I1272" s="73" t="s">
        <v>1467</v>
      </c>
      <c r="J1272" s="74">
        <v>3.3555120000000001</v>
      </c>
      <c r="K1272" s="74">
        <v>2.7413706599999998</v>
      </c>
      <c r="L1272" s="74">
        <f t="shared" si="20"/>
        <v>-0.6141413400000002</v>
      </c>
    </row>
    <row r="1273" spans="1:12" ht="30" x14ac:dyDescent="0.2">
      <c r="A1273" s="8"/>
      <c r="B1273" s="28"/>
      <c r="C1273" s="28"/>
      <c r="D1273" s="13"/>
      <c r="E1273" s="13"/>
      <c r="F1273" s="13"/>
      <c r="G1273" s="54"/>
      <c r="H1273" s="72" t="s">
        <v>228</v>
      </c>
      <c r="I1273" s="73" t="s">
        <v>1468</v>
      </c>
      <c r="J1273" s="74">
        <v>4.2739050000000001</v>
      </c>
      <c r="K1273" s="74">
        <v>2.9619386900000002</v>
      </c>
      <c r="L1273" s="74">
        <f t="shared" si="20"/>
        <v>-1.3119663099999999</v>
      </c>
    </row>
    <row r="1274" spans="1:12" ht="15" x14ac:dyDescent="0.2">
      <c r="A1274" s="8"/>
      <c r="B1274" s="28"/>
      <c r="C1274" s="28"/>
      <c r="D1274" s="13"/>
      <c r="E1274" s="13"/>
      <c r="F1274" s="13"/>
      <c r="G1274" s="54"/>
      <c r="H1274" s="72" t="s">
        <v>242</v>
      </c>
      <c r="I1274" s="73" t="s">
        <v>1469</v>
      </c>
      <c r="J1274" s="74">
        <v>1.0483229999999999</v>
      </c>
      <c r="K1274" s="74">
        <v>0.80972983999999992</v>
      </c>
      <c r="L1274" s="74">
        <f t="shared" si="20"/>
        <v>-0.23859315999999997</v>
      </c>
    </row>
    <row r="1275" spans="1:12" ht="15" x14ac:dyDescent="0.2">
      <c r="A1275" s="8"/>
      <c r="B1275" s="28"/>
      <c r="C1275" s="28"/>
      <c r="D1275" s="13"/>
      <c r="E1275" s="13"/>
      <c r="F1275" s="13"/>
      <c r="G1275" s="54"/>
      <c r="H1275" s="72" t="s">
        <v>244</v>
      </c>
      <c r="I1275" s="73" t="s">
        <v>1470</v>
      </c>
      <c r="J1275" s="74">
        <v>5.5306309999999996</v>
      </c>
      <c r="K1275" s="74">
        <v>3.3397366100000005</v>
      </c>
      <c r="L1275" s="74">
        <f t="shared" si="20"/>
        <v>-2.1908943899999991</v>
      </c>
    </row>
    <row r="1276" spans="1:12" ht="15" x14ac:dyDescent="0.2">
      <c r="A1276" s="8"/>
      <c r="B1276" s="28"/>
      <c r="C1276" s="28"/>
      <c r="D1276" s="13"/>
      <c r="E1276" s="13"/>
      <c r="F1276" s="13"/>
      <c r="G1276" s="54"/>
      <c r="H1276" s="72" t="s">
        <v>246</v>
      </c>
      <c r="I1276" s="73" t="s">
        <v>1471</v>
      </c>
      <c r="J1276" s="74">
        <v>3.8853260000000001</v>
      </c>
      <c r="K1276" s="74">
        <v>2.3684886499999993</v>
      </c>
      <c r="L1276" s="74">
        <f t="shared" si="20"/>
        <v>-1.5168373500000008</v>
      </c>
    </row>
    <row r="1277" spans="1:12" ht="30" x14ac:dyDescent="0.2">
      <c r="A1277" s="8"/>
      <c r="B1277" s="28"/>
      <c r="C1277" s="28"/>
      <c r="D1277" s="13"/>
      <c r="E1277" s="13"/>
      <c r="F1277" s="13"/>
      <c r="G1277" s="54"/>
      <c r="H1277" s="72" t="s">
        <v>262</v>
      </c>
      <c r="I1277" s="73" t="s">
        <v>1472</v>
      </c>
      <c r="J1277" s="74">
        <v>1.167924</v>
      </c>
      <c r="K1277" s="74">
        <v>0.77764381999999999</v>
      </c>
      <c r="L1277" s="74">
        <f t="shared" si="20"/>
        <v>-0.39028017999999998</v>
      </c>
    </row>
    <row r="1278" spans="1:12" ht="30" x14ac:dyDescent="0.2">
      <c r="A1278" s="8"/>
      <c r="B1278" s="28"/>
      <c r="C1278" s="28"/>
      <c r="D1278" s="13"/>
      <c r="E1278" s="13"/>
      <c r="F1278" s="13"/>
      <c r="G1278" s="54"/>
      <c r="H1278" s="72" t="s">
        <v>264</v>
      </c>
      <c r="I1278" s="73" t="s">
        <v>1473</v>
      </c>
      <c r="J1278" s="74">
        <v>9.4029570000000007</v>
      </c>
      <c r="K1278" s="74">
        <v>9.2932612999999993</v>
      </c>
      <c r="L1278" s="74">
        <f t="shared" si="20"/>
        <v>-0.10969570000000139</v>
      </c>
    </row>
    <row r="1279" spans="1:12" ht="30" x14ac:dyDescent="0.2">
      <c r="A1279" s="8"/>
      <c r="B1279" s="28"/>
      <c r="C1279" s="28"/>
      <c r="D1279" s="13"/>
      <c r="E1279" s="13"/>
      <c r="F1279" s="13"/>
      <c r="G1279" s="54"/>
      <c r="H1279" s="72" t="s">
        <v>266</v>
      </c>
      <c r="I1279" s="73" t="s">
        <v>1474</v>
      </c>
      <c r="J1279" s="74">
        <v>6.7549460000000003</v>
      </c>
      <c r="K1279" s="74">
        <v>7.3960509799999992</v>
      </c>
      <c r="L1279" s="74">
        <f t="shared" si="20"/>
        <v>0.64110497999999883</v>
      </c>
    </row>
    <row r="1280" spans="1:12" ht="15" x14ac:dyDescent="0.2">
      <c r="A1280" s="8"/>
      <c r="B1280" s="28"/>
      <c r="C1280" s="28"/>
      <c r="D1280" s="13"/>
      <c r="E1280" s="13"/>
      <c r="F1280" s="13"/>
      <c r="G1280" s="76" t="s">
        <v>366</v>
      </c>
      <c r="H1280" s="77"/>
      <c r="I1280" s="78"/>
      <c r="J1280" s="79">
        <v>11063.101486</v>
      </c>
      <c r="K1280" s="79">
        <v>12865.55807139</v>
      </c>
      <c r="L1280" s="79">
        <f t="shared" si="20"/>
        <v>1802.4565853900003</v>
      </c>
    </row>
    <row r="1281" spans="1:12" ht="15" x14ac:dyDescent="0.2">
      <c r="A1281" s="8"/>
      <c r="B1281" s="28"/>
      <c r="C1281" s="28"/>
      <c r="D1281" s="13"/>
      <c r="E1281" s="13"/>
      <c r="F1281" s="13"/>
      <c r="G1281" s="54"/>
      <c r="H1281" s="69" t="s">
        <v>369</v>
      </c>
      <c r="I1281" s="70" t="s">
        <v>1475</v>
      </c>
      <c r="J1281" s="71">
        <v>475.02908000000002</v>
      </c>
      <c r="K1281" s="71">
        <v>828.08695648000014</v>
      </c>
      <c r="L1281" s="71">
        <f t="shared" si="20"/>
        <v>353.05787648000012</v>
      </c>
    </row>
    <row r="1282" spans="1:12" ht="15" x14ac:dyDescent="0.2">
      <c r="A1282" s="8"/>
      <c r="B1282" s="28"/>
      <c r="C1282" s="28"/>
      <c r="D1282" s="13"/>
      <c r="E1282" s="13"/>
      <c r="F1282" s="13"/>
      <c r="G1282" s="54"/>
      <c r="H1282" s="72" t="s">
        <v>371</v>
      </c>
      <c r="I1282" s="73" t="s">
        <v>1476</v>
      </c>
      <c r="J1282" s="74">
        <v>12.59953</v>
      </c>
      <c r="K1282" s="74">
        <v>15.524869560000003</v>
      </c>
      <c r="L1282" s="74">
        <f t="shared" si="20"/>
        <v>2.9253395600000029</v>
      </c>
    </row>
    <row r="1283" spans="1:12" ht="15" x14ac:dyDescent="0.2">
      <c r="A1283" s="8"/>
      <c r="B1283" s="28"/>
      <c r="C1283" s="28"/>
      <c r="D1283" s="13"/>
      <c r="E1283" s="13"/>
      <c r="F1283" s="13"/>
      <c r="G1283" s="54"/>
      <c r="H1283" s="72" t="s">
        <v>373</v>
      </c>
      <c r="I1283" s="73" t="s">
        <v>1477</v>
      </c>
      <c r="J1283" s="74">
        <v>1684.5806729999999</v>
      </c>
      <c r="K1283" s="74">
        <v>1087.5090093700001</v>
      </c>
      <c r="L1283" s="74">
        <f t="shared" si="20"/>
        <v>-597.07166362999988</v>
      </c>
    </row>
    <row r="1284" spans="1:12" ht="15" x14ac:dyDescent="0.2">
      <c r="A1284" s="8"/>
      <c r="B1284" s="28"/>
      <c r="C1284" s="28"/>
      <c r="D1284" s="13"/>
      <c r="E1284" s="13"/>
      <c r="F1284" s="13"/>
      <c r="G1284" s="54"/>
      <c r="H1284" s="72" t="s">
        <v>375</v>
      </c>
      <c r="I1284" s="73" t="s">
        <v>1478</v>
      </c>
      <c r="J1284" s="74">
        <v>17.672940000000001</v>
      </c>
      <c r="K1284" s="74">
        <v>13.924149620000003</v>
      </c>
      <c r="L1284" s="74">
        <f t="shared" si="20"/>
        <v>-3.7487903799999973</v>
      </c>
    </row>
    <row r="1285" spans="1:12" ht="15" x14ac:dyDescent="0.2">
      <c r="A1285" s="8"/>
      <c r="B1285" s="28"/>
      <c r="C1285" s="28"/>
      <c r="D1285" s="13"/>
      <c r="E1285" s="13"/>
      <c r="F1285" s="13"/>
      <c r="G1285" s="54"/>
      <c r="H1285" s="72" t="s">
        <v>377</v>
      </c>
      <c r="I1285" s="73" t="s">
        <v>1479</v>
      </c>
      <c r="J1285" s="74">
        <v>593.21254599999997</v>
      </c>
      <c r="K1285" s="74">
        <v>716.94400526999993</v>
      </c>
      <c r="L1285" s="74">
        <f t="shared" si="20"/>
        <v>123.73145926999996</v>
      </c>
    </row>
    <row r="1286" spans="1:12" ht="15" x14ac:dyDescent="0.2">
      <c r="A1286" s="8"/>
      <c r="B1286" s="28"/>
      <c r="C1286" s="28"/>
      <c r="D1286" s="13"/>
      <c r="E1286" s="13"/>
      <c r="F1286" s="13"/>
      <c r="G1286" s="54"/>
      <c r="H1286" s="72" t="s">
        <v>539</v>
      </c>
      <c r="I1286" s="75" t="s">
        <v>1480</v>
      </c>
      <c r="J1286" s="74">
        <v>55.429318000000002</v>
      </c>
      <c r="K1286" s="74">
        <v>46.664513679999999</v>
      </c>
      <c r="L1286" s="74">
        <f t="shared" si="20"/>
        <v>-8.7648043200000032</v>
      </c>
    </row>
    <row r="1287" spans="1:12" ht="15" x14ac:dyDescent="0.2">
      <c r="A1287" s="8"/>
      <c r="B1287" s="28"/>
      <c r="C1287" s="28"/>
      <c r="D1287" s="13"/>
      <c r="E1287" s="13"/>
      <c r="F1287" s="13"/>
      <c r="G1287" s="54"/>
      <c r="H1287" s="72" t="s">
        <v>661</v>
      </c>
      <c r="I1287" s="73" t="s">
        <v>1481</v>
      </c>
      <c r="J1287" s="74">
        <v>8224.5773989999998</v>
      </c>
      <c r="K1287" s="74">
        <v>10156.90456741</v>
      </c>
      <c r="L1287" s="74">
        <f t="shared" si="20"/>
        <v>1932.32716841</v>
      </c>
    </row>
    <row r="1288" spans="1:12" ht="15" x14ac:dyDescent="0.2">
      <c r="A1288" s="8"/>
      <c r="B1288" s="28"/>
      <c r="C1288" s="28"/>
      <c r="D1288" s="13"/>
      <c r="E1288" s="29">
        <v>37</v>
      </c>
      <c r="F1288" s="30" t="s">
        <v>1482</v>
      </c>
      <c r="G1288" s="60"/>
      <c r="H1288" s="61"/>
      <c r="I1288" s="62"/>
      <c r="J1288" s="63">
        <v>34.097394999999999</v>
      </c>
      <c r="K1288" s="63">
        <v>34.097394999999999</v>
      </c>
      <c r="L1288" s="63">
        <f t="shared" si="20"/>
        <v>0</v>
      </c>
    </row>
    <row r="1289" spans="1:12" ht="15" x14ac:dyDescent="0.2">
      <c r="A1289" s="8"/>
      <c r="B1289" s="28"/>
      <c r="C1289" s="28"/>
      <c r="D1289" s="13"/>
      <c r="E1289" s="13"/>
      <c r="F1289" s="13"/>
      <c r="G1289" s="76" t="s">
        <v>2</v>
      </c>
      <c r="H1289" s="77"/>
      <c r="I1289" s="78"/>
      <c r="J1289" s="79">
        <v>34.097394999999999</v>
      </c>
      <c r="K1289" s="79">
        <v>34.097394999999999</v>
      </c>
      <c r="L1289" s="79">
        <f t="shared" ref="L1289:L1352" si="21">+K1289-J1289</f>
        <v>0</v>
      </c>
    </row>
    <row r="1290" spans="1:12" ht="15" x14ac:dyDescent="0.2">
      <c r="A1290" s="8"/>
      <c r="B1290" s="28"/>
      <c r="C1290" s="28"/>
      <c r="D1290" s="13"/>
      <c r="E1290" s="13"/>
      <c r="F1290" s="13"/>
      <c r="G1290" s="54"/>
      <c r="H1290" s="69" t="s">
        <v>36</v>
      </c>
      <c r="I1290" s="70" t="s">
        <v>1482</v>
      </c>
      <c r="J1290" s="71">
        <v>7.0230069999999998</v>
      </c>
      <c r="K1290" s="71">
        <v>5.0206784899999981</v>
      </c>
      <c r="L1290" s="71">
        <f t="shared" si="21"/>
        <v>-2.0023285100000017</v>
      </c>
    </row>
    <row r="1291" spans="1:12" ht="15" x14ac:dyDescent="0.2">
      <c r="A1291" s="8"/>
      <c r="B1291" s="28"/>
      <c r="C1291" s="28"/>
      <c r="D1291" s="13"/>
      <c r="E1291" s="13"/>
      <c r="F1291" s="13"/>
      <c r="G1291" s="54"/>
      <c r="H1291" s="72" t="s">
        <v>68</v>
      </c>
      <c r="I1291" s="73" t="s">
        <v>454</v>
      </c>
      <c r="J1291" s="74">
        <v>8.0550510000000006</v>
      </c>
      <c r="K1291" s="74">
        <v>6.0748330400000006</v>
      </c>
      <c r="L1291" s="74">
        <f t="shared" si="21"/>
        <v>-1.9802179600000001</v>
      </c>
    </row>
    <row r="1292" spans="1:12" ht="15" x14ac:dyDescent="0.2">
      <c r="A1292" s="8"/>
      <c r="B1292" s="28"/>
      <c r="C1292" s="28"/>
      <c r="D1292" s="13"/>
      <c r="E1292" s="13"/>
      <c r="F1292" s="13"/>
      <c r="G1292" s="54"/>
      <c r="H1292" s="72" t="s">
        <v>72</v>
      </c>
      <c r="I1292" s="73" t="s">
        <v>1483</v>
      </c>
      <c r="J1292" s="74">
        <v>4.8384970000000003</v>
      </c>
      <c r="K1292" s="74">
        <v>4.4696258100000001</v>
      </c>
      <c r="L1292" s="74">
        <f t="shared" si="21"/>
        <v>-0.36887119000000013</v>
      </c>
    </row>
    <row r="1293" spans="1:12" ht="15" x14ac:dyDescent="0.2">
      <c r="A1293" s="8"/>
      <c r="B1293" s="28"/>
      <c r="C1293" s="28"/>
      <c r="D1293" s="13"/>
      <c r="E1293" s="13"/>
      <c r="F1293" s="13"/>
      <c r="G1293" s="54"/>
      <c r="H1293" s="72" t="s">
        <v>74</v>
      </c>
      <c r="I1293" s="73" t="s">
        <v>1484</v>
      </c>
      <c r="J1293" s="74">
        <v>5.9055419999999996</v>
      </c>
      <c r="K1293" s="74">
        <v>4.81891698</v>
      </c>
      <c r="L1293" s="74">
        <f t="shared" si="21"/>
        <v>-1.0866250199999996</v>
      </c>
    </row>
    <row r="1294" spans="1:12" ht="15" x14ac:dyDescent="0.2">
      <c r="A1294" s="8"/>
      <c r="B1294" s="28"/>
      <c r="C1294" s="28"/>
      <c r="D1294" s="13"/>
      <c r="E1294" s="13"/>
      <c r="F1294" s="13"/>
      <c r="G1294" s="54"/>
      <c r="H1294" s="72" t="s">
        <v>76</v>
      </c>
      <c r="I1294" s="73" t="s">
        <v>1485</v>
      </c>
      <c r="J1294" s="74">
        <v>8.2752979999999994</v>
      </c>
      <c r="K1294" s="74">
        <v>13.713340679999998</v>
      </c>
      <c r="L1294" s="74">
        <f t="shared" si="21"/>
        <v>5.4380426799999988</v>
      </c>
    </row>
    <row r="1295" spans="1:12" ht="15" x14ac:dyDescent="0.2">
      <c r="A1295" s="8"/>
      <c r="B1295" s="28"/>
      <c r="C1295" s="28"/>
      <c r="D1295" s="13"/>
      <c r="E1295" s="29">
        <v>38</v>
      </c>
      <c r="F1295" s="30" t="s">
        <v>1486</v>
      </c>
      <c r="G1295" s="60"/>
      <c r="H1295" s="61"/>
      <c r="I1295" s="62"/>
      <c r="J1295" s="63">
        <v>8351.3706729999994</v>
      </c>
      <c r="K1295" s="63">
        <v>8351.3706729999994</v>
      </c>
      <c r="L1295" s="63">
        <f t="shared" si="21"/>
        <v>0</v>
      </c>
    </row>
    <row r="1296" spans="1:12" ht="15" x14ac:dyDescent="0.2">
      <c r="A1296" s="8"/>
      <c r="B1296" s="28"/>
      <c r="C1296" s="28"/>
      <c r="D1296" s="13"/>
      <c r="E1296" s="13"/>
      <c r="F1296" s="13"/>
      <c r="G1296" s="76" t="s">
        <v>379</v>
      </c>
      <c r="H1296" s="77"/>
      <c r="I1296" s="78"/>
      <c r="J1296" s="79">
        <v>8351.3706729999994</v>
      </c>
      <c r="K1296" s="79">
        <v>8351.3706729999994</v>
      </c>
      <c r="L1296" s="79">
        <f t="shared" si="21"/>
        <v>0</v>
      </c>
    </row>
    <row r="1297" spans="1:12" ht="30" x14ac:dyDescent="0.2">
      <c r="A1297" s="8"/>
      <c r="B1297" s="28"/>
      <c r="C1297" s="28"/>
      <c r="D1297" s="13"/>
      <c r="E1297" s="13"/>
      <c r="F1297" s="13"/>
      <c r="G1297" s="54"/>
      <c r="H1297" s="69" t="s">
        <v>1487</v>
      </c>
      <c r="I1297" s="70" t="s">
        <v>1488</v>
      </c>
      <c r="J1297" s="71">
        <v>22.710063999999999</v>
      </c>
      <c r="K1297" s="71">
        <v>22.710063999999999</v>
      </c>
      <c r="L1297" s="71">
        <f t="shared" si="21"/>
        <v>0</v>
      </c>
    </row>
    <row r="1298" spans="1:12" ht="15" x14ac:dyDescent="0.2">
      <c r="A1298" s="8"/>
      <c r="B1298" s="28"/>
      <c r="C1298" s="28"/>
      <c r="D1298" s="13"/>
      <c r="E1298" s="13"/>
      <c r="F1298" s="13"/>
      <c r="G1298" s="54"/>
      <c r="H1298" s="72" t="s">
        <v>1489</v>
      </c>
      <c r="I1298" s="73" t="s">
        <v>1490</v>
      </c>
      <c r="J1298" s="74">
        <v>54.984136999999997</v>
      </c>
      <c r="K1298" s="74">
        <v>54.984136999999997</v>
      </c>
      <c r="L1298" s="74">
        <f t="shared" si="21"/>
        <v>0</v>
      </c>
    </row>
    <row r="1299" spans="1:12" ht="15" x14ac:dyDescent="0.2">
      <c r="A1299" s="8"/>
      <c r="B1299" s="28"/>
      <c r="C1299" s="28"/>
      <c r="D1299" s="13"/>
      <c r="E1299" s="13"/>
      <c r="F1299" s="13"/>
      <c r="G1299" s="54"/>
      <c r="H1299" s="72" t="s">
        <v>1491</v>
      </c>
      <c r="I1299" s="73" t="s">
        <v>1492</v>
      </c>
      <c r="J1299" s="74">
        <v>50.960828999999997</v>
      </c>
      <c r="K1299" s="74">
        <v>50.960828999999997</v>
      </c>
      <c r="L1299" s="74">
        <f t="shared" si="21"/>
        <v>0</v>
      </c>
    </row>
    <row r="1300" spans="1:12" ht="30" x14ac:dyDescent="0.2">
      <c r="A1300" s="8"/>
      <c r="B1300" s="28"/>
      <c r="C1300" s="28"/>
      <c r="D1300" s="13"/>
      <c r="E1300" s="13"/>
      <c r="F1300" s="13"/>
      <c r="G1300" s="54"/>
      <c r="H1300" s="72" t="s">
        <v>1493</v>
      </c>
      <c r="I1300" s="73" t="s">
        <v>1494</v>
      </c>
      <c r="J1300" s="74">
        <v>34.496994000000001</v>
      </c>
      <c r="K1300" s="74">
        <v>34.496994000000001</v>
      </c>
      <c r="L1300" s="74">
        <f t="shared" si="21"/>
        <v>0</v>
      </c>
    </row>
    <row r="1301" spans="1:12" ht="30" x14ac:dyDescent="0.2">
      <c r="A1301" s="8"/>
      <c r="B1301" s="28"/>
      <c r="C1301" s="28"/>
      <c r="D1301" s="13"/>
      <c r="E1301" s="13"/>
      <c r="F1301" s="13"/>
      <c r="G1301" s="54"/>
      <c r="H1301" s="72" t="s">
        <v>1495</v>
      </c>
      <c r="I1301" s="73" t="s">
        <v>1496</v>
      </c>
      <c r="J1301" s="74">
        <v>51.451633999999999</v>
      </c>
      <c r="K1301" s="74">
        <v>51.451633999999999</v>
      </c>
      <c r="L1301" s="74">
        <f t="shared" si="21"/>
        <v>0</v>
      </c>
    </row>
    <row r="1302" spans="1:12" ht="30" x14ac:dyDescent="0.2">
      <c r="A1302" s="8"/>
      <c r="B1302" s="28"/>
      <c r="C1302" s="28"/>
      <c r="D1302" s="13"/>
      <c r="E1302" s="13"/>
      <c r="F1302" s="13"/>
      <c r="G1302" s="54"/>
      <c r="H1302" s="72" t="s">
        <v>1497</v>
      </c>
      <c r="I1302" s="73" t="s">
        <v>1498</v>
      </c>
      <c r="J1302" s="74">
        <v>26.206009999999999</v>
      </c>
      <c r="K1302" s="74">
        <v>26.206009999999999</v>
      </c>
      <c r="L1302" s="74">
        <f t="shared" si="21"/>
        <v>0</v>
      </c>
    </row>
    <row r="1303" spans="1:12" ht="15" x14ac:dyDescent="0.2">
      <c r="A1303" s="8"/>
      <c r="B1303" s="28"/>
      <c r="C1303" s="28"/>
      <c r="D1303" s="13"/>
      <c r="E1303" s="13"/>
      <c r="F1303" s="13"/>
      <c r="G1303" s="54"/>
      <c r="H1303" s="72" t="s">
        <v>1499</v>
      </c>
      <c r="I1303" s="73" t="s">
        <v>1500</v>
      </c>
      <c r="J1303" s="74">
        <v>92.482680000000002</v>
      </c>
      <c r="K1303" s="74">
        <v>92.482680000000002</v>
      </c>
      <c r="L1303" s="74">
        <f t="shared" si="21"/>
        <v>0</v>
      </c>
    </row>
    <row r="1304" spans="1:12" ht="15" x14ac:dyDescent="0.2">
      <c r="A1304" s="8"/>
      <c r="B1304" s="28"/>
      <c r="C1304" s="28"/>
      <c r="D1304" s="13"/>
      <c r="E1304" s="13"/>
      <c r="F1304" s="13"/>
      <c r="G1304" s="54"/>
      <c r="H1304" s="72" t="s">
        <v>1501</v>
      </c>
      <c r="I1304" s="73" t="s">
        <v>1502</v>
      </c>
      <c r="J1304" s="74">
        <v>126.44255</v>
      </c>
      <c r="K1304" s="74">
        <v>126.44255</v>
      </c>
      <c r="L1304" s="74">
        <f t="shared" si="21"/>
        <v>0</v>
      </c>
    </row>
    <row r="1305" spans="1:12" ht="15" x14ac:dyDescent="0.2">
      <c r="A1305" s="8"/>
      <c r="B1305" s="28"/>
      <c r="C1305" s="28"/>
      <c r="D1305" s="13"/>
      <c r="E1305" s="13"/>
      <c r="F1305" s="13"/>
      <c r="G1305" s="54"/>
      <c r="H1305" s="72" t="s">
        <v>1503</v>
      </c>
      <c r="I1305" s="73" t="s">
        <v>1504</v>
      </c>
      <c r="J1305" s="74">
        <v>69.470623000000003</v>
      </c>
      <c r="K1305" s="74">
        <v>69.470623000000003</v>
      </c>
      <c r="L1305" s="74">
        <f t="shared" si="21"/>
        <v>0</v>
      </c>
    </row>
    <row r="1306" spans="1:12" ht="15" x14ac:dyDescent="0.2">
      <c r="A1306" s="8"/>
      <c r="B1306" s="28"/>
      <c r="C1306" s="28"/>
      <c r="D1306" s="13"/>
      <c r="E1306" s="13"/>
      <c r="F1306" s="13"/>
      <c r="G1306" s="54"/>
      <c r="H1306" s="72" t="s">
        <v>1505</v>
      </c>
      <c r="I1306" s="73" t="s">
        <v>1506</v>
      </c>
      <c r="J1306" s="74">
        <v>48.481803999999997</v>
      </c>
      <c r="K1306" s="74">
        <v>48.481803999999997</v>
      </c>
      <c r="L1306" s="74">
        <f t="shared" si="21"/>
        <v>0</v>
      </c>
    </row>
    <row r="1307" spans="1:12" ht="15" x14ac:dyDescent="0.2">
      <c r="A1307" s="8"/>
      <c r="B1307" s="28"/>
      <c r="C1307" s="28"/>
      <c r="D1307" s="13"/>
      <c r="E1307" s="13"/>
      <c r="F1307" s="13"/>
      <c r="G1307" s="54"/>
      <c r="H1307" s="72" t="s">
        <v>1507</v>
      </c>
      <c r="I1307" s="73" t="s">
        <v>1508</v>
      </c>
      <c r="J1307" s="74">
        <v>52.229689</v>
      </c>
      <c r="K1307" s="74">
        <v>52.229689</v>
      </c>
      <c r="L1307" s="74">
        <f t="shared" si="21"/>
        <v>0</v>
      </c>
    </row>
    <row r="1308" spans="1:12" ht="30" x14ac:dyDescent="0.2">
      <c r="A1308" s="8"/>
      <c r="B1308" s="28"/>
      <c r="C1308" s="28"/>
      <c r="D1308" s="13"/>
      <c r="E1308" s="13"/>
      <c r="F1308" s="13"/>
      <c r="G1308" s="54"/>
      <c r="H1308" s="72" t="s">
        <v>1509</v>
      </c>
      <c r="I1308" s="73" t="s">
        <v>1510</v>
      </c>
      <c r="J1308" s="74">
        <v>75.746645999999998</v>
      </c>
      <c r="K1308" s="74">
        <v>75.746645999999998</v>
      </c>
      <c r="L1308" s="74">
        <f t="shared" si="21"/>
        <v>0</v>
      </c>
    </row>
    <row r="1309" spans="1:12" ht="15" x14ac:dyDescent="0.2">
      <c r="A1309" s="8"/>
      <c r="B1309" s="28"/>
      <c r="C1309" s="28"/>
      <c r="D1309" s="13"/>
      <c r="E1309" s="13"/>
      <c r="F1309" s="13"/>
      <c r="G1309" s="54"/>
      <c r="H1309" s="72" t="s">
        <v>1511</v>
      </c>
      <c r="I1309" s="73" t="s">
        <v>1486</v>
      </c>
      <c r="J1309" s="74">
        <v>6639.0899550000004</v>
      </c>
      <c r="K1309" s="74">
        <v>6639.0899550000004</v>
      </c>
      <c r="L1309" s="74">
        <f t="shared" si="21"/>
        <v>0</v>
      </c>
    </row>
    <row r="1310" spans="1:12" ht="15" x14ac:dyDescent="0.2">
      <c r="A1310" s="8"/>
      <c r="B1310" s="28"/>
      <c r="C1310" s="28"/>
      <c r="D1310" s="13"/>
      <c r="E1310" s="13"/>
      <c r="F1310" s="13"/>
      <c r="G1310" s="54"/>
      <c r="H1310" s="72" t="s">
        <v>1512</v>
      </c>
      <c r="I1310" s="73" t="s">
        <v>1513</v>
      </c>
      <c r="J1310" s="74">
        <v>68.108093999999994</v>
      </c>
      <c r="K1310" s="74">
        <v>68.108093999999994</v>
      </c>
      <c r="L1310" s="74">
        <f t="shared" si="21"/>
        <v>0</v>
      </c>
    </row>
    <row r="1311" spans="1:12" ht="15" x14ac:dyDescent="0.2">
      <c r="A1311" s="8"/>
      <c r="B1311" s="28"/>
      <c r="C1311" s="28"/>
      <c r="D1311" s="13"/>
      <c r="E1311" s="13"/>
      <c r="F1311" s="13"/>
      <c r="G1311" s="54"/>
      <c r="H1311" s="72" t="s">
        <v>1514</v>
      </c>
      <c r="I1311" s="73" t="s">
        <v>1515</v>
      </c>
      <c r="J1311" s="74">
        <v>97.837260999999998</v>
      </c>
      <c r="K1311" s="74">
        <v>97.837260999999998</v>
      </c>
      <c r="L1311" s="74">
        <f t="shared" si="21"/>
        <v>0</v>
      </c>
    </row>
    <row r="1312" spans="1:12" ht="15" x14ac:dyDescent="0.2">
      <c r="A1312" s="8"/>
      <c r="B1312" s="28"/>
      <c r="C1312" s="28"/>
      <c r="D1312" s="13"/>
      <c r="E1312" s="13"/>
      <c r="F1312" s="13"/>
      <c r="G1312" s="54"/>
      <c r="H1312" s="72" t="s">
        <v>1516</v>
      </c>
      <c r="I1312" s="73" t="s">
        <v>1517</v>
      </c>
      <c r="J1312" s="74">
        <v>99.489937999999995</v>
      </c>
      <c r="K1312" s="74">
        <v>99.489937999999995</v>
      </c>
      <c r="L1312" s="74">
        <f t="shared" si="21"/>
        <v>0</v>
      </c>
    </row>
    <row r="1313" spans="1:12" ht="15" x14ac:dyDescent="0.2">
      <c r="A1313" s="8"/>
      <c r="B1313" s="28"/>
      <c r="C1313" s="28"/>
      <c r="D1313" s="13"/>
      <c r="E1313" s="13"/>
      <c r="F1313" s="13"/>
      <c r="G1313" s="54"/>
      <c r="H1313" s="72" t="s">
        <v>1518</v>
      </c>
      <c r="I1313" s="73" t="s">
        <v>1519</v>
      </c>
      <c r="J1313" s="74">
        <v>34.827938000000003</v>
      </c>
      <c r="K1313" s="74">
        <v>34.827938000000003</v>
      </c>
      <c r="L1313" s="74">
        <f t="shared" si="21"/>
        <v>0</v>
      </c>
    </row>
    <row r="1314" spans="1:12" ht="15" x14ac:dyDescent="0.2">
      <c r="A1314" s="8"/>
      <c r="B1314" s="28"/>
      <c r="C1314" s="28"/>
      <c r="D1314" s="13"/>
      <c r="E1314" s="13"/>
      <c r="F1314" s="13"/>
      <c r="G1314" s="54"/>
      <c r="H1314" s="72" t="s">
        <v>1520</v>
      </c>
      <c r="I1314" s="73" t="s">
        <v>1521</v>
      </c>
      <c r="J1314" s="74">
        <v>36.404119000000001</v>
      </c>
      <c r="K1314" s="74">
        <v>36.404119000000001</v>
      </c>
      <c r="L1314" s="74">
        <f t="shared" si="21"/>
        <v>0</v>
      </c>
    </row>
    <row r="1315" spans="1:12" ht="15" x14ac:dyDescent="0.2">
      <c r="A1315" s="8"/>
      <c r="B1315" s="28"/>
      <c r="C1315" s="28"/>
      <c r="D1315" s="13"/>
      <c r="E1315" s="13"/>
      <c r="F1315" s="13"/>
      <c r="G1315" s="54"/>
      <c r="H1315" s="72" t="s">
        <v>1522</v>
      </c>
      <c r="I1315" s="73" t="s">
        <v>1523</v>
      </c>
      <c r="J1315" s="74">
        <v>55.525450999999997</v>
      </c>
      <c r="K1315" s="74">
        <v>55.525450999999997</v>
      </c>
      <c r="L1315" s="74">
        <f t="shared" si="21"/>
        <v>0</v>
      </c>
    </row>
    <row r="1316" spans="1:12" ht="15" x14ac:dyDescent="0.2">
      <c r="A1316" s="8"/>
      <c r="B1316" s="28"/>
      <c r="C1316" s="28"/>
      <c r="D1316" s="13"/>
      <c r="E1316" s="13"/>
      <c r="F1316" s="13"/>
      <c r="G1316" s="54"/>
      <c r="H1316" s="72" t="s">
        <v>1524</v>
      </c>
      <c r="I1316" s="73" t="s">
        <v>1525</v>
      </c>
      <c r="J1316" s="74">
        <v>76.582986000000005</v>
      </c>
      <c r="K1316" s="74">
        <v>76.582986000000005</v>
      </c>
      <c r="L1316" s="74">
        <f t="shared" si="21"/>
        <v>0</v>
      </c>
    </row>
    <row r="1317" spans="1:12" ht="15" x14ac:dyDescent="0.2">
      <c r="A1317" s="8"/>
      <c r="B1317" s="28"/>
      <c r="C1317" s="28"/>
      <c r="D1317" s="13"/>
      <c r="E1317" s="13"/>
      <c r="F1317" s="13"/>
      <c r="G1317" s="54"/>
      <c r="H1317" s="72" t="s">
        <v>1526</v>
      </c>
      <c r="I1317" s="73" t="s">
        <v>1527</v>
      </c>
      <c r="J1317" s="74">
        <v>64.180423000000005</v>
      </c>
      <c r="K1317" s="74">
        <v>64.180423000000005</v>
      </c>
      <c r="L1317" s="74">
        <f t="shared" si="21"/>
        <v>0</v>
      </c>
    </row>
    <row r="1318" spans="1:12" ht="15" x14ac:dyDescent="0.2">
      <c r="A1318" s="8"/>
      <c r="B1318" s="28"/>
      <c r="C1318" s="28"/>
      <c r="D1318" s="13"/>
      <c r="E1318" s="13"/>
      <c r="F1318" s="13"/>
      <c r="G1318" s="54"/>
      <c r="H1318" s="72" t="s">
        <v>1528</v>
      </c>
      <c r="I1318" s="73" t="s">
        <v>1529</v>
      </c>
      <c r="J1318" s="74">
        <v>99.416814000000002</v>
      </c>
      <c r="K1318" s="74">
        <v>99.416814000000002</v>
      </c>
      <c r="L1318" s="74">
        <f t="shared" si="21"/>
        <v>0</v>
      </c>
    </row>
    <row r="1319" spans="1:12" ht="15" x14ac:dyDescent="0.2">
      <c r="A1319" s="8"/>
      <c r="B1319" s="28"/>
      <c r="C1319" s="28"/>
      <c r="D1319" s="13"/>
      <c r="E1319" s="13"/>
      <c r="F1319" s="13"/>
      <c r="G1319" s="54"/>
      <c r="H1319" s="72" t="s">
        <v>1530</v>
      </c>
      <c r="I1319" s="73" t="s">
        <v>1531</v>
      </c>
      <c r="J1319" s="74">
        <v>32.986308999999999</v>
      </c>
      <c r="K1319" s="74">
        <v>32.986308999999999</v>
      </c>
      <c r="L1319" s="74">
        <f t="shared" si="21"/>
        <v>0</v>
      </c>
    </row>
    <row r="1320" spans="1:12" ht="15" x14ac:dyDescent="0.2">
      <c r="A1320" s="8"/>
      <c r="B1320" s="28"/>
      <c r="C1320" s="28"/>
      <c r="D1320" s="13"/>
      <c r="E1320" s="13"/>
      <c r="F1320" s="13"/>
      <c r="G1320" s="54"/>
      <c r="H1320" s="72" t="s">
        <v>1532</v>
      </c>
      <c r="I1320" s="73" t="s">
        <v>1533</v>
      </c>
      <c r="J1320" s="74">
        <v>84.901480000000006</v>
      </c>
      <c r="K1320" s="74">
        <v>84.901480000000006</v>
      </c>
      <c r="L1320" s="74">
        <f t="shared" si="21"/>
        <v>0</v>
      </c>
    </row>
    <row r="1321" spans="1:12" ht="30" x14ac:dyDescent="0.2">
      <c r="A1321" s="8"/>
      <c r="B1321" s="28"/>
      <c r="C1321" s="28"/>
      <c r="D1321" s="13"/>
      <c r="E1321" s="13"/>
      <c r="F1321" s="13"/>
      <c r="G1321" s="54"/>
      <c r="H1321" s="72" t="s">
        <v>1534</v>
      </c>
      <c r="I1321" s="73" t="s">
        <v>1535</v>
      </c>
      <c r="J1321" s="74">
        <v>139.32801900000001</v>
      </c>
      <c r="K1321" s="74">
        <v>139.32801900000001</v>
      </c>
      <c r="L1321" s="74">
        <f t="shared" si="21"/>
        <v>0</v>
      </c>
    </row>
    <row r="1322" spans="1:12" ht="15" x14ac:dyDescent="0.2">
      <c r="A1322" s="8"/>
      <c r="B1322" s="28"/>
      <c r="C1322" s="28"/>
      <c r="D1322" s="13"/>
      <c r="E1322" s="13"/>
      <c r="F1322" s="13"/>
      <c r="G1322" s="54"/>
      <c r="H1322" s="72" t="s">
        <v>1536</v>
      </c>
      <c r="I1322" s="73" t="s">
        <v>1537</v>
      </c>
      <c r="J1322" s="74">
        <v>117.028226</v>
      </c>
      <c r="K1322" s="74">
        <v>117.028226</v>
      </c>
      <c r="L1322" s="74">
        <f t="shared" si="21"/>
        <v>0</v>
      </c>
    </row>
    <row r="1323" spans="1:12" ht="15" x14ac:dyDescent="0.2">
      <c r="A1323" s="8"/>
      <c r="B1323" s="28"/>
      <c r="C1323" s="28"/>
      <c r="D1323" s="13"/>
      <c r="E1323" s="29">
        <v>45</v>
      </c>
      <c r="F1323" s="30" t="s">
        <v>1538</v>
      </c>
      <c r="G1323" s="60"/>
      <c r="H1323" s="61"/>
      <c r="I1323" s="62"/>
      <c r="J1323" s="63">
        <v>85.025362000000001</v>
      </c>
      <c r="K1323" s="63">
        <v>85.025362000000001</v>
      </c>
      <c r="L1323" s="63">
        <f t="shared" si="21"/>
        <v>0</v>
      </c>
    </row>
    <row r="1324" spans="1:12" ht="15" x14ac:dyDescent="0.2">
      <c r="A1324" s="8"/>
      <c r="B1324" s="28"/>
      <c r="C1324" s="28"/>
      <c r="D1324" s="13"/>
      <c r="E1324" s="13"/>
      <c r="F1324" s="13"/>
      <c r="G1324" s="76" t="s">
        <v>2</v>
      </c>
      <c r="H1324" s="77"/>
      <c r="I1324" s="78"/>
      <c r="J1324" s="79">
        <v>85.025362000000001</v>
      </c>
      <c r="K1324" s="79">
        <v>85.025362000000001</v>
      </c>
      <c r="L1324" s="79">
        <f t="shared" si="21"/>
        <v>0</v>
      </c>
    </row>
    <row r="1325" spans="1:12" ht="15" x14ac:dyDescent="0.2">
      <c r="A1325" s="8"/>
      <c r="B1325" s="28"/>
      <c r="C1325" s="28"/>
      <c r="D1325" s="13"/>
      <c r="E1325" s="13"/>
      <c r="F1325" s="13"/>
      <c r="G1325" s="54"/>
      <c r="H1325" s="69" t="s">
        <v>36</v>
      </c>
      <c r="I1325" s="70" t="s">
        <v>1539</v>
      </c>
      <c r="J1325" s="71">
        <v>8.7451760000000007</v>
      </c>
      <c r="K1325" s="71">
        <v>8.7449560000000002</v>
      </c>
      <c r="L1325" s="71">
        <f t="shared" si="21"/>
        <v>-2.2000000000055309E-4</v>
      </c>
    </row>
    <row r="1326" spans="1:12" ht="15" x14ac:dyDescent="0.2">
      <c r="A1326" s="8"/>
      <c r="B1326" s="28"/>
      <c r="C1326" s="28"/>
      <c r="D1326" s="13"/>
      <c r="E1326" s="13"/>
      <c r="F1326" s="13"/>
      <c r="G1326" s="54"/>
      <c r="H1326" s="72" t="s">
        <v>38</v>
      </c>
      <c r="I1326" s="73" t="s">
        <v>96</v>
      </c>
      <c r="J1326" s="74">
        <v>2.15727</v>
      </c>
      <c r="K1326" s="74">
        <v>2.1572399999999998</v>
      </c>
      <c r="L1326" s="74">
        <f t="shared" si="21"/>
        <v>-3.0000000000196536E-5</v>
      </c>
    </row>
    <row r="1327" spans="1:12" ht="15" x14ac:dyDescent="0.2">
      <c r="A1327" s="8"/>
      <c r="B1327" s="28"/>
      <c r="C1327" s="28"/>
      <c r="D1327" s="13"/>
      <c r="E1327" s="13"/>
      <c r="F1327" s="13"/>
      <c r="G1327" s="54"/>
      <c r="H1327" s="72" t="s">
        <v>140</v>
      </c>
      <c r="I1327" s="73" t="s">
        <v>1540</v>
      </c>
      <c r="J1327" s="74">
        <v>2.5835340000000002</v>
      </c>
      <c r="K1327" s="74">
        <v>2.583466</v>
      </c>
      <c r="L1327" s="74">
        <f t="shared" si="21"/>
        <v>-6.8000000000179028E-5</v>
      </c>
    </row>
    <row r="1328" spans="1:12" ht="15" x14ac:dyDescent="0.2">
      <c r="A1328" s="8"/>
      <c r="B1328" s="28"/>
      <c r="C1328" s="28"/>
      <c r="D1328" s="13"/>
      <c r="E1328" s="13"/>
      <c r="F1328" s="13"/>
      <c r="G1328" s="54"/>
      <c r="H1328" s="72" t="s">
        <v>160</v>
      </c>
      <c r="I1328" s="73" t="s">
        <v>155</v>
      </c>
      <c r="J1328" s="74">
        <v>9.0073380000000007</v>
      </c>
      <c r="K1328" s="74">
        <v>9.0069820000000007</v>
      </c>
      <c r="L1328" s="74">
        <f t="shared" si="21"/>
        <v>-3.5600000000002296E-4</v>
      </c>
    </row>
    <row r="1329" spans="1:12" ht="15" x14ac:dyDescent="0.2">
      <c r="A1329" s="8"/>
      <c r="B1329" s="28"/>
      <c r="C1329" s="28"/>
      <c r="D1329" s="13"/>
      <c r="E1329" s="13"/>
      <c r="F1329" s="13"/>
      <c r="G1329" s="54"/>
      <c r="H1329" s="72" t="s">
        <v>162</v>
      </c>
      <c r="I1329" s="73" t="s">
        <v>1541</v>
      </c>
      <c r="J1329" s="74">
        <v>14.388937</v>
      </c>
      <c r="K1329" s="74">
        <v>14.388377</v>
      </c>
      <c r="L1329" s="74">
        <f t="shared" si="21"/>
        <v>-5.6000000000011596E-4</v>
      </c>
    </row>
    <row r="1330" spans="1:12" ht="15" x14ac:dyDescent="0.2">
      <c r="A1330" s="8"/>
      <c r="B1330" s="28"/>
      <c r="C1330" s="28"/>
      <c r="D1330" s="13"/>
      <c r="E1330" s="13"/>
      <c r="F1330" s="13"/>
      <c r="G1330" s="54"/>
      <c r="H1330" s="72" t="s">
        <v>1542</v>
      </c>
      <c r="I1330" s="73" t="s">
        <v>1543</v>
      </c>
      <c r="J1330" s="74">
        <v>27.602384000000001</v>
      </c>
      <c r="K1330" s="74">
        <v>27.601112000000001</v>
      </c>
      <c r="L1330" s="74">
        <f t="shared" si="21"/>
        <v>-1.2720000000001619E-3</v>
      </c>
    </row>
    <row r="1331" spans="1:12" ht="15" x14ac:dyDescent="0.2">
      <c r="A1331" s="8"/>
      <c r="B1331" s="28"/>
      <c r="C1331" s="28"/>
      <c r="D1331" s="13"/>
      <c r="E1331" s="13"/>
      <c r="F1331" s="13"/>
      <c r="G1331" s="54"/>
      <c r="H1331" s="72" t="s">
        <v>93</v>
      </c>
      <c r="I1331" s="73" t="s">
        <v>57</v>
      </c>
      <c r="J1331" s="74">
        <v>4.2795019999999999</v>
      </c>
      <c r="K1331" s="74">
        <v>4.2792979999999998</v>
      </c>
      <c r="L1331" s="74">
        <f t="shared" si="21"/>
        <v>-2.04000000000093E-4</v>
      </c>
    </row>
    <row r="1332" spans="1:12" ht="15" x14ac:dyDescent="0.2">
      <c r="A1332" s="8"/>
      <c r="B1332" s="28"/>
      <c r="C1332" s="28"/>
      <c r="D1332" s="13"/>
      <c r="E1332" s="13"/>
      <c r="F1332" s="13"/>
      <c r="G1332" s="54"/>
      <c r="H1332" s="72" t="s">
        <v>126</v>
      </c>
      <c r="I1332" s="73" t="s">
        <v>454</v>
      </c>
      <c r="J1332" s="74">
        <v>16.261220999999999</v>
      </c>
      <c r="K1332" s="74">
        <v>16.263930999999999</v>
      </c>
      <c r="L1332" s="74">
        <f t="shared" si="21"/>
        <v>2.7100000000004343E-3</v>
      </c>
    </row>
    <row r="1333" spans="1:12" ht="15" x14ac:dyDescent="0.2">
      <c r="A1333" s="8"/>
      <c r="B1333" s="28"/>
      <c r="C1333" s="28"/>
      <c r="D1333" s="13"/>
      <c r="E1333" s="29">
        <v>46</v>
      </c>
      <c r="F1333" s="30" t="s">
        <v>1544</v>
      </c>
      <c r="G1333" s="60"/>
      <c r="H1333" s="61"/>
      <c r="I1333" s="62"/>
      <c r="J1333" s="63">
        <v>72.541630999999995</v>
      </c>
      <c r="K1333" s="63">
        <v>72.541630999999995</v>
      </c>
      <c r="L1333" s="63">
        <f t="shared" si="21"/>
        <v>0</v>
      </c>
    </row>
    <row r="1334" spans="1:12" ht="15" x14ac:dyDescent="0.2">
      <c r="A1334" s="8"/>
      <c r="B1334" s="28"/>
      <c r="C1334" s="28"/>
      <c r="D1334" s="13"/>
      <c r="E1334" s="13"/>
      <c r="F1334" s="13"/>
      <c r="G1334" s="76" t="s">
        <v>2</v>
      </c>
      <c r="H1334" s="77"/>
      <c r="I1334" s="78"/>
      <c r="J1334" s="79">
        <v>72.541630999999995</v>
      </c>
      <c r="K1334" s="79">
        <v>72.541630999999995</v>
      </c>
      <c r="L1334" s="79">
        <f t="shared" si="21"/>
        <v>0</v>
      </c>
    </row>
    <row r="1335" spans="1:12" ht="15" x14ac:dyDescent="0.2">
      <c r="A1335" s="8"/>
      <c r="B1335" s="28"/>
      <c r="C1335" s="28"/>
      <c r="D1335" s="13"/>
      <c r="E1335" s="13"/>
      <c r="F1335" s="13"/>
      <c r="G1335" s="54"/>
      <c r="H1335" s="69" t="s">
        <v>36</v>
      </c>
      <c r="I1335" s="70" t="s">
        <v>1539</v>
      </c>
      <c r="J1335" s="71">
        <v>6.6590410000000002</v>
      </c>
      <c r="K1335" s="71">
        <v>5.8231620299999998</v>
      </c>
      <c r="L1335" s="71">
        <f t="shared" si="21"/>
        <v>-0.83587897000000044</v>
      </c>
    </row>
    <row r="1336" spans="1:12" ht="15" x14ac:dyDescent="0.2">
      <c r="A1336" s="8"/>
      <c r="B1336" s="28"/>
      <c r="C1336" s="28"/>
      <c r="D1336" s="13"/>
      <c r="E1336" s="13"/>
      <c r="F1336" s="13"/>
      <c r="G1336" s="54"/>
      <c r="H1336" s="72" t="s">
        <v>38</v>
      </c>
      <c r="I1336" s="73" t="s">
        <v>96</v>
      </c>
      <c r="J1336" s="74">
        <v>1.8420570000000001</v>
      </c>
      <c r="K1336" s="74">
        <v>1.77506769</v>
      </c>
      <c r="L1336" s="74">
        <f t="shared" si="21"/>
        <v>-6.698931000000008E-2</v>
      </c>
    </row>
    <row r="1337" spans="1:12" ht="15" x14ac:dyDescent="0.2">
      <c r="A1337" s="8"/>
      <c r="B1337" s="28"/>
      <c r="C1337" s="28"/>
      <c r="D1337" s="13"/>
      <c r="E1337" s="13"/>
      <c r="F1337" s="13"/>
      <c r="G1337" s="54"/>
      <c r="H1337" s="72" t="s">
        <v>140</v>
      </c>
      <c r="I1337" s="73" t="s">
        <v>57</v>
      </c>
      <c r="J1337" s="74">
        <v>6.1615289999999998</v>
      </c>
      <c r="K1337" s="74">
        <v>6.4094105300000006</v>
      </c>
      <c r="L1337" s="74">
        <f t="shared" si="21"/>
        <v>0.24788153000000079</v>
      </c>
    </row>
    <row r="1338" spans="1:12" ht="15" x14ac:dyDescent="0.2">
      <c r="A1338" s="8"/>
      <c r="B1338" s="28"/>
      <c r="C1338" s="28"/>
      <c r="D1338" s="13"/>
      <c r="E1338" s="13"/>
      <c r="F1338" s="13"/>
      <c r="G1338" s="54"/>
      <c r="H1338" s="72" t="s">
        <v>160</v>
      </c>
      <c r="I1338" s="73" t="s">
        <v>1126</v>
      </c>
      <c r="J1338" s="74">
        <v>9.8761299999999999</v>
      </c>
      <c r="K1338" s="74">
        <v>9.7757104600000009</v>
      </c>
      <c r="L1338" s="74">
        <f t="shared" si="21"/>
        <v>-0.10041953999999897</v>
      </c>
    </row>
    <row r="1339" spans="1:12" ht="15" x14ac:dyDescent="0.2">
      <c r="A1339" s="8"/>
      <c r="B1339" s="28"/>
      <c r="C1339" s="28"/>
      <c r="D1339" s="13"/>
      <c r="E1339" s="13"/>
      <c r="F1339" s="13"/>
      <c r="G1339" s="54"/>
      <c r="H1339" s="72" t="s">
        <v>162</v>
      </c>
      <c r="I1339" s="73" t="s">
        <v>1545</v>
      </c>
      <c r="J1339" s="74">
        <v>8.7305360000000007</v>
      </c>
      <c r="K1339" s="74">
        <v>8.7067336000000015</v>
      </c>
      <c r="L1339" s="74">
        <f t="shared" si="21"/>
        <v>-2.3802399999999224E-2</v>
      </c>
    </row>
    <row r="1340" spans="1:12" ht="15" x14ac:dyDescent="0.2">
      <c r="A1340" s="8"/>
      <c r="B1340" s="28"/>
      <c r="C1340" s="28"/>
      <c r="D1340" s="13"/>
      <c r="E1340" s="13"/>
      <c r="F1340" s="13"/>
      <c r="G1340" s="54"/>
      <c r="H1340" s="72" t="s">
        <v>1204</v>
      </c>
      <c r="I1340" s="73" t="s">
        <v>1546</v>
      </c>
      <c r="J1340" s="74">
        <v>9.0529489999999999</v>
      </c>
      <c r="K1340" s="74">
        <v>9.7453478000000011</v>
      </c>
      <c r="L1340" s="74">
        <f t="shared" si="21"/>
        <v>0.6923988000000012</v>
      </c>
    </row>
    <row r="1341" spans="1:12" ht="15" x14ac:dyDescent="0.2">
      <c r="A1341" s="8"/>
      <c r="B1341" s="28"/>
      <c r="C1341" s="28"/>
      <c r="D1341" s="13"/>
      <c r="E1341" s="13"/>
      <c r="F1341" s="13"/>
      <c r="G1341" s="54"/>
      <c r="H1341" s="72" t="s">
        <v>1224</v>
      </c>
      <c r="I1341" s="73" t="s">
        <v>1547</v>
      </c>
      <c r="J1341" s="74">
        <v>9.0957310000000007</v>
      </c>
      <c r="K1341" s="74">
        <v>9.1386380900000006</v>
      </c>
      <c r="L1341" s="74">
        <f t="shared" si="21"/>
        <v>4.2907089999999926E-2</v>
      </c>
    </row>
    <row r="1342" spans="1:12" ht="15" x14ac:dyDescent="0.2">
      <c r="A1342" s="8"/>
      <c r="B1342" s="28"/>
      <c r="C1342" s="28"/>
      <c r="D1342" s="13"/>
      <c r="E1342" s="13"/>
      <c r="F1342" s="13"/>
      <c r="G1342" s="54"/>
      <c r="H1342" s="72" t="s">
        <v>494</v>
      </c>
      <c r="I1342" s="73" t="s">
        <v>1548</v>
      </c>
      <c r="J1342" s="74">
        <v>8.8248899999999999</v>
      </c>
      <c r="K1342" s="74">
        <v>8.76366859</v>
      </c>
      <c r="L1342" s="74">
        <f t="shared" si="21"/>
        <v>-6.1221409999999921E-2</v>
      </c>
    </row>
    <row r="1343" spans="1:12" ht="15" x14ac:dyDescent="0.2">
      <c r="A1343" s="8"/>
      <c r="B1343" s="28"/>
      <c r="C1343" s="28"/>
      <c r="D1343" s="13"/>
      <c r="E1343" s="13"/>
      <c r="F1343" s="13"/>
      <c r="G1343" s="54"/>
      <c r="H1343" s="72" t="s">
        <v>93</v>
      </c>
      <c r="I1343" s="73" t="s">
        <v>454</v>
      </c>
      <c r="J1343" s="74">
        <v>12.298768000000001</v>
      </c>
      <c r="K1343" s="74">
        <v>12.40389221</v>
      </c>
      <c r="L1343" s="74">
        <f t="shared" si="21"/>
        <v>0.10512420999999961</v>
      </c>
    </row>
    <row r="1344" spans="1:12" ht="15" x14ac:dyDescent="0.2">
      <c r="A1344" s="8"/>
      <c r="B1344" s="28"/>
      <c r="C1344" s="28"/>
      <c r="D1344" s="13"/>
      <c r="E1344" s="29">
        <v>47</v>
      </c>
      <c r="F1344" s="30" t="s">
        <v>1549</v>
      </c>
      <c r="G1344" s="60"/>
      <c r="H1344" s="61"/>
      <c r="I1344" s="62"/>
      <c r="J1344" s="63">
        <v>1904.6284909999999</v>
      </c>
      <c r="K1344" s="63">
        <v>1760.3134290400001</v>
      </c>
      <c r="L1344" s="63">
        <f t="shared" si="21"/>
        <v>-144.31506195999987</v>
      </c>
    </row>
    <row r="1345" spans="1:12" ht="15" x14ac:dyDescent="0.2">
      <c r="A1345" s="8"/>
      <c r="B1345" s="28"/>
      <c r="C1345" s="28"/>
      <c r="D1345" s="13"/>
      <c r="E1345" s="13"/>
      <c r="F1345" s="13"/>
      <c r="G1345" s="76" t="s">
        <v>379</v>
      </c>
      <c r="H1345" s="77"/>
      <c r="I1345" s="78"/>
      <c r="J1345" s="79">
        <v>1904.6284909999999</v>
      </c>
      <c r="K1345" s="79">
        <v>1760.3134290400001</v>
      </c>
      <c r="L1345" s="79">
        <f t="shared" si="21"/>
        <v>-144.31506195999987</v>
      </c>
    </row>
    <row r="1346" spans="1:12" ht="15" x14ac:dyDescent="0.2">
      <c r="A1346" s="8"/>
      <c r="B1346" s="28"/>
      <c r="C1346" s="28"/>
      <c r="D1346" s="13"/>
      <c r="E1346" s="13"/>
      <c r="F1346" s="13"/>
      <c r="G1346" s="54"/>
      <c r="H1346" s="69" t="s">
        <v>1550</v>
      </c>
      <c r="I1346" s="70" t="s">
        <v>1551</v>
      </c>
      <c r="J1346" s="71">
        <v>538.95572600000003</v>
      </c>
      <c r="K1346" s="71">
        <v>538.95572600000014</v>
      </c>
      <c r="L1346" s="71">
        <f t="shared" si="21"/>
        <v>0</v>
      </c>
    </row>
    <row r="1347" spans="1:12" ht="15" x14ac:dyDescent="0.2">
      <c r="A1347" s="8"/>
      <c r="B1347" s="28"/>
      <c r="C1347" s="28"/>
      <c r="D1347" s="13"/>
      <c r="E1347" s="13"/>
      <c r="F1347" s="13"/>
      <c r="G1347" s="54"/>
      <c r="H1347" s="72" t="s">
        <v>1552</v>
      </c>
      <c r="I1347" s="73" t="s">
        <v>1553</v>
      </c>
      <c r="J1347" s="74">
        <v>51.012306000000002</v>
      </c>
      <c r="K1347" s="74">
        <v>51.012306000000002</v>
      </c>
      <c r="L1347" s="74">
        <f t="shared" si="21"/>
        <v>0</v>
      </c>
    </row>
    <row r="1348" spans="1:12" ht="15" x14ac:dyDescent="0.2">
      <c r="A1348" s="8"/>
      <c r="B1348" s="28"/>
      <c r="C1348" s="28"/>
      <c r="D1348" s="13"/>
      <c r="E1348" s="13"/>
      <c r="F1348" s="13"/>
      <c r="G1348" s="54"/>
      <c r="H1348" s="72" t="s">
        <v>1554</v>
      </c>
      <c r="I1348" s="73" t="s">
        <v>1555</v>
      </c>
      <c r="J1348" s="74">
        <v>322.99876599999999</v>
      </c>
      <c r="K1348" s="74">
        <v>292.83185978999995</v>
      </c>
      <c r="L1348" s="74">
        <f t="shared" si="21"/>
        <v>-30.166906210000036</v>
      </c>
    </row>
    <row r="1349" spans="1:12" ht="15" x14ac:dyDescent="0.2">
      <c r="A1349" s="8"/>
      <c r="B1349" s="28"/>
      <c r="C1349" s="28"/>
      <c r="D1349" s="13"/>
      <c r="E1349" s="13"/>
      <c r="F1349" s="13"/>
      <c r="G1349" s="54"/>
      <c r="H1349" s="72" t="s">
        <v>1556</v>
      </c>
      <c r="I1349" s="73" t="s">
        <v>1557</v>
      </c>
      <c r="J1349" s="74">
        <v>181.64199199999999</v>
      </c>
      <c r="K1349" s="74">
        <v>181.64199199999996</v>
      </c>
      <c r="L1349" s="74">
        <f t="shared" si="21"/>
        <v>0</v>
      </c>
    </row>
    <row r="1350" spans="1:12" ht="15" x14ac:dyDescent="0.2">
      <c r="A1350" s="8"/>
      <c r="B1350" s="28"/>
      <c r="C1350" s="28"/>
      <c r="D1350" s="13"/>
      <c r="E1350" s="13"/>
      <c r="F1350" s="13"/>
      <c r="G1350" s="54"/>
      <c r="H1350" s="72" t="s">
        <v>1558</v>
      </c>
      <c r="I1350" s="73" t="s">
        <v>1559</v>
      </c>
      <c r="J1350" s="74">
        <v>261.30928699999998</v>
      </c>
      <c r="K1350" s="74">
        <v>323.18193724999998</v>
      </c>
      <c r="L1350" s="74">
        <f t="shared" si="21"/>
        <v>61.872650249999992</v>
      </c>
    </row>
    <row r="1351" spans="1:12" ht="15" x14ac:dyDescent="0.2">
      <c r="A1351" s="8"/>
      <c r="B1351" s="28"/>
      <c r="C1351" s="28"/>
      <c r="D1351" s="13"/>
      <c r="E1351" s="13"/>
      <c r="F1351" s="13"/>
      <c r="G1351" s="54"/>
      <c r="H1351" s="72" t="s">
        <v>1560</v>
      </c>
      <c r="I1351" s="73" t="s">
        <v>1561</v>
      </c>
      <c r="J1351" s="74">
        <v>71.329982000000001</v>
      </c>
      <c r="K1351" s="74">
        <v>71.329982000000001</v>
      </c>
      <c r="L1351" s="74">
        <f t="shared" si="21"/>
        <v>0</v>
      </c>
    </row>
    <row r="1352" spans="1:12" ht="15" x14ac:dyDescent="0.2">
      <c r="A1352" s="8"/>
      <c r="B1352" s="28"/>
      <c r="C1352" s="28"/>
      <c r="D1352" s="13"/>
      <c r="E1352" s="13"/>
      <c r="F1352" s="13"/>
      <c r="G1352" s="54"/>
      <c r="H1352" s="72" t="s">
        <v>1562</v>
      </c>
      <c r="I1352" s="73" t="s">
        <v>1563</v>
      </c>
      <c r="J1352" s="74">
        <v>23.981075000000001</v>
      </c>
      <c r="K1352" s="74">
        <v>23.981074999999997</v>
      </c>
      <c r="L1352" s="74">
        <f t="shared" si="21"/>
        <v>0</v>
      </c>
    </row>
    <row r="1353" spans="1:12" ht="15" x14ac:dyDescent="0.2">
      <c r="A1353" s="8"/>
      <c r="B1353" s="28"/>
      <c r="C1353" s="28"/>
      <c r="D1353" s="13"/>
      <c r="E1353" s="13"/>
      <c r="F1353" s="13"/>
      <c r="G1353" s="54"/>
      <c r="H1353" s="72" t="s">
        <v>1564</v>
      </c>
      <c r="I1353" s="73" t="s">
        <v>1565</v>
      </c>
      <c r="J1353" s="74">
        <v>119.637085</v>
      </c>
      <c r="K1353" s="74">
        <v>119.637085</v>
      </c>
      <c r="L1353" s="74">
        <f t="shared" ref="L1353:L1416" si="22">+K1353-J1353</f>
        <v>0</v>
      </c>
    </row>
    <row r="1354" spans="1:12" ht="15" x14ac:dyDescent="0.2">
      <c r="A1354" s="8"/>
      <c r="B1354" s="28"/>
      <c r="C1354" s="28"/>
      <c r="D1354" s="13"/>
      <c r="E1354" s="13"/>
      <c r="F1354" s="13"/>
      <c r="G1354" s="54"/>
      <c r="H1354" s="72" t="s">
        <v>1566</v>
      </c>
      <c r="I1354" s="73" t="s">
        <v>1567</v>
      </c>
      <c r="J1354" s="74">
        <v>55.410007999999998</v>
      </c>
      <c r="K1354" s="74">
        <v>57.710008000000002</v>
      </c>
      <c r="L1354" s="74">
        <f t="shared" si="22"/>
        <v>2.3000000000000043</v>
      </c>
    </row>
    <row r="1355" spans="1:12" ht="15" x14ac:dyDescent="0.2">
      <c r="A1355" s="8"/>
      <c r="B1355" s="28"/>
      <c r="C1355" s="28"/>
      <c r="D1355" s="13"/>
      <c r="E1355" s="13"/>
      <c r="F1355" s="13"/>
      <c r="G1355" s="54"/>
      <c r="H1355" s="72" t="s">
        <v>1568</v>
      </c>
      <c r="I1355" s="73" t="s">
        <v>1569</v>
      </c>
      <c r="J1355" s="74">
        <v>57.250852000000002</v>
      </c>
      <c r="K1355" s="74">
        <v>57.250851999999995</v>
      </c>
      <c r="L1355" s="74">
        <f t="shared" si="22"/>
        <v>0</v>
      </c>
    </row>
    <row r="1356" spans="1:12" ht="15" x14ac:dyDescent="0.2">
      <c r="A1356" s="8"/>
      <c r="B1356" s="28"/>
      <c r="C1356" s="28"/>
      <c r="D1356" s="13"/>
      <c r="E1356" s="13"/>
      <c r="F1356" s="13"/>
      <c r="G1356" s="54"/>
      <c r="H1356" s="72" t="s">
        <v>1148</v>
      </c>
      <c r="I1356" s="73" t="s">
        <v>1149</v>
      </c>
      <c r="J1356" s="74">
        <v>178.320806</v>
      </c>
      <c r="K1356" s="74">
        <v>0</v>
      </c>
      <c r="L1356" s="74">
        <f t="shared" si="22"/>
        <v>-178.320806</v>
      </c>
    </row>
    <row r="1357" spans="1:12" ht="15" x14ac:dyDescent="0.2">
      <c r="A1357" s="8"/>
      <c r="B1357" s="28"/>
      <c r="C1357" s="28"/>
      <c r="D1357" s="13"/>
      <c r="E1357" s="13"/>
      <c r="F1357" s="13"/>
      <c r="G1357" s="54"/>
      <c r="H1357" s="72" t="s">
        <v>1570</v>
      </c>
      <c r="I1357" s="73" t="s">
        <v>1571</v>
      </c>
      <c r="J1357" s="74">
        <v>42.780605999999999</v>
      </c>
      <c r="K1357" s="74">
        <v>42.780605999999992</v>
      </c>
      <c r="L1357" s="74">
        <f t="shared" si="22"/>
        <v>0</v>
      </c>
    </row>
    <row r="1358" spans="1:12" ht="15" x14ac:dyDescent="0.2">
      <c r="A1358" s="8"/>
      <c r="B1358" s="28"/>
      <c r="C1358" s="28"/>
      <c r="D1358" s="13"/>
      <c r="E1358" s="29">
        <v>48</v>
      </c>
      <c r="F1358" s="30" t="s">
        <v>1572</v>
      </c>
      <c r="G1358" s="60"/>
      <c r="H1358" s="61"/>
      <c r="I1358" s="62"/>
      <c r="J1358" s="63">
        <v>2740.5627899999999</v>
      </c>
      <c r="K1358" s="63">
        <v>2740.5627899999999</v>
      </c>
      <c r="L1358" s="63">
        <f t="shared" si="22"/>
        <v>0</v>
      </c>
    </row>
    <row r="1359" spans="1:12" ht="15" x14ac:dyDescent="0.2">
      <c r="A1359" s="8"/>
      <c r="B1359" s="28"/>
      <c r="C1359" s="28"/>
      <c r="D1359" s="13"/>
      <c r="E1359" s="13"/>
      <c r="F1359" s="13"/>
      <c r="G1359" s="76" t="s">
        <v>2</v>
      </c>
      <c r="H1359" s="77"/>
      <c r="I1359" s="78"/>
      <c r="J1359" s="79">
        <v>486.911159</v>
      </c>
      <c r="K1359" s="79">
        <v>649.46345276999989</v>
      </c>
      <c r="L1359" s="79">
        <f t="shared" si="22"/>
        <v>162.55229376999989</v>
      </c>
    </row>
    <row r="1360" spans="1:12" ht="15" x14ac:dyDescent="0.2">
      <c r="A1360" s="8"/>
      <c r="B1360" s="28"/>
      <c r="C1360" s="28"/>
      <c r="D1360" s="13"/>
      <c r="E1360" s="13"/>
      <c r="F1360" s="13"/>
      <c r="G1360" s="54"/>
      <c r="H1360" s="69" t="s">
        <v>36</v>
      </c>
      <c r="I1360" s="70" t="s">
        <v>1573</v>
      </c>
      <c r="J1360" s="71">
        <v>10.608464</v>
      </c>
      <c r="K1360" s="71">
        <v>9.7494394000000018</v>
      </c>
      <c r="L1360" s="71">
        <f t="shared" si="22"/>
        <v>-0.85902459999999792</v>
      </c>
    </row>
    <row r="1361" spans="1:12" ht="15" x14ac:dyDescent="0.2">
      <c r="A1361" s="8"/>
      <c r="B1361" s="28"/>
      <c r="C1361" s="28"/>
      <c r="D1361" s="13"/>
      <c r="E1361" s="13"/>
      <c r="F1361" s="13"/>
      <c r="G1361" s="54"/>
      <c r="H1361" s="72" t="s">
        <v>46</v>
      </c>
      <c r="I1361" s="73" t="s">
        <v>1574</v>
      </c>
      <c r="J1361" s="74">
        <v>3.0149780000000002</v>
      </c>
      <c r="K1361" s="74">
        <v>3.2693143600000001</v>
      </c>
      <c r="L1361" s="74">
        <f t="shared" si="22"/>
        <v>0.25433635999999993</v>
      </c>
    </row>
    <row r="1362" spans="1:12" ht="15" x14ac:dyDescent="0.2">
      <c r="A1362" s="8"/>
      <c r="B1362" s="28"/>
      <c r="C1362" s="28"/>
      <c r="D1362" s="13"/>
      <c r="E1362" s="13"/>
      <c r="F1362" s="13"/>
      <c r="G1362" s="54"/>
      <c r="H1362" s="72" t="s">
        <v>84</v>
      </c>
      <c r="I1362" s="73" t="s">
        <v>1575</v>
      </c>
      <c r="J1362" s="74">
        <v>1.749897</v>
      </c>
      <c r="K1362" s="74">
        <v>1.2275883799999998</v>
      </c>
      <c r="L1362" s="74">
        <f t="shared" si="22"/>
        <v>-0.52230862000000022</v>
      </c>
    </row>
    <row r="1363" spans="1:12" ht="15" x14ac:dyDescent="0.2">
      <c r="A1363" s="8"/>
      <c r="B1363" s="28"/>
      <c r="C1363" s="28"/>
      <c r="D1363" s="13"/>
      <c r="E1363" s="13"/>
      <c r="F1363" s="13"/>
      <c r="G1363" s="54"/>
      <c r="H1363" s="72" t="s">
        <v>178</v>
      </c>
      <c r="I1363" s="73" t="s">
        <v>169</v>
      </c>
      <c r="J1363" s="74">
        <v>3.9519410000000001</v>
      </c>
      <c r="K1363" s="74">
        <v>5.1044721899999992</v>
      </c>
      <c r="L1363" s="74">
        <f t="shared" si="22"/>
        <v>1.152531189999999</v>
      </c>
    </row>
    <row r="1364" spans="1:12" ht="15" x14ac:dyDescent="0.2">
      <c r="A1364" s="8"/>
      <c r="B1364" s="28"/>
      <c r="C1364" s="28"/>
      <c r="D1364" s="13"/>
      <c r="E1364" s="13"/>
      <c r="F1364" s="13"/>
      <c r="G1364" s="54"/>
      <c r="H1364" s="72" t="s">
        <v>38</v>
      </c>
      <c r="I1364" s="73" t="s">
        <v>1576</v>
      </c>
      <c r="J1364" s="74">
        <v>35.906976999999998</v>
      </c>
      <c r="K1364" s="74">
        <v>138.64495236000002</v>
      </c>
      <c r="L1364" s="74">
        <f t="shared" si="22"/>
        <v>102.73797536000002</v>
      </c>
    </row>
    <row r="1365" spans="1:12" ht="15" x14ac:dyDescent="0.2">
      <c r="A1365" s="8"/>
      <c r="B1365" s="28"/>
      <c r="C1365" s="28"/>
      <c r="D1365" s="13"/>
      <c r="E1365" s="13"/>
      <c r="F1365" s="13"/>
      <c r="G1365" s="54"/>
      <c r="H1365" s="72" t="s">
        <v>48</v>
      </c>
      <c r="I1365" s="73" t="s">
        <v>1577</v>
      </c>
      <c r="J1365" s="74">
        <v>29.027726999999999</v>
      </c>
      <c r="K1365" s="74">
        <v>40.705439490000003</v>
      </c>
      <c r="L1365" s="74">
        <f t="shared" si="22"/>
        <v>11.677712490000005</v>
      </c>
    </row>
    <row r="1366" spans="1:12" ht="15" x14ac:dyDescent="0.2">
      <c r="A1366" s="8"/>
      <c r="B1366" s="28"/>
      <c r="C1366" s="28"/>
      <c r="D1366" s="13"/>
      <c r="E1366" s="13"/>
      <c r="F1366" s="13"/>
      <c r="G1366" s="54"/>
      <c r="H1366" s="72" t="s">
        <v>140</v>
      </c>
      <c r="I1366" s="73" t="s">
        <v>1578</v>
      </c>
      <c r="J1366" s="74">
        <v>1.2062409999999999</v>
      </c>
      <c r="K1366" s="74">
        <v>2.3578424499999993</v>
      </c>
      <c r="L1366" s="74">
        <f t="shared" si="22"/>
        <v>1.1516014499999994</v>
      </c>
    </row>
    <row r="1367" spans="1:12" ht="15" x14ac:dyDescent="0.2">
      <c r="A1367" s="8"/>
      <c r="B1367" s="28"/>
      <c r="C1367" s="28"/>
      <c r="D1367" s="13"/>
      <c r="E1367" s="13"/>
      <c r="F1367" s="13"/>
      <c r="G1367" s="54"/>
      <c r="H1367" s="72" t="s">
        <v>160</v>
      </c>
      <c r="I1367" s="73" t="s">
        <v>1579</v>
      </c>
      <c r="J1367" s="74">
        <v>3.5766079999999998</v>
      </c>
      <c r="K1367" s="74">
        <v>6.8620194900000007</v>
      </c>
      <c r="L1367" s="74">
        <f t="shared" si="22"/>
        <v>3.2854114900000009</v>
      </c>
    </row>
    <row r="1368" spans="1:12" ht="15" x14ac:dyDescent="0.2">
      <c r="A1368" s="8"/>
      <c r="B1368" s="28"/>
      <c r="C1368" s="28"/>
      <c r="D1368" s="13"/>
      <c r="E1368" s="13"/>
      <c r="F1368" s="13"/>
      <c r="G1368" s="54"/>
      <c r="H1368" s="72" t="s">
        <v>93</v>
      </c>
      <c r="I1368" s="73" t="s">
        <v>1580</v>
      </c>
      <c r="J1368" s="74">
        <v>88.958894999999998</v>
      </c>
      <c r="K1368" s="74">
        <v>114.44209615000001</v>
      </c>
      <c r="L1368" s="74">
        <f t="shared" si="22"/>
        <v>25.483201150000014</v>
      </c>
    </row>
    <row r="1369" spans="1:12" ht="15" x14ac:dyDescent="0.2">
      <c r="A1369" s="8"/>
      <c r="B1369" s="28"/>
      <c r="C1369" s="28"/>
      <c r="D1369" s="13"/>
      <c r="E1369" s="13"/>
      <c r="F1369" s="13"/>
      <c r="G1369" s="54"/>
      <c r="H1369" s="72" t="s">
        <v>216</v>
      </c>
      <c r="I1369" s="73" t="s">
        <v>1581</v>
      </c>
      <c r="J1369" s="74">
        <v>42.736660000000001</v>
      </c>
      <c r="K1369" s="74">
        <v>45.050651450000004</v>
      </c>
      <c r="L1369" s="74">
        <f t="shared" si="22"/>
        <v>2.3139914500000032</v>
      </c>
    </row>
    <row r="1370" spans="1:12" ht="15" x14ac:dyDescent="0.2">
      <c r="A1370" s="8"/>
      <c r="B1370" s="28"/>
      <c r="C1370" s="28"/>
      <c r="D1370" s="13"/>
      <c r="E1370" s="13"/>
      <c r="F1370" s="13"/>
      <c r="G1370" s="54"/>
      <c r="H1370" s="72" t="s">
        <v>1230</v>
      </c>
      <c r="I1370" s="73" t="s">
        <v>1582</v>
      </c>
      <c r="J1370" s="74">
        <v>48.337335000000003</v>
      </c>
      <c r="K1370" s="74">
        <v>51.818665469999999</v>
      </c>
      <c r="L1370" s="74">
        <f t="shared" si="22"/>
        <v>3.4813304699999961</v>
      </c>
    </row>
    <row r="1371" spans="1:12" ht="15" x14ac:dyDescent="0.2">
      <c r="A1371" s="8"/>
      <c r="B1371" s="28"/>
      <c r="C1371" s="28"/>
      <c r="D1371" s="13"/>
      <c r="E1371" s="13"/>
      <c r="F1371" s="13"/>
      <c r="G1371" s="54"/>
      <c r="H1371" s="72" t="s">
        <v>242</v>
      </c>
      <c r="I1371" s="73" t="s">
        <v>1583</v>
      </c>
      <c r="J1371" s="74">
        <v>10.002153</v>
      </c>
      <c r="K1371" s="74">
        <v>9.9188991499999997</v>
      </c>
      <c r="L1371" s="74">
        <f t="shared" si="22"/>
        <v>-8.3253850000000185E-2</v>
      </c>
    </row>
    <row r="1372" spans="1:12" ht="15" x14ac:dyDescent="0.2">
      <c r="A1372" s="8"/>
      <c r="B1372" s="28"/>
      <c r="C1372" s="28"/>
      <c r="D1372" s="13"/>
      <c r="E1372" s="13"/>
      <c r="F1372" s="13"/>
      <c r="G1372" s="54"/>
      <c r="H1372" s="72" t="s">
        <v>262</v>
      </c>
      <c r="I1372" s="73" t="s">
        <v>1584</v>
      </c>
      <c r="J1372" s="74">
        <v>25.788201999999998</v>
      </c>
      <c r="K1372" s="74">
        <v>29.666897650000003</v>
      </c>
      <c r="L1372" s="74">
        <f t="shared" si="22"/>
        <v>3.8786956500000045</v>
      </c>
    </row>
    <row r="1373" spans="1:12" ht="15" x14ac:dyDescent="0.2">
      <c r="A1373" s="8"/>
      <c r="B1373" s="28"/>
      <c r="C1373" s="28"/>
      <c r="D1373" s="13"/>
      <c r="E1373" s="13"/>
      <c r="F1373" s="13"/>
      <c r="G1373" s="54"/>
      <c r="H1373" s="72" t="s">
        <v>282</v>
      </c>
      <c r="I1373" s="75" t="s">
        <v>1585</v>
      </c>
      <c r="J1373" s="74">
        <v>43.866709</v>
      </c>
      <c r="K1373" s="74">
        <v>13.604911839999998</v>
      </c>
      <c r="L1373" s="74">
        <f t="shared" si="22"/>
        <v>-30.26179716</v>
      </c>
    </row>
    <row r="1374" spans="1:12" ht="15" x14ac:dyDescent="0.2">
      <c r="A1374" s="8"/>
      <c r="B1374" s="28"/>
      <c r="C1374" s="28"/>
      <c r="D1374" s="13"/>
      <c r="E1374" s="13"/>
      <c r="F1374" s="13"/>
      <c r="G1374" s="54"/>
      <c r="H1374" s="72" t="s">
        <v>288</v>
      </c>
      <c r="I1374" s="73" t="s">
        <v>454</v>
      </c>
      <c r="J1374" s="74">
        <v>2.7666050000000002</v>
      </c>
      <c r="K1374" s="74">
        <v>2.3994046200000003</v>
      </c>
      <c r="L1374" s="74">
        <f t="shared" si="22"/>
        <v>-0.36720037999999988</v>
      </c>
    </row>
    <row r="1375" spans="1:12" ht="15" x14ac:dyDescent="0.2">
      <c r="A1375" s="8"/>
      <c r="B1375" s="28"/>
      <c r="C1375" s="28"/>
      <c r="D1375" s="13"/>
      <c r="E1375" s="13"/>
      <c r="F1375" s="13"/>
      <c r="G1375" s="54"/>
      <c r="H1375" s="72" t="s">
        <v>290</v>
      </c>
      <c r="I1375" s="73" t="s">
        <v>1586</v>
      </c>
      <c r="J1375" s="74">
        <v>102.539323</v>
      </c>
      <c r="K1375" s="74">
        <v>144.80167379</v>
      </c>
      <c r="L1375" s="74">
        <f t="shared" si="22"/>
        <v>42.262350789999999</v>
      </c>
    </row>
    <row r="1376" spans="1:12" ht="30" x14ac:dyDescent="0.2">
      <c r="A1376" s="8"/>
      <c r="B1376" s="28"/>
      <c r="C1376" s="28"/>
      <c r="D1376" s="13"/>
      <c r="E1376" s="13"/>
      <c r="F1376" s="13"/>
      <c r="G1376" s="54"/>
      <c r="H1376" s="72" t="s">
        <v>1587</v>
      </c>
      <c r="I1376" s="73" t="s">
        <v>1588</v>
      </c>
      <c r="J1376" s="74">
        <v>32.872444000000002</v>
      </c>
      <c r="K1376" s="74">
        <v>29.839184530000001</v>
      </c>
      <c r="L1376" s="74">
        <f t="shared" si="22"/>
        <v>-3.0332594700000008</v>
      </c>
    </row>
    <row r="1377" spans="1:12" ht="15" x14ac:dyDescent="0.2">
      <c r="A1377" s="8"/>
      <c r="B1377" s="28"/>
      <c r="C1377" s="28"/>
      <c r="D1377" s="13"/>
      <c r="E1377" s="13"/>
      <c r="F1377" s="13"/>
      <c r="G1377" s="76" t="s">
        <v>366</v>
      </c>
      <c r="H1377" s="77"/>
      <c r="I1377" s="78"/>
      <c r="J1377" s="79">
        <v>2074.982606</v>
      </c>
      <c r="K1377" s="79">
        <v>1946.7797577200001</v>
      </c>
      <c r="L1377" s="79">
        <f t="shared" si="22"/>
        <v>-128.2028482799999</v>
      </c>
    </row>
    <row r="1378" spans="1:12" ht="15" x14ac:dyDescent="0.2">
      <c r="A1378" s="8"/>
      <c r="B1378" s="28"/>
      <c r="C1378" s="28"/>
      <c r="D1378" s="13"/>
      <c r="E1378" s="13"/>
      <c r="F1378" s="13"/>
      <c r="G1378" s="54"/>
      <c r="H1378" s="69" t="s">
        <v>373</v>
      </c>
      <c r="I1378" s="70" t="s">
        <v>1589</v>
      </c>
      <c r="J1378" s="71">
        <v>1227.1309060000001</v>
      </c>
      <c r="K1378" s="71">
        <v>1023.1580981699998</v>
      </c>
      <c r="L1378" s="71">
        <f t="shared" si="22"/>
        <v>-203.97280783000031</v>
      </c>
    </row>
    <row r="1379" spans="1:12" ht="15" x14ac:dyDescent="0.2">
      <c r="A1379" s="8"/>
      <c r="B1379" s="28"/>
      <c r="C1379" s="28"/>
      <c r="D1379" s="13"/>
      <c r="E1379" s="13"/>
      <c r="F1379" s="13"/>
      <c r="G1379" s="54"/>
      <c r="H1379" s="72" t="s">
        <v>375</v>
      </c>
      <c r="I1379" s="73" t="s">
        <v>1590</v>
      </c>
      <c r="J1379" s="74">
        <v>801.98470599999996</v>
      </c>
      <c r="K1379" s="74">
        <v>878.83103633000007</v>
      </c>
      <c r="L1379" s="74">
        <f t="shared" si="22"/>
        <v>76.846330330000114</v>
      </c>
    </row>
    <row r="1380" spans="1:12" ht="15" x14ac:dyDescent="0.2">
      <c r="A1380" s="8"/>
      <c r="B1380" s="28"/>
      <c r="C1380" s="28"/>
      <c r="D1380" s="13"/>
      <c r="E1380" s="13"/>
      <c r="F1380" s="13"/>
      <c r="G1380" s="54"/>
      <c r="H1380" s="72" t="s">
        <v>377</v>
      </c>
      <c r="I1380" s="73" t="s">
        <v>1591</v>
      </c>
      <c r="J1380" s="74">
        <v>20.050087000000001</v>
      </c>
      <c r="K1380" s="74">
        <v>21.06162544</v>
      </c>
      <c r="L1380" s="74">
        <f t="shared" si="22"/>
        <v>1.0115384399999989</v>
      </c>
    </row>
    <row r="1381" spans="1:12" ht="15" x14ac:dyDescent="0.2">
      <c r="A1381" s="8"/>
      <c r="B1381" s="28"/>
      <c r="C1381" s="28"/>
      <c r="D1381" s="13"/>
      <c r="E1381" s="13"/>
      <c r="F1381" s="13"/>
      <c r="G1381" s="54"/>
      <c r="H1381" s="72" t="s">
        <v>604</v>
      </c>
      <c r="I1381" s="73" t="s">
        <v>1592</v>
      </c>
      <c r="J1381" s="74">
        <v>17.524055000000001</v>
      </c>
      <c r="K1381" s="74">
        <v>16.019490270000002</v>
      </c>
      <c r="L1381" s="74">
        <f t="shared" si="22"/>
        <v>-1.5045647299999985</v>
      </c>
    </row>
    <row r="1382" spans="1:12" ht="30" x14ac:dyDescent="0.2">
      <c r="A1382" s="8"/>
      <c r="B1382" s="28"/>
      <c r="C1382" s="28"/>
      <c r="D1382" s="13"/>
      <c r="E1382" s="13"/>
      <c r="F1382" s="13"/>
      <c r="G1382" s="54"/>
      <c r="H1382" s="72" t="s">
        <v>606</v>
      </c>
      <c r="I1382" s="73" t="s">
        <v>1593</v>
      </c>
      <c r="J1382" s="74">
        <v>8.2928519999999999</v>
      </c>
      <c r="K1382" s="74">
        <v>7.7095075100000008</v>
      </c>
      <c r="L1382" s="74">
        <f t="shared" si="22"/>
        <v>-0.58334448999999911</v>
      </c>
    </row>
    <row r="1383" spans="1:12" ht="15" x14ac:dyDescent="0.2">
      <c r="A1383" s="8"/>
      <c r="B1383" s="28"/>
      <c r="C1383" s="28"/>
      <c r="D1383" s="13"/>
      <c r="E1383" s="13"/>
      <c r="F1383" s="13"/>
      <c r="G1383" s="76" t="s">
        <v>379</v>
      </c>
      <c r="H1383" s="77"/>
      <c r="I1383" s="78"/>
      <c r="J1383" s="79">
        <v>178.669025</v>
      </c>
      <c r="K1383" s="79">
        <v>144.31957950999998</v>
      </c>
      <c r="L1383" s="79">
        <f t="shared" si="22"/>
        <v>-34.349445490000022</v>
      </c>
    </row>
    <row r="1384" spans="1:12" ht="15" x14ac:dyDescent="0.2">
      <c r="A1384" s="8"/>
      <c r="B1384" s="28"/>
      <c r="C1384" s="28"/>
      <c r="D1384" s="13"/>
      <c r="E1384" s="13"/>
      <c r="F1384" s="13"/>
      <c r="G1384" s="54"/>
      <c r="H1384" s="69" t="s">
        <v>1594</v>
      </c>
      <c r="I1384" s="70" t="s">
        <v>1595</v>
      </c>
      <c r="J1384" s="71">
        <v>8.5432009999999998</v>
      </c>
      <c r="K1384" s="71">
        <v>8.5816928400000005</v>
      </c>
      <c r="L1384" s="71">
        <f t="shared" si="22"/>
        <v>3.8491840000000721E-2</v>
      </c>
    </row>
    <row r="1385" spans="1:12" ht="30" x14ac:dyDescent="0.2">
      <c r="A1385" s="8"/>
      <c r="B1385" s="28"/>
      <c r="C1385" s="28"/>
      <c r="D1385" s="13"/>
      <c r="E1385" s="13"/>
      <c r="F1385" s="13"/>
      <c r="G1385" s="54"/>
      <c r="H1385" s="72" t="s">
        <v>1596</v>
      </c>
      <c r="I1385" s="73" t="s">
        <v>1597</v>
      </c>
      <c r="J1385" s="74">
        <v>20.769065000000001</v>
      </c>
      <c r="K1385" s="74">
        <v>16.056984039999996</v>
      </c>
      <c r="L1385" s="74">
        <f t="shared" si="22"/>
        <v>-4.7120809600000051</v>
      </c>
    </row>
    <row r="1386" spans="1:12" ht="15" x14ac:dyDescent="0.2">
      <c r="A1386" s="8"/>
      <c r="B1386" s="28"/>
      <c r="C1386" s="28"/>
      <c r="D1386" s="13"/>
      <c r="E1386" s="13"/>
      <c r="F1386" s="13"/>
      <c r="G1386" s="54"/>
      <c r="H1386" s="72" t="s">
        <v>1598</v>
      </c>
      <c r="I1386" s="73" t="s">
        <v>1599</v>
      </c>
      <c r="J1386" s="74">
        <v>18.266072999999999</v>
      </c>
      <c r="K1386" s="74">
        <v>18.266072999999999</v>
      </c>
      <c r="L1386" s="74">
        <f t="shared" si="22"/>
        <v>0</v>
      </c>
    </row>
    <row r="1387" spans="1:12" ht="15" x14ac:dyDescent="0.2">
      <c r="A1387" s="8"/>
      <c r="B1387" s="28"/>
      <c r="C1387" s="28"/>
      <c r="D1387" s="13"/>
      <c r="E1387" s="13"/>
      <c r="F1387" s="13"/>
      <c r="G1387" s="54"/>
      <c r="H1387" s="72" t="s">
        <v>1600</v>
      </c>
      <c r="I1387" s="73" t="s">
        <v>1601</v>
      </c>
      <c r="J1387" s="74">
        <v>13.493769</v>
      </c>
      <c r="K1387" s="74">
        <v>13.974308159999998</v>
      </c>
      <c r="L1387" s="74">
        <f t="shared" si="22"/>
        <v>0.48053915999999752</v>
      </c>
    </row>
    <row r="1388" spans="1:12" ht="15" x14ac:dyDescent="0.2">
      <c r="A1388" s="8"/>
      <c r="B1388" s="28"/>
      <c r="C1388" s="28"/>
      <c r="D1388" s="13"/>
      <c r="E1388" s="13"/>
      <c r="F1388" s="13"/>
      <c r="G1388" s="54"/>
      <c r="H1388" s="72" t="s">
        <v>1602</v>
      </c>
      <c r="I1388" s="73" t="s">
        <v>1603</v>
      </c>
      <c r="J1388" s="74">
        <v>10.700588</v>
      </c>
      <c r="K1388" s="74">
        <v>9.48489863</v>
      </c>
      <c r="L1388" s="74">
        <f t="shared" si="22"/>
        <v>-1.2156893699999998</v>
      </c>
    </row>
    <row r="1389" spans="1:12" ht="15" x14ac:dyDescent="0.2">
      <c r="A1389" s="8"/>
      <c r="B1389" s="28"/>
      <c r="C1389" s="28"/>
      <c r="D1389" s="13"/>
      <c r="E1389" s="13"/>
      <c r="F1389" s="13"/>
      <c r="G1389" s="54"/>
      <c r="H1389" s="72" t="s">
        <v>1604</v>
      </c>
      <c r="I1389" s="73" t="s">
        <v>1605</v>
      </c>
      <c r="J1389" s="74">
        <v>12.600352000000001</v>
      </c>
      <c r="K1389" s="74">
        <v>13.294447690000002</v>
      </c>
      <c r="L1389" s="74">
        <f t="shared" si="22"/>
        <v>0.69409569000000104</v>
      </c>
    </row>
    <row r="1390" spans="1:12" ht="15" x14ac:dyDescent="0.2">
      <c r="A1390" s="8"/>
      <c r="B1390" s="28"/>
      <c r="C1390" s="28"/>
      <c r="D1390" s="13"/>
      <c r="E1390" s="13"/>
      <c r="F1390" s="13"/>
      <c r="G1390" s="54"/>
      <c r="H1390" s="72" t="s">
        <v>1606</v>
      </c>
      <c r="I1390" s="73" t="s">
        <v>1607</v>
      </c>
      <c r="J1390" s="74">
        <v>37.644111000000002</v>
      </c>
      <c r="K1390" s="74">
        <v>16.010250649999996</v>
      </c>
      <c r="L1390" s="74">
        <f t="shared" si="22"/>
        <v>-21.633860350000006</v>
      </c>
    </row>
    <row r="1391" spans="1:12" ht="15" x14ac:dyDescent="0.2">
      <c r="A1391" s="8"/>
      <c r="B1391" s="28"/>
      <c r="C1391" s="28"/>
      <c r="D1391" s="13"/>
      <c r="E1391" s="13"/>
      <c r="F1391" s="13"/>
      <c r="G1391" s="54"/>
      <c r="H1391" s="72" t="s">
        <v>1608</v>
      </c>
      <c r="I1391" s="73" t="s">
        <v>1609</v>
      </c>
      <c r="J1391" s="74">
        <v>32.945909</v>
      </c>
      <c r="K1391" s="74">
        <v>25.404964579999998</v>
      </c>
      <c r="L1391" s="74">
        <f t="shared" si="22"/>
        <v>-7.5409444200000024</v>
      </c>
    </row>
    <row r="1392" spans="1:12" ht="15" x14ac:dyDescent="0.2">
      <c r="A1392" s="8"/>
      <c r="B1392" s="28"/>
      <c r="C1392" s="28"/>
      <c r="D1392" s="13"/>
      <c r="E1392" s="13"/>
      <c r="F1392" s="13"/>
      <c r="G1392" s="54"/>
      <c r="H1392" s="72" t="s">
        <v>1610</v>
      </c>
      <c r="I1392" s="73" t="s">
        <v>1611</v>
      </c>
      <c r="J1392" s="74">
        <v>23.705957000000001</v>
      </c>
      <c r="K1392" s="74">
        <v>23.245959920000001</v>
      </c>
      <c r="L1392" s="74">
        <f t="shared" si="22"/>
        <v>-0.45999708000000084</v>
      </c>
    </row>
    <row r="1393" spans="1:12" ht="15" x14ac:dyDescent="0.2">
      <c r="A1393" s="8"/>
      <c r="B1393" s="28"/>
      <c r="C1393" s="28"/>
      <c r="D1393" s="24" t="s">
        <v>1612</v>
      </c>
      <c r="E1393" s="24"/>
      <c r="F1393" s="24"/>
      <c r="G1393" s="50"/>
      <c r="H1393" s="51"/>
      <c r="I1393" s="52"/>
      <c r="J1393" s="53">
        <v>651875.04644399998</v>
      </c>
      <c r="K1393" s="53">
        <v>651712.04841578007</v>
      </c>
      <c r="L1393" s="53">
        <f t="shared" si="22"/>
        <v>-162.99802821991034</v>
      </c>
    </row>
    <row r="1394" spans="1:12" ht="15" x14ac:dyDescent="0.2">
      <c r="A1394" s="8"/>
      <c r="B1394" s="28"/>
      <c r="C1394" s="28"/>
      <c r="D1394" s="13"/>
      <c r="E1394" s="29">
        <v>19</v>
      </c>
      <c r="F1394" s="30" t="s">
        <v>1613</v>
      </c>
      <c r="G1394" s="60"/>
      <c r="H1394" s="61"/>
      <c r="I1394" s="62"/>
      <c r="J1394" s="63">
        <v>348746.28587099997</v>
      </c>
      <c r="K1394" s="63">
        <v>349675.62190590001</v>
      </c>
      <c r="L1394" s="63">
        <f t="shared" si="22"/>
        <v>929.33603490004316</v>
      </c>
    </row>
    <row r="1395" spans="1:12" ht="15" x14ac:dyDescent="0.2">
      <c r="A1395" s="8"/>
      <c r="B1395" s="28"/>
      <c r="C1395" s="28"/>
      <c r="D1395" s="13"/>
      <c r="E1395" s="13"/>
      <c r="F1395" s="13"/>
      <c r="G1395" s="76" t="s">
        <v>2</v>
      </c>
      <c r="H1395" s="77"/>
      <c r="I1395" s="78"/>
      <c r="J1395" s="79">
        <v>36424.388473999999</v>
      </c>
      <c r="K1395" s="79">
        <v>33710.223056499999</v>
      </c>
      <c r="L1395" s="79">
        <f t="shared" si="22"/>
        <v>-2714.1654175000003</v>
      </c>
    </row>
    <row r="1396" spans="1:12" ht="15" x14ac:dyDescent="0.2">
      <c r="A1396" s="8"/>
      <c r="B1396" s="28"/>
      <c r="C1396" s="28"/>
      <c r="D1396" s="13"/>
      <c r="E1396" s="13"/>
      <c r="F1396" s="13"/>
      <c r="G1396" s="54"/>
      <c r="H1396" s="69" t="s">
        <v>292</v>
      </c>
      <c r="I1396" s="70" t="s">
        <v>628</v>
      </c>
      <c r="J1396" s="71">
        <v>9943.1386999999995</v>
      </c>
      <c r="K1396" s="71">
        <v>9960.4723679899998</v>
      </c>
      <c r="L1396" s="71">
        <f t="shared" si="22"/>
        <v>17.333667990000322</v>
      </c>
    </row>
    <row r="1397" spans="1:12" ht="15" x14ac:dyDescent="0.2">
      <c r="A1397" s="8"/>
      <c r="B1397" s="28"/>
      <c r="C1397" s="28"/>
      <c r="D1397" s="13"/>
      <c r="E1397" s="13"/>
      <c r="F1397" s="13"/>
      <c r="G1397" s="54"/>
      <c r="H1397" s="72" t="s">
        <v>302</v>
      </c>
      <c r="I1397" s="73" t="s">
        <v>631</v>
      </c>
      <c r="J1397" s="74">
        <v>26481.249774</v>
      </c>
      <c r="K1397" s="74">
        <v>23749.750688509997</v>
      </c>
      <c r="L1397" s="74">
        <f t="shared" si="22"/>
        <v>-2731.4990854900025</v>
      </c>
    </row>
    <row r="1398" spans="1:12" ht="15" x14ac:dyDescent="0.2">
      <c r="A1398" s="8"/>
      <c r="B1398" s="28"/>
      <c r="C1398" s="28"/>
      <c r="D1398" s="13"/>
      <c r="E1398" s="13"/>
      <c r="F1398" s="13"/>
      <c r="G1398" s="76" t="s">
        <v>379</v>
      </c>
      <c r="H1398" s="77"/>
      <c r="I1398" s="78"/>
      <c r="J1398" s="79">
        <v>312321.89739699999</v>
      </c>
      <c r="K1398" s="79">
        <v>315965.39884940005</v>
      </c>
      <c r="L1398" s="79">
        <f t="shared" si="22"/>
        <v>3643.501452400058</v>
      </c>
    </row>
    <row r="1399" spans="1:12" ht="30" x14ac:dyDescent="0.2">
      <c r="A1399" s="8"/>
      <c r="B1399" s="28"/>
      <c r="C1399" s="28"/>
      <c r="D1399" s="13"/>
      <c r="E1399" s="13"/>
      <c r="F1399" s="13"/>
      <c r="G1399" s="54"/>
      <c r="H1399" s="69" t="s">
        <v>1614</v>
      </c>
      <c r="I1399" s="70" t="s">
        <v>1615</v>
      </c>
      <c r="J1399" s="71">
        <v>112874.094382</v>
      </c>
      <c r="K1399" s="71">
        <v>115124.094382</v>
      </c>
      <c r="L1399" s="71">
        <f t="shared" si="22"/>
        <v>2250</v>
      </c>
    </row>
    <row r="1400" spans="1:12" ht="15" x14ac:dyDescent="0.2">
      <c r="A1400" s="8"/>
      <c r="B1400" s="28"/>
      <c r="C1400" s="28"/>
      <c r="D1400" s="13"/>
      <c r="E1400" s="13"/>
      <c r="F1400" s="13"/>
      <c r="G1400" s="54"/>
      <c r="H1400" s="72" t="s">
        <v>1616</v>
      </c>
      <c r="I1400" s="73" t="s">
        <v>1617</v>
      </c>
      <c r="J1400" s="74">
        <v>197516.36298100001</v>
      </c>
      <c r="K1400" s="74">
        <v>198909.86443339998</v>
      </c>
      <c r="L1400" s="74">
        <f t="shared" si="22"/>
        <v>1393.5014523999707</v>
      </c>
    </row>
    <row r="1401" spans="1:12" ht="15" x14ac:dyDescent="0.2">
      <c r="A1401" s="8"/>
      <c r="B1401" s="28"/>
      <c r="C1401" s="28"/>
      <c r="D1401" s="13"/>
      <c r="E1401" s="13"/>
      <c r="F1401" s="13"/>
      <c r="G1401" s="54"/>
      <c r="H1401" s="72" t="s">
        <v>1618</v>
      </c>
      <c r="I1401" s="75" t="s">
        <v>1619</v>
      </c>
      <c r="J1401" s="74">
        <v>1931.440034</v>
      </c>
      <c r="K1401" s="74">
        <v>1931.440034</v>
      </c>
      <c r="L1401" s="74">
        <f t="shared" si="22"/>
        <v>0</v>
      </c>
    </row>
    <row r="1402" spans="1:12" ht="15" x14ac:dyDescent="0.2">
      <c r="A1402" s="8"/>
      <c r="B1402" s="28"/>
      <c r="C1402" s="28"/>
      <c r="D1402" s="13"/>
      <c r="E1402" s="29">
        <v>23</v>
      </c>
      <c r="F1402" s="30" t="s">
        <v>1620</v>
      </c>
      <c r="G1402" s="60"/>
      <c r="H1402" s="61"/>
      <c r="I1402" s="62"/>
      <c r="J1402" s="63">
        <v>46843.879324000001</v>
      </c>
      <c r="K1402" s="63">
        <v>44650.622628879995</v>
      </c>
      <c r="L1402" s="63">
        <f t="shared" si="22"/>
        <v>-2193.256695120006</v>
      </c>
    </row>
    <row r="1403" spans="1:12" ht="15" x14ac:dyDescent="0.2">
      <c r="A1403" s="8"/>
      <c r="B1403" s="28"/>
      <c r="C1403" s="28"/>
      <c r="D1403" s="13"/>
      <c r="E1403" s="13"/>
      <c r="F1403" s="13"/>
      <c r="G1403" s="76" t="s">
        <v>2</v>
      </c>
      <c r="H1403" s="77"/>
      <c r="I1403" s="78"/>
      <c r="J1403" s="79">
        <v>46843.879324000001</v>
      </c>
      <c r="K1403" s="79">
        <v>44650.622628879995</v>
      </c>
      <c r="L1403" s="79">
        <f t="shared" si="22"/>
        <v>-2193.256695120006</v>
      </c>
    </row>
    <row r="1404" spans="1:12" ht="15" x14ac:dyDescent="0.2">
      <c r="A1404" s="8"/>
      <c r="B1404" s="28"/>
      <c r="C1404" s="28"/>
      <c r="D1404" s="13"/>
      <c r="E1404" s="13"/>
      <c r="F1404" s="13"/>
      <c r="G1404" s="54"/>
      <c r="H1404" s="69" t="s">
        <v>292</v>
      </c>
      <c r="I1404" s="70" t="s">
        <v>628</v>
      </c>
      <c r="J1404" s="71">
        <v>46843.879324000001</v>
      </c>
      <c r="K1404" s="71">
        <v>44650.622628879995</v>
      </c>
      <c r="L1404" s="71">
        <f t="shared" si="22"/>
        <v>-2193.256695120006</v>
      </c>
    </row>
    <row r="1405" spans="1:12" ht="30" customHeight="1" x14ac:dyDescent="0.2">
      <c r="A1405" s="8"/>
      <c r="B1405" s="28"/>
      <c r="C1405" s="28"/>
      <c r="D1405" s="13"/>
      <c r="E1405" s="29">
        <v>25</v>
      </c>
      <c r="F1405" s="96" t="s">
        <v>1621</v>
      </c>
      <c r="G1405" s="96"/>
      <c r="H1405" s="96"/>
      <c r="I1405" s="96"/>
      <c r="J1405" s="63">
        <v>9536.0870749999995</v>
      </c>
      <c r="K1405" s="63">
        <v>9536.0870749999976</v>
      </c>
      <c r="L1405" s="63">
        <f t="shared" si="22"/>
        <v>0</v>
      </c>
    </row>
    <row r="1406" spans="1:12" ht="15" x14ac:dyDescent="0.2">
      <c r="A1406" s="8"/>
      <c r="B1406" s="28"/>
      <c r="C1406" s="28"/>
      <c r="D1406" s="13"/>
      <c r="E1406" s="13"/>
      <c r="F1406" s="13"/>
      <c r="G1406" s="76" t="s">
        <v>366</v>
      </c>
      <c r="H1406" s="77"/>
      <c r="I1406" s="78"/>
      <c r="J1406" s="79">
        <v>9536.0870749999995</v>
      </c>
      <c r="K1406" s="79">
        <v>9536.0870749999976</v>
      </c>
      <c r="L1406" s="79">
        <f t="shared" si="22"/>
        <v>0</v>
      </c>
    </row>
    <row r="1407" spans="1:12" ht="15" x14ac:dyDescent="0.2">
      <c r="A1407" s="8"/>
      <c r="B1407" s="28"/>
      <c r="C1407" s="28"/>
      <c r="D1407" s="13"/>
      <c r="E1407" s="13"/>
      <c r="F1407" s="13"/>
      <c r="G1407" s="54"/>
      <c r="H1407" s="69" t="s">
        <v>371</v>
      </c>
      <c r="I1407" s="70" t="s">
        <v>1622</v>
      </c>
      <c r="J1407" s="71">
        <v>9536.0870749999995</v>
      </c>
      <c r="K1407" s="71">
        <v>9536.0870749999976</v>
      </c>
      <c r="L1407" s="71">
        <f t="shared" si="22"/>
        <v>0</v>
      </c>
    </row>
    <row r="1408" spans="1:12" ht="15" x14ac:dyDescent="0.2">
      <c r="A1408" s="8"/>
      <c r="B1408" s="28"/>
      <c r="C1408" s="28"/>
      <c r="D1408" s="13"/>
      <c r="E1408" s="29">
        <v>33</v>
      </c>
      <c r="F1408" s="30" t="s">
        <v>1623</v>
      </c>
      <c r="G1408" s="60"/>
      <c r="H1408" s="61"/>
      <c r="I1408" s="62"/>
      <c r="J1408" s="63">
        <v>246748.79417400001</v>
      </c>
      <c r="K1408" s="63">
        <v>247849.71680600001</v>
      </c>
      <c r="L1408" s="63">
        <f t="shared" si="22"/>
        <v>1100.9226320000016</v>
      </c>
    </row>
    <row r="1409" spans="1:12" ht="15" x14ac:dyDescent="0.2">
      <c r="A1409" s="8"/>
      <c r="B1409" s="28"/>
      <c r="C1409" s="28"/>
      <c r="D1409" s="13"/>
      <c r="E1409" s="13"/>
      <c r="F1409" s="13"/>
      <c r="G1409" s="76" t="s">
        <v>2</v>
      </c>
      <c r="H1409" s="77"/>
      <c r="I1409" s="78"/>
      <c r="J1409" s="79">
        <v>246748.79417400001</v>
      </c>
      <c r="K1409" s="79">
        <v>247849.71680600001</v>
      </c>
      <c r="L1409" s="79">
        <f t="shared" si="22"/>
        <v>1100.9226320000016</v>
      </c>
    </row>
    <row r="1410" spans="1:12" ht="15" x14ac:dyDescent="0.2">
      <c r="A1410" s="8"/>
      <c r="B1410" s="28"/>
      <c r="C1410" s="28"/>
      <c r="D1410" s="13"/>
      <c r="E1410" s="13"/>
      <c r="F1410" s="13"/>
      <c r="G1410" s="54"/>
      <c r="H1410" s="69" t="s">
        <v>302</v>
      </c>
      <c r="I1410" s="70" t="s">
        <v>631</v>
      </c>
      <c r="J1410" s="71">
        <v>246748.79417400001</v>
      </c>
      <c r="K1410" s="71">
        <v>247849.71680600001</v>
      </c>
      <c r="L1410" s="71">
        <f t="shared" si="22"/>
        <v>1100.9226320000016</v>
      </c>
    </row>
    <row r="1411" spans="1:12" ht="15" x14ac:dyDescent="0.2">
      <c r="A1411" s="8"/>
      <c r="B1411" s="28"/>
      <c r="C1411" s="28"/>
      <c r="D1411" s="24" t="s">
        <v>1624</v>
      </c>
      <c r="E1411" s="24"/>
      <c r="F1411" s="24"/>
      <c r="G1411" s="50"/>
      <c r="H1411" s="51"/>
      <c r="I1411" s="52"/>
      <c r="J1411" s="53">
        <v>387168.66419799998</v>
      </c>
      <c r="K1411" s="53">
        <v>384106.66719900002</v>
      </c>
      <c r="L1411" s="53">
        <f t="shared" si="22"/>
        <v>-3061.9969989999663</v>
      </c>
    </row>
    <row r="1412" spans="1:12" ht="15" x14ac:dyDescent="0.2">
      <c r="A1412" s="8"/>
      <c r="B1412" s="28"/>
      <c r="C1412" s="28"/>
      <c r="D1412" s="13"/>
      <c r="E1412" s="29">
        <v>50</v>
      </c>
      <c r="F1412" s="30" t="s">
        <v>1617</v>
      </c>
      <c r="G1412" s="60"/>
      <c r="H1412" s="61"/>
      <c r="I1412" s="62"/>
      <c r="J1412" s="63">
        <v>250559.89716600001</v>
      </c>
      <c r="K1412" s="63">
        <v>247497.90016700001</v>
      </c>
      <c r="L1412" s="63">
        <f t="shared" si="22"/>
        <v>-3061.9969989999954</v>
      </c>
    </row>
    <row r="1413" spans="1:12" ht="15" x14ac:dyDescent="0.2">
      <c r="A1413" s="8"/>
      <c r="B1413" s="28"/>
      <c r="C1413" s="28"/>
      <c r="D1413" s="13"/>
      <c r="E1413" s="13"/>
      <c r="F1413" s="13"/>
      <c r="G1413" s="76" t="s">
        <v>1624</v>
      </c>
      <c r="H1413" s="77"/>
      <c r="I1413" s="78"/>
      <c r="J1413" s="79">
        <v>250559.89716600001</v>
      </c>
      <c r="K1413" s="79">
        <v>247497.90016700001</v>
      </c>
      <c r="L1413" s="79">
        <f t="shared" si="22"/>
        <v>-3061.9969989999954</v>
      </c>
    </row>
    <row r="1414" spans="1:12" ht="15" x14ac:dyDescent="0.2">
      <c r="A1414" s="8"/>
      <c r="B1414" s="28"/>
      <c r="C1414" s="28"/>
      <c r="D1414" s="13"/>
      <c r="E1414" s="13"/>
      <c r="F1414" s="13"/>
      <c r="G1414" s="54"/>
      <c r="H1414" s="69" t="s">
        <v>1616</v>
      </c>
      <c r="I1414" s="70" t="s">
        <v>1617</v>
      </c>
      <c r="J1414" s="71">
        <v>250559.89716600001</v>
      </c>
      <c r="K1414" s="71">
        <v>247497.90016700001</v>
      </c>
      <c r="L1414" s="71">
        <f t="shared" si="22"/>
        <v>-3061.9969989999954</v>
      </c>
    </row>
    <row r="1415" spans="1:12" ht="15" x14ac:dyDescent="0.2">
      <c r="A1415" s="8"/>
      <c r="B1415" s="28"/>
      <c r="C1415" s="28"/>
      <c r="D1415" s="13"/>
      <c r="E1415" s="29">
        <v>51</v>
      </c>
      <c r="F1415" s="30" t="s">
        <v>1615</v>
      </c>
      <c r="G1415" s="60"/>
      <c r="H1415" s="61"/>
      <c r="I1415" s="62"/>
      <c r="J1415" s="63">
        <v>136608.767032</v>
      </c>
      <c r="K1415" s="63">
        <v>136608.767032</v>
      </c>
      <c r="L1415" s="63">
        <f t="shared" si="22"/>
        <v>0</v>
      </c>
    </row>
    <row r="1416" spans="1:12" ht="15" x14ac:dyDescent="0.2">
      <c r="A1416" s="8"/>
      <c r="B1416" s="28"/>
      <c r="C1416" s="28"/>
      <c r="D1416" s="13"/>
      <c r="E1416" s="13"/>
      <c r="F1416" s="13"/>
      <c r="G1416" s="76" t="s">
        <v>1624</v>
      </c>
      <c r="H1416" s="77"/>
      <c r="I1416" s="78"/>
      <c r="J1416" s="79">
        <v>136608.767032</v>
      </c>
      <c r="K1416" s="79">
        <v>136608.767032</v>
      </c>
      <c r="L1416" s="79">
        <f t="shared" si="22"/>
        <v>0</v>
      </c>
    </row>
    <row r="1417" spans="1:12" ht="30" x14ac:dyDescent="0.2">
      <c r="A1417" s="8"/>
      <c r="B1417" s="28"/>
      <c r="C1417" s="28"/>
      <c r="D1417" s="13"/>
      <c r="E1417" s="13"/>
      <c r="F1417" s="13"/>
      <c r="G1417" s="54"/>
      <c r="H1417" s="69" t="s">
        <v>1614</v>
      </c>
      <c r="I1417" s="70" t="s">
        <v>1615</v>
      </c>
      <c r="J1417" s="71">
        <v>136608.767032</v>
      </c>
      <c r="K1417" s="71">
        <v>136608.767032</v>
      </c>
      <c r="L1417" s="71">
        <f t="shared" ref="L1417:L1445" si="23">+K1417-J1417</f>
        <v>0</v>
      </c>
    </row>
    <row r="1418" spans="1:12" ht="15" x14ac:dyDescent="0.2">
      <c r="A1418" s="8"/>
      <c r="B1418" s="28"/>
      <c r="C1418" s="28"/>
      <c r="D1418" s="24" t="s">
        <v>1625</v>
      </c>
      <c r="E1418" s="24"/>
      <c r="F1418" s="24"/>
      <c r="G1418" s="50"/>
      <c r="H1418" s="51"/>
      <c r="I1418" s="52"/>
      <c r="J1418" s="53">
        <v>272469.081099</v>
      </c>
      <c r="K1418" s="53">
        <v>271535.99128900003</v>
      </c>
      <c r="L1418" s="53">
        <f t="shared" si="23"/>
        <v>-933.08980999997584</v>
      </c>
    </row>
    <row r="1419" spans="1:12" ht="15" x14ac:dyDescent="0.2">
      <c r="A1419" s="8"/>
      <c r="B1419" s="28"/>
      <c r="C1419" s="28"/>
      <c r="D1419" s="13"/>
      <c r="E1419" s="29">
        <v>52</v>
      </c>
      <c r="F1419" s="30" t="s">
        <v>1626</v>
      </c>
      <c r="G1419" s="60"/>
      <c r="H1419" s="61"/>
      <c r="I1419" s="62"/>
      <c r="J1419" s="63">
        <v>173017.77720400001</v>
      </c>
      <c r="K1419" s="63">
        <v>166681.521439</v>
      </c>
      <c r="L1419" s="63">
        <f t="shared" si="23"/>
        <v>-6336.255765000009</v>
      </c>
    </row>
    <row r="1420" spans="1:12" ht="15" x14ac:dyDescent="0.2">
      <c r="A1420" s="8"/>
      <c r="B1420" s="28"/>
      <c r="C1420" s="28"/>
      <c r="D1420" s="13"/>
      <c r="E1420" s="13"/>
      <c r="F1420" s="13"/>
      <c r="G1420" s="76" t="s">
        <v>1625</v>
      </c>
      <c r="H1420" s="77"/>
      <c r="I1420" s="78"/>
      <c r="J1420" s="79">
        <v>173017.77720400001</v>
      </c>
      <c r="K1420" s="79">
        <v>166681.521439</v>
      </c>
      <c r="L1420" s="79">
        <f t="shared" si="23"/>
        <v>-6336.255765000009</v>
      </c>
    </row>
    <row r="1421" spans="1:12" ht="15" x14ac:dyDescent="0.2">
      <c r="A1421" s="8"/>
      <c r="B1421" s="28"/>
      <c r="C1421" s="28"/>
      <c r="D1421" s="13"/>
      <c r="E1421" s="13"/>
      <c r="F1421" s="13"/>
      <c r="G1421" s="54"/>
      <c r="H1421" s="69" t="s">
        <v>1627</v>
      </c>
      <c r="I1421" s="70" t="s">
        <v>1628</v>
      </c>
      <c r="J1421" s="71">
        <v>173017.77720400001</v>
      </c>
      <c r="K1421" s="71">
        <v>166681.521439</v>
      </c>
      <c r="L1421" s="71">
        <f t="shared" si="23"/>
        <v>-6336.255765000009</v>
      </c>
    </row>
    <row r="1422" spans="1:12" ht="15" x14ac:dyDescent="0.2">
      <c r="A1422" s="8"/>
      <c r="B1422" s="28"/>
      <c r="C1422" s="28"/>
      <c r="D1422" s="13"/>
      <c r="E1422" s="29">
        <v>53</v>
      </c>
      <c r="F1422" s="30" t="s">
        <v>1629</v>
      </c>
      <c r="G1422" s="60"/>
      <c r="H1422" s="61"/>
      <c r="I1422" s="62"/>
      <c r="J1422" s="63">
        <v>99451.303895000005</v>
      </c>
      <c r="K1422" s="63">
        <v>104854.46984999999</v>
      </c>
      <c r="L1422" s="63">
        <f t="shared" si="23"/>
        <v>5403.1659549999895</v>
      </c>
    </row>
    <row r="1423" spans="1:12" ht="15" x14ac:dyDescent="0.2">
      <c r="A1423" s="8"/>
      <c r="B1423" s="28"/>
      <c r="C1423" s="28"/>
      <c r="D1423" s="13"/>
      <c r="E1423" s="13"/>
      <c r="F1423" s="13"/>
      <c r="G1423" s="76" t="s">
        <v>1625</v>
      </c>
      <c r="H1423" s="77"/>
      <c r="I1423" s="78"/>
      <c r="J1423" s="79">
        <v>99451.303895000005</v>
      </c>
      <c r="K1423" s="79">
        <v>104854.46984999999</v>
      </c>
      <c r="L1423" s="79">
        <f t="shared" si="23"/>
        <v>5403.1659549999895</v>
      </c>
    </row>
    <row r="1424" spans="1:12" ht="15" x14ac:dyDescent="0.2">
      <c r="A1424" s="8"/>
      <c r="B1424" s="28"/>
      <c r="C1424" s="28"/>
      <c r="D1424" s="13"/>
      <c r="E1424" s="13"/>
      <c r="F1424" s="13"/>
      <c r="G1424" s="54"/>
      <c r="H1424" s="69" t="s">
        <v>1630</v>
      </c>
      <c r="I1424" s="70" t="s">
        <v>1631</v>
      </c>
      <c r="J1424" s="71">
        <v>99451.303895000005</v>
      </c>
      <c r="K1424" s="71">
        <v>104854.46984999999</v>
      </c>
      <c r="L1424" s="71">
        <f t="shared" si="23"/>
        <v>5403.1659549999895</v>
      </c>
    </row>
    <row r="1425" spans="1:17" s="1" customFormat="1" ht="20.100000000000001" customHeight="1" x14ac:dyDescent="0.25">
      <c r="A1425" s="8"/>
      <c r="B1425" s="99" t="s">
        <v>1638</v>
      </c>
      <c r="C1425" s="99"/>
      <c r="D1425" s="99"/>
      <c r="E1425" s="99"/>
      <c r="F1425" s="99"/>
      <c r="G1425" s="99"/>
      <c r="H1425" s="99"/>
      <c r="I1425" s="99"/>
      <c r="J1425" s="98">
        <v>613385.32425299997</v>
      </c>
      <c r="K1425" s="98">
        <v>616189.32425299997</v>
      </c>
      <c r="L1425" s="98">
        <f t="shared" si="23"/>
        <v>2804</v>
      </c>
      <c r="M1425" s="5"/>
      <c r="N1425" s="64"/>
      <c r="O1425" s="64"/>
      <c r="P1425" s="65"/>
      <c r="Q1425" s="65"/>
    </row>
    <row r="1426" spans="1:17" ht="15" x14ac:dyDescent="0.2">
      <c r="A1426" s="8"/>
      <c r="B1426" s="28"/>
      <c r="C1426" s="28"/>
      <c r="D1426" s="24" t="s">
        <v>1632</v>
      </c>
      <c r="E1426" s="24"/>
      <c r="F1426" s="24"/>
      <c r="G1426" s="50"/>
      <c r="H1426" s="51"/>
      <c r="I1426" s="52"/>
      <c r="J1426" s="53">
        <v>540150.45730799995</v>
      </c>
      <c r="K1426" s="53">
        <v>542954.45730799995</v>
      </c>
      <c r="L1426" s="53">
        <f t="shared" si="23"/>
        <v>2804</v>
      </c>
    </row>
    <row r="1427" spans="1:17" ht="15" x14ac:dyDescent="0.2">
      <c r="A1427" s="8"/>
      <c r="B1427" s="28"/>
      <c r="C1427" s="28"/>
      <c r="D1427" s="13"/>
      <c r="E1427" s="29">
        <v>24</v>
      </c>
      <c r="F1427" s="30" t="s">
        <v>1633</v>
      </c>
      <c r="G1427" s="60"/>
      <c r="H1427" s="61"/>
      <c r="I1427" s="62"/>
      <c r="J1427" s="63">
        <v>143854.968181</v>
      </c>
      <c r="K1427" s="63">
        <v>143854.968181</v>
      </c>
      <c r="L1427" s="63">
        <f t="shared" si="23"/>
        <v>0</v>
      </c>
    </row>
    <row r="1428" spans="1:17" ht="15" x14ac:dyDescent="0.2">
      <c r="A1428" s="8"/>
      <c r="B1428" s="28"/>
      <c r="C1428" s="28"/>
      <c r="D1428" s="13"/>
      <c r="E1428" s="13"/>
      <c r="F1428" s="13"/>
      <c r="G1428" s="76" t="s">
        <v>2</v>
      </c>
      <c r="H1428" s="77"/>
      <c r="I1428" s="78"/>
      <c r="J1428" s="79">
        <v>143854.968181</v>
      </c>
      <c r="K1428" s="79">
        <v>143854.968181</v>
      </c>
      <c r="L1428" s="79">
        <f t="shared" si="23"/>
        <v>0</v>
      </c>
    </row>
    <row r="1429" spans="1:17" ht="15" x14ac:dyDescent="0.2">
      <c r="A1429" s="8"/>
      <c r="B1429" s="28"/>
      <c r="C1429" s="28"/>
      <c r="D1429" s="13"/>
      <c r="E1429" s="13"/>
      <c r="F1429" s="13"/>
      <c r="G1429" s="54"/>
      <c r="H1429" s="69" t="s">
        <v>48</v>
      </c>
      <c r="I1429" s="70" t="s">
        <v>1634</v>
      </c>
      <c r="J1429" s="71">
        <v>143854.968181</v>
      </c>
      <c r="K1429" s="71">
        <v>143854.968181</v>
      </c>
      <c r="L1429" s="71">
        <f t="shared" si="23"/>
        <v>0</v>
      </c>
    </row>
    <row r="1430" spans="1:17" ht="15" x14ac:dyDescent="0.2">
      <c r="A1430" s="8"/>
      <c r="B1430" s="28"/>
      <c r="C1430" s="28"/>
      <c r="D1430" s="13"/>
      <c r="E1430" s="29">
        <v>28</v>
      </c>
      <c r="F1430" s="30" t="s">
        <v>1635</v>
      </c>
      <c r="G1430" s="60"/>
      <c r="H1430" s="61"/>
      <c r="I1430" s="62"/>
      <c r="J1430" s="63">
        <v>327154.139127</v>
      </c>
      <c r="K1430" s="63">
        <v>329958.139127</v>
      </c>
      <c r="L1430" s="63">
        <f t="shared" si="23"/>
        <v>2804</v>
      </c>
    </row>
    <row r="1431" spans="1:17" ht="15" x14ac:dyDescent="0.2">
      <c r="A1431" s="8"/>
      <c r="B1431" s="28"/>
      <c r="C1431" s="28"/>
      <c r="D1431" s="13"/>
      <c r="E1431" s="13"/>
      <c r="F1431" s="13"/>
      <c r="G1431" s="76" t="s">
        <v>2</v>
      </c>
      <c r="H1431" s="77"/>
      <c r="I1431" s="78"/>
      <c r="J1431" s="79">
        <v>327154.139127</v>
      </c>
      <c r="K1431" s="79">
        <v>329958.139127</v>
      </c>
      <c r="L1431" s="79">
        <f t="shared" si="23"/>
        <v>2804</v>
      </c>
    </row>
    <row r="1432" spans="1:17" ht="15" x14ac:dyDescent="0.2">
      <c r="A1432" s="8"/>
      <c r="B1432" s="28"/>
      <c r="C1432" s="28"/>
      <c r="D1432" s="13"/>
      <c r="E1432" s="13"/>
      <c r="F1432" s="13"/>
      <c r="G1432" s="54"/>
      <c r="H1432" s="69" t="s">
        <v>76</v>
      </c>
      <c r="I1432" s="70" t="s">
        <v>624</v>
      </c>
      <c r="J1432" s="71">
        <v>327154.139127</v>
      </c>
      <c r="K1432" s="71">
        <v>329958.139127</v>
      </c>
      <c r="L1432" s="71">
        <f t="shared" si="23"/>
        <v>2804</v>
      </c>
    </row>
    <row r="1433" spans="1:17" ht="15" x14ac:dyDescent="0.2">
      <c r="A1433" s="8"/>
      <c r="B1433" s="28"/>
      <c r="C1433" s="28"/>
      <c r="D1433" s="13"/>
      <c r="E1433" s="29">
        <v>30</v>
      </c>
      <c r="F1433" s="30" t="s">
        <v>1636</v>
      </c>
      <c r="G1433" s="60"/>
      <c r="H1433" s="61"/>
      <c r="I1433" s="62"/>
      <c r="J1433" s="63">
        <v>42033.1</v>
      </c>
      <c r="K1433" s="63">
        <v>42033.1</v>
      </c>
      <c r="L1433" s="63">
        <f t="shared" si="23"/>
        <v>0</v>
      </c>
    </row>
    <row r="1434" spans="1:17" ht="15" x14ac:dyDescent="0.2">
      <c r="A1434" s="8"/>
      <c r="B1434" s="28"/>
      <c r="C1434" s="28"/>
      <c r="D1434" s="13"/>
      <c r="E1434" s="13"/>
      <c r="F1434" s="13"/>
      <c r="G1434" s="76" t="s">
        <v>2</v>
      </c>
      <c r="H1434" s="77"/>
      <c r="I1434" s="78"/>
      <c r="J1434" s="79">
        <v>42033.1</v>
      </c>
      <c r="K1434" s="79">
        <v>42033.1</v>
      </c>
      <c r="L1434" s="79">
        <f t="shared" si="23"/>
        <v>0</v>
      </c>
    </row>
    <row r="1435" spans="1:17" ht="15" x14ac:dyDescent="0.2">
      <c r="A1435" s="8"/>
      <c r="B1435" s="28"/>
      <c r="C1435" s="28"/>
      <c r="D1435" s="13"/>
      <c r="E1435" s="13"/>
      <c r="F1435" s="13"/>
      <c r="G1435" s="54"/>
      <c r="H1435" s="69" t="s">
        <v>292</v>
      </c>
      <c r="I1435" s="70" t="s">
        <v>628</v>
      </c>
      <c r="J1435" s="71">
        <v>42033.1</v>
      </c>
      <c r="K1435" s="71">
        <v>42033.1</v>
      </c>
      <c r="L1435" s="71">
        <f t="shared" si="23"/>
        <v>0</v>
      </c>
    </row>
    <row r="1436" spans="1:17" ht="30" customHeight="1" x14ac:dyDescent="0.2">
      <c r="A1436" s="8"/>
      <c r="B1436" s="28"/>
      <c r="C1436" s="28"/>
      <c r="D1436" s="13"/>
      <c r="E1436" s="29">
        <v>34</v>
      </c>
      <c r="F1436" s="96" t="s">
        <v>1637</v>
      </c>
      <c r="G1436" s="96"/>
      <c r="H1436" s="96"/>
      <c r="I1436" s="96"/>
      <c r="J1436" s="63">
        <v>27108.25</v>
      </c>
      <c r="K1436" s="63">
        <v>27108.25</v>
      </c>
      <c r="L1436" s="63">
        <f t="shared" si="23"/>
        <v>0</v>
      </c>
    </row>
    <row r="1437" spans="1:17" ht="15" x14ac:dyDescent="0.2">
      <c r="A1437" s="8"/>
      <c r="B1437" s="28"/>
      <c r="C1437" s="28"/>
      <c r="D1437" s="13"/>
      <c r="E1437" s="13"/>
      <c r="F1437" s="13"/>
      <c r="G1437" s="76" t="s">
        <v>2</v>
      </c>
      <c r="H1437" s="77"/>
      <c r="I1437" s="78"/>
      <c r="J1437" s="79">
        <v>27108.25</v>
      </c>
      <c r="K1437" s="79">
        <v>27108.25</v>
      </c>
      <c r="L1437" s="79">
        <f t="shared" si="23"/>
        <v>0</v>
      </c>
    </row>
    <row r="1438" spans="1:17" ht="15" x14ac:dyDescent="0.2">
      <c r="A1438" s="8"/>
      <c r="B1438" s="28"/>
      <c r="C1438" s="28"/>
      <c r="D1438" s="13"/>
      <c r="E1438" s="13"/>
      <c r="F1438" s="13"/>
      <c r="G1438" s="54"/>
      <c r="H1438" s="69" t="s">
        <v>48</v>
      </c>
      <c r="I1438" s="70" t="s">
        <v>1634</v>
      </c>
      <c r="J1438" s="71">
        <v>27108.25</v>
      </c>
      <c r="K1438" s="71">
        <v>27108.25</v>
      </c>
      <c r="L1438" s="71">
        <f t="shared" si="23"/>
        <v>0</v>
      </c>
    </row>
    <row r="1439" spans="1:17" ht="15" x14ac:dyDescent="0.2">
      <c r="A1439" s="8"/>
      <c r="B1439" s="28"/>
      <c r="C1439" s="28"/>
      <c r="D1439" s="24" t="s">
        <v>1625</v>
      </c>
      <c r="E1439" s="24"/>
      <c r="F1439" s="24"/>
      <c r="G1439" s="50"/>
      <c r="H1439" s="51"/>
      <c r="I1439" s="52"/>
      <c r="J1439" s="53">
        <v>73234.866945000002</v>
      </c>
      <c r="K1439" s="53">
        <v>73234.866945000002</v>
      </c>
      <c r="L1439" s="53">
        <f t="shared" si="23"/>
        <v>0</v>
      </c>
    </row>
    <row r="1440" spans="1:17" ht="15" x14ac:dyDescent="0.2">
      <c r="A1440" s="8"/>
      <c r="B1440" s="28"/>
      <c r="C1440" s="28"/>
      <c r="D1440" s="13"/>
      <c r="E1440" s="29">
        <v>52</v>
      </c>
      <c r="F1440" s="30" t="s">
        <v>1626</v>
      </c>
      <c r="G1440" s="60"/>
      <c r="H1440" s="61"/>
      <c r="I1440" s="62"/>
      <c r="J1440" s="63">
        <v>62947.834799999997</v>
      </c>
      <c r="K1440" s="63">
        <v>62947.834799999997</v>
      </c>
      <c r="L1440" s="63">
        <f t="shared" si="23"/>
        <v>0</v>
      </c>
    </row>
    <row r="1441" spans="1:17" ht="15" x14ac:dyDescent="0.2">
      <c r="A1441" s="8"/>
      <c r="B1441" s="28"/>
      <c r="C1441" s="28"/>
      <c r="D1441" s="13"/>
      <c r="E1441" s="13"/>
      <c r="F1441" s="13"/>
      <c r="G1441" s="76" t="s">
        <v>1625</v>
      </c>
      <c r="H1441" s="77"/>
      <c r="I1441" s="78"/>
      <c r="J1441" s="79">
        <v>62947.834799999997</v>
      </c>
      <c r="K1441" s="79">
        <v>62947.834799999997</v>
      </c>
      <c r="L1441" s="79">
        <f t="shared" si="23"/>
        <v>0</v>
      </c>
    </row>
    <row r="1442" spans="1:17" ht="15" x14ac:dyDescent="0.2">
      <c r="A1442" s="8"/>
      <c r="B1442" s="28"/>
      <c r="C1442" s="28"/>
      <c r="D1442" s="13"/>
      <c r="E1442" s="13"/>
      <c r="F1442" s="13"/>
      <c r="G1442" s="54"/>
      <c r="H1442" s="69" t="s">
        <v>1627</v>
      </c>
      <c r="I1442" s="70" t="s">
        <v>1628</v>
      </c>
      <c r="J1442" s="71">
        <v>62947.834799999997</v>
      </c>
      <c r="K1442" s="71">
        <v>62947.834799999997</v>
      </c>
      <c r="L1442" s="71">
        <f t="shared" si="23"/>
        <v>0</v>
      </c>
    </row>
    <row r="1443" spans="1:17" ht="15" x14ac:dyDescent="0.2">
      <c r="A1443" s="8"/>
      <c r="B1443" s="28"/>
      <c r="C1443" s="28"/>
      <c r="D1443" s="13"/>
      <c r="E1443" s="29">
        <v>53</v>
      </c>
      <c r="F1443" s="30" t="s">
        <v>1629</v>
      </c>
      <c r="G1443" s="60"/>
      <c r="H1443" s="61"/>
      <c r="I1443" s="62"/>
      <c r="J1443" s="63">
        <v>10287.032144999999</v>
      </c>
      <c r="K1443" s="63">
        <v>10287.032144999999</v>
      </c>
      <c r="L1443" s="63">
        <f t="shared" si="23"/>
        <v>0</v>
      </c>
    </row>
    <row r="1444" spans="1:17" ht="15" x14ac:dyDescent="0.2">
      <c r="A1444" s="8"/>
      <c r="B1444" s="28"/>
      <c r="C1444" s="28"/>
      <c r="D1444" s="13"/>
      <c r="E1444" s="13"/>
      <c r="F1444" s="13"/>
      <c r="G1444" s="76" t="s">
        <v>1625</v>
      </c>
      <c r="H1444" s="77"/>
      <c r="I1444" s="78"/>
      <c r="J1444" s="79">
        <v>10287.032144999999</v>
      </c>
      <c r="K1444" s="79">
        <v>10287.032144999999</v>
      </c>
      <c r="L1444" s="79">
        <f t="shared" si="23"/>
        <v>0</v>
      </c>
    </row>
    <row r="1445" spans="1:17" ht="15" x14ac:dyDescent="0.2">
      <c r="A1445" s="8"/>
      <c r="B1445" s="28"/>
      <c r="C1445" s="28"/>
      <c r="D1445" s="13"/>
      <c r="E1445" s="13"/>
      <c r="F1445" s="13"/>
      <c r="G1445" s="54"/>
      <c r="H1445" s="69" t="s">
        <v>1630</v>
      </c>
      <c r="I1445" s="70" t="s">
        <v>1631</v>
      </c>
      <c r="J1445" s="71">
        <v>10287.032144999999</v>
      </c>
      <c r="K1445" s="71">
        <v>10287.032144999999</v>
      </c>
      <c r="L1445" s="71">
        <f t="shared" si="23"/>
        <v>0</v>
      </c>
    </row>
    <row r="1446" spans="1:17" ht="10.5" customHeight="1" x14ac:dyDescent="0.2">
      <c r="A1446" s="8"/>
      <c r="B1446" s="28"/>
      <c r="C1446" s="28"/>
      <c r="D1446" s="13"/>
      <c r="E1446" s="13"/>
      <c r="F1446" s="13"/>
      <c r="G1446" s="54"/>
      <c r="H1446" s="55"/>
      <c r="I1446" s="56"/>
      <c r="J1446" s="57"/>
      <c r="K1446" s="57"/>
      <c r="L1446" s="57"/>
    </row>
    <row r="1447" spans="1:17" s="1" customFormat="1" ht="35.25" customHeight="1" x14ac:dyDescent="0.25">
      <c r="A1447" s="46"/>
      <c r="B1447" s="97" t="s">
        <v>11</v>
      </c>
      <c r="C1447" s="97"/>
      <c r="D1447" s="97"/>
      <c r="E1447" s="97"/>
      <c r="F1447" s="97"/>
      <c r="G1447" s="97"/>
      <c r="H1447" s="97"/>
      <c r="I1447" s="97"/>
      <c r="J1447" s="98">
        <v>344689.12010200002</v>
      </c>
      <c r="K1447" s="98">
        <v>348157.86526322004</v>
      </c>
      <c r="L1447" s="98">
        <f>+K1447-J1447</f>
        <v>3468.7451612200239</v>
      </c>
      <c r="M1447" s="5"/>
      <c r="N1447" s="64"/>
      <c r="O1447" s="64"/>
      <c r="P1447" s="65"/>
      <c r="Q1447" s="65"/>
    </row>
    <row r="1448" spans="1:17" ht="15" x14ac:dyDescent="0.2">
      <c r="A1448" s="8"/>
      <c r="B1448" s="41"/>
      <c r="C1448" s="41"/>
      <c r="D1448" s="41"/>
      <c r="E1448" s="41"/>
      <c r="F1448" s="81" t="s">
        <v>12</v>
      </c>
      <c r="G1448" s="81"/>
      <c r="H1448" s="81"/>
      <c r="I1448" s="81"/>
      <c r="J1448" s="82">
        <v>11311.222739000001</v>
      </c>
      <c r="K1448" s="82">
        <v>11136.466447819983</v>
      </c>
      <c r="L1448" s="82">
        <f>+K1448-J1448</f>
        <v>-174.7562911800178</v>
      </c>
    </row>
    <row r="1449" spans="1:17" ht="15" x14ac:dyDescent="0.2">
      <c r="A1449" s="8"/>
      <c r="B1449" s="41"/>
      <c r="C1449" s="41"/>
      <c r="D1449" s="41"/>
      <c r="E1449" s="41"/>
      <c r="F1449" s="83" t="s">
        <v>13</v>
      </c>
      <c r="G1449" s="83"/>
      <c r="H1449" s="83"/>
      <c r="I1449" s="83"/>
      <c r="J1449" s="84">
        <v>333377.89736300003</v>
      </c>
      <c r="K1449" s="84">
        <v>337021.39881540003</v>
      </c>
      <c r="L1449" s="84">
        <f>+K1449-J1449</f>
        <v>3643.5014523999998</v>
      </c>
    </row>
    <row r="1450" spans="1:17" ht="7.5" customHeight="1" thickBot="1" x14ac:dyDescent="0.35">
      <c r="A1450" s="12"/>
      <c r="B1450" s="16"/>
      <c r="C1450" s="16"/>
      <c r="D1450" s="16"/>
      <c r="E1450" s="16"/>
      <c r="F1450" s="16"/>
      <c r="G1450" s="17"/>
      <c r="H1450" s="17"/>
      <c r="I1450" s="17"/>
      <c r="J1450" s="17"/>
      <c r="K1450" s="17"/>
      <c r="L1450" s="18"/>
    </row>
    <row r="1451" spans="1:17" ht="15" x14ac:dyDescent="0.3">
      <c r="A1451" s="12"/>
      <c r="B1451" s="8" t="s">
        <v>14</v>
      </c>
      <c r="C1451" s="8"/>
      <c r="D1451" s="8"/>
      <c r="E1451" s="8"/>
      <c r="F1451" s="8"/>
      <c r="G1451" s="8"/>
      <c r="H1451" s="8"/>
      <c r="I1451" s="8"/>
      <c r="J1451" s="8"/>
      <c r="K1451" s="8"/>
      <c r="L1451" s="8"/>
    </row>
    <row r="1452" spans="1:17" ht="15" x14ac:dyDescent="0.3">
      <c r="A1452" s="12"/>
      <c r="B1452" s="8" t="s">
        <v>15</v>
      </c>
      <c r="C1452" s="8"/>
      <c r="D1452" s="8"/>
      <c r="E1452" s="8"/>
      <c r="F1452" s="8"/>
      <c r="G1452" s="8"/>
      <c r="H1452" s="8"/>
      <c r="I1452" s="8"/>
      <c r="J1452" s="8"/>
      <c r="K1452" s="8"/>
      <c r="L1452" s="8"/>
    </row>
  </sheetData>
  <mergeCells count="11">
    <mergeCell ref="B1447:I1447"/>
    <mergeCell ref="A6:L6"/>
    <mergeCell ref="J7:L7"/>
    <mergeCell ref="A2:L2"/>
    <mergeCell ref="J1:L1"/>
    <mergeCell ref="A1:I1"/>
    <mergeCell ref="A4:L4"/>
    <mergeCell ref="A5:L5"/>
    <mergeCell ref="F107:I107"/>
    <mergeCell ref="F1405:I1405"/>
    <mergeCell ref="F1436:I1436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2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94" t="s">
        <v>33</v>
      </c>
      <c r="B1" s="94"/>
      <c r="C1" s="94"/>
      <c r="D1" s="94"/>
      <c r="E1" s="94"/>
      <c r="F1" s="94"/>
      <c r="G1" s="94"/>
      <c r="H1" s="94"/>
      <c r="I1" s="94"/>
      <c r="J1" s="94"/>
      <c r="K1" s="93" t="s">
        <v>41</v>
      </c>
      <c r="L1" s="93"/>
      <c r="M1" s="93"/>
    </row>
    <row r="2" spans="1:17" customFormat="1" ht="42" customHeight="1" thickBot="1" x14ac:dyDescent="0.45">
      <c r="A2" s="32" t="s">
        <v>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7"/>
      <c r="M2" s="37"/>
    </row>
    <row r="3" spans="1:17" customFormat="1" ht="5.25" customHeight="1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7" s="3" customFormat="1" ht="21.75" x14ac:dyDescent="0.6">
      <c r="A4" s="95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6"/>
      <c r="O4" s="6"/>
      <c r="P4" s="6"/>
      <c r="Q4" s="6"/>
    </row>
    <row r="5" spans="1:17" s="3" customFormat="1" ht="15" customHeight="1" x14ac:dyDescent="0.6">
      <c r="A5" s="95" t="s">
        <v>40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6"/>
      <c r="O5" s="6"/>
      <c r="P5" s="6"/>
      <c r="Q5" s="6"/>
    </row>
    <row r="6" spans="1:17" s="3" customFormat="1" ht="15" customHeight="1" x14ac:dyDescent="0.6">
      <c r="A6" s="90" t="s">
        <v>34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6"/>
      <c r="O6" s="6"/>
      <c r="P6" s="6"/>
      <c r="Q6" s="6"/>
    </row>
    <row r="7" spans="1:17" s="3" customFormat="1" ht="21" customHeight="1" x14ac:dyDescent="0.6">
      <c r="A7" s="44"/>
      <c r="B7" s="44"/>
      <c r="C7" s="44"/>
      <c r="D7" s="44"/>
      <c r="E7" s="44"/>
      <c r="F7" s="44"/>
      <c r="G7" s="44"/>
      <c r="H7" s="44"/>
      <c r="I7" s="44"/>
      <c r="J7" s="44"/>
      <c r="K7" s="91" t="s">
        <v>40</v>
      </c>
      <c r="L7" s="91"/>
      <c r="M7" s="91"/>
      <c r="N7" s="6"/>
      <c r="O7" s="6"/>
      <c r="P7" s="6"/>
      <c r="Q7" s="6"/>
    </row>
    <row r="8" spans="1:17" s="1" customFormat="1" ht="16.5" x14ac:dyDescent="0.25">
      <c r="A8" s="44"/>
      <c r="B8" s="44"/>
      <c r="C8" s="44"/>
      <c r="D8" s="44" t="s">
        <v>25</v>
      </c>
      <c r="E8" s="44"/>
      <c r="F8" s="44"/>
      <c r="G8" s="44"/>
      <c r="H8" s="44"/>
      <c r="I8" s="44"/>
      <c r="J8" s="44"/>
      <c r="K8" s="44" t="s">
        <v>26</v>
      </c>
      <c r="L8" s="44" t="s">
        <v>35</v>
      </c>
      <c r="M8" s="44" t="s">
        <v>3</v>
      </c>
      <c r="N8" s="8"/>
      <c r="O8" s="8"/>
      <c r="P8" s="8"/>
      <c r="Q8" s="8"/>
    </row>
    <row r="9" spans="1:17" s="1" customFormat="1" ht="15.7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 t="s">
        <v>5</v>
      </c>
      <c r="L9" s="45" t="s">
        <v>6</v>
      </c>
      <c r="M9" s="45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1"/>
      <c r="O11" s="8"/>
      <c r="P11" s="8"/>
      <c r="Q11" s="8"/>
    </row>
    <row r="12" spans="1:17" s="1" customFormat="1" ht="5.0999999999999996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47" t="s">
        <v>8</v>
      </c>
      <c r="B14" s="47"/>
      <c r="C14" s="47"/>
      <c r="D14" s="47"/>
      <c r="E14" s="47"/>
      <c r="F14" s="47"/>
      <c r="G14" s="47"/>
      <c r="H14" s="47"/>
      <c r="I14" s="47"/>
      <c r="J14" s="47"/>
      <c r="K14" s="58">
        <f>+K15+K820</f>
        <v>2058682.9137909999</v>
      </c>
      <c r="L14" s="58">
        <f>+L15+L820</f>
        <v>2077483.2861791397</v>
      </c>
      <c r="M14" s="58">
        <f>L14-K14</f>
        <v>18800.372388139833</v>
      </c>
      <c r="N14" s="15"/>
      <c r="O14" s="15"/>
      <c r="P14" s="15"/>
      <c r="Q14" s="15"/>
    </row>
    <row r="15" spans="1:17" s="1" customFormat="1" ht="20.100000000000001" customHeight="1" x14ac:dyDescent="0.25">
      <c r="A15" s="22"/>
      <c r="B15" s="99" t="s">
        <v>9</v>
      </c>
      <c r="C15" s="99"/>
      <c r="D15" s="99"/>
      <c r="E15" s="99"/>
      <c r="F15" s="99"/>
      <c r="G15" s="99"/>
      <c r="H15" s="99"/>
      <c r="I15" s="99"/>
      <c r="J15" s="98"/>
      <c r="K15" s="98">
        <f>+K16+K715+K768-K860</f>
        <v>1445297.5895380001</v>
      </c>
      <c r="L15" s="98">
        <f>+L16+L715+L768-L860</f>
        <v>1461293.9619261399</v>
      </c>
      <c r="M15" s="98">
        <f>L15-K15</f>
        <v>15996.372388139833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38" t="s">
        <v>10</v>
      </c>
      <c r="D16" s="38"/>
      <c r="E16" s="38"/>
      <c r="F16" s="38"/>
      <c r="G16" s="38"/>
      <c r="H16" s="38"/>
      <c r="I16" s="39"/>
      <c r="J16" s="40"/>
      <c r="K16" s="39">
        <f>+K17+K122+K134+K142+K638</f>
        <v>1130348.964343</v>
      </c>
      <c r="L16" s="39">
        <f>+L17+L122+L134+L142+L638</f>
        <v>1153809.16870136</v>
      </c>
      <c r="M16" s="39">
        <f t="shared" ref="M16" si="0">L16-K16</f>
        <v>23460.204358360032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35408.775814000001</v>
      </c>
      <c r="L17" s="27">
        <v>35744.672681149998</v>
      </c>
      <c r="M17" s="27">
        <f t="shared" ref="M17:M70" si="1">L17-K17</f>
        <v>335.89686714999698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85"/>
      <c r="K18" s="31">
        <v>5580.127794</v>
      </c>
      <c r="L18" s="31">
        <v>5839.2947463500004</v>
      </c>
      <c r="M18" s="31">
        <f t="shared" si="1"/>
        <v>259.16695235000043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5580.127794</v>
      </c>
      <c r="L19" s="15">
        <v>5839.2947463500004</v>
      </c>
      <c r="M19" s="15">
        <f t="shared" si="1"/>
        <v>259.16695235000043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85"/>
      <c r="K20" s="31">
        <v>5580.127794</v>
      </c>
      <c r="L20" s="31">
        <v>5839.2947463500004</v>
      </c>
      <c r="M20" s="31">
        <f t="shared" si="1"/>
        <v>259.16695235000043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86" t="s">
        <v>28</v>
      </c>
      <c r="J21" s="87" t="s">
        <v>29</v>
      </c>
      <c r="K21" s="82">
        <v>0.43049599999999999</v>
      </c>
      <c r="L21" s="82">
        <v>0.43049599999999999</v>
      </c>
      <c r="M21" s="82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88" t="s">
        <v>18</v>
      </c>
      <c r="J22" s="89" t="s">
        <v>19</v>
      </c>
      <c r="K22" s="84">
        <v>17.179596</v>
      </c>
      <c r="L22" s="84">
        <v>17.179596</v>
      </c>
      <c r="M22" s="84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88" t="s">
        <v>20</v>
      </c>
      <c r="J23" s="89" t="s">
        <v>27</v>
      </c>
      <c r="K23" s="84">
        <v>365.30799200000001</v>
      </c>
      <c r="L23" s="84">
        <v>365.30799200000001</v>
      </c>
      <c r="M23" s="84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88" t="s">
        <v>21</v>
      </c>
      <c r="J24" s="89" t="s">
        <v>22</v>
      </c>
      <c r="K24" s="84">
        <v>4574.0568430000003</v>
      </c>
      <c r="L24" s="84">
        <v>4574.0568430000003</v>
      </c>
      <c r="M24" s="84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88" t="s">
        <v>23</v>
      </c>
      <c r="J25" s="89" t="s">
        <v>24</v>
      </c>
      <c r="K25" s="84">
        <v>623.15286700000001</v>
      </c>
      <c r="L25" s="84">
        <v>882.31981934999999</v>
      </c>
      <c r="M25" s="84">
        <f t="shared" si="1"/>
        <v>259.16695234999997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44</v>
      </c>
      <c r="G26" s="30"/>
      <c r="H26" s="30"/>
      <c r="I26" s="30"/>
      <c r="J26" s="85"/>
      <c r="K26" s="31">
        <v>19238.398232</v>
      </c>
      <c r="L26" s="31">
        <v>19238.398232</v>
      </c>
      <c r="M26" s="31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19238.398232</v>
      </c>
      <c r="L27" s="15">
        <v>19238.398232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85"/>
      <c r="K28" s="31">
        <v>19238.398232</v>
      </c>
      <c r="L28" s="31">
        <v>19238.398232</v>
      </c>
      <c r="M28" s="31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86" t="s">
        <v>21</v>
      </c>
      <c r="J29" s="87" t="s">
        <v>1639</v>
      </c>
      <c r="K29" s="82">
        <v>19238.398232</v>
      </c>
      <c r="L29" s="82">
        <v>19238.398232</v>
      </c>
      <c r="M29" s="82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52</v>
      </c>
      <c r="G30" s="30"/>
      <c r="H30" s="30"/>
      <c r="I30" s="30"/>
      <c r="J30" s="85"/>
      <c r="K30" s="31">
        <v>4599.3585919999996</v>
      </c>
      <c r="L30" s="31">
        <v>4676.0885067999998</v>
      </c>
      <c r="M30" s="31">
        <f t="shared" si="1"/>
        <v>76.729914800000188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4599.3585919999996</v>
      </c>
      <c r="L31" s="15">
        <v>4676.0885067999998</v>
      </c>
      <c r="M31" s="15">
        <f t="shared" si="1"/>
        <v>76.729914800000188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85"/>
      <c r="K32" s="31">
        <v>4006.3242879999998</v>
      </c>
      <c r="L32" s="31">
        <v>4027.3784289999999</v>
      </c>
      <c r="M32" s="31">
        <f t="shared" si="1"/>
        <v>21.054141000000072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86" t="s">
        <v>1640</v>
      </c>
      <c r="J33" s="87" t="s">
        <v>1641</v>
      </c>
      <c r="K33" s="82">
        <v>3.5821960000000002</v>
      </c>
      <c r="L33" s="82">
        <v>3.5821960000000002</v>
      </c>
      <c r="M33" s="82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88" t="s">
        <v>23</v>
      </c>
      <c r="J34" s="89" t="s">
        <v>1642</v>
      </c>
      <c r="K34" s="84">
        <v>202.42068599999999</v>
      </c>
      <c r="L34" s="84">
        <v>202.73491799999999</v>
      </c>
      <c r="M34" s="84">
        <f t="shared" si="1"/>
        <v>0.31423200000000406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88" t="s">
        <v>1643</v>
      </c>
      <c r="J35" s="89" t="s">
        <v>1644</v>
      </c>
      <c r="K35" s="84">
        <v>385.764455</v>
      </c>
      <c r="L35" s="84">
        <v>385.97766999999999</v>
      </c>
      <c r="M35" s="84">
        <f t="shared" si="1"/>
        <v>0.21321499999999105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88" t="s">
        <v>1645</v>
      </c>
      <c r="J36" s="88" t="s">
        <v>1646</v>
      </c>
      <c r="K36" s="84">
        <v>852.50472400000001</v>
      </c>
      <c r="L36" s="84">
        <v>867.64905899999997</v>
      </c>
      <c r="M36" s="84">
        <f t="shared" si="1"/>
        <v>15.144334999999955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8"/>
      <c r="F37" s="13"/>
      <c r="G37" s="13"/>
      <c r="H37" s="13"/>
      <c r="I37" s="88" t="s">
        <v>1647</v>
      </c>
      <c r="J37" s="89" t="s">
        <v>1648</v>
      </c>
      <c r="K37" s="84">
        <v>431.29736600000001</v>
      </c>
      <c r="L37" s="84">
        <v>432.795255</v>
      </c>
      <c r="M37" s="84">
        <f t="shared" si="1"/>
        <v>1.4978889999999865</v>
      </c>
      <c r="N37" s="23"/>
      <c r="O37" s="23"/>
      <c r="P37" s="23"/>
      <c r="Q37" s="23"/>
    </row>
    <row r="38" spans="1:17" ht="30" x14ac:dyDescent="0.3">
      <c r="A38" s="23"/>
      <c r="B38" s="22"/>
      <c r="C38" s="22"/>
      <c r="D38" s="13"/>
      <c r="E38" s="28"/>
      <c r="F38" s="13"/>
      <c r="G38" s="13"/>
      <c r="H38" s="13"/>
      <c r="I38" s="88" t="s">
        <v>1649</v>
      </c>
      <c r="J38" s="89" t="s">
        <v>1650</v>
      </c>
      <c r="K38" s="84">
        <v>1746.8555140000001</v>
      </c>
      <c r="L38" s="84">
        <v>1749.6504970000001</v>
      </c>
      <c r="M38" s="84">
        <f t="shared" si="1"/>
        <v>2.794983000000002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88" t="s">
        <v>1651</v>
      </c>
      <c r="J39" s="89" t="s">
        <v>1652</v>
      </c>
      <c r="K39" s="84">
        <v>57.448084000000001</v>
      </c>
      <c r="L39" s="84">
        <v>58.034370000000003</v>
      </c>
      <c r="M39" s="84">
        <f t="shared" si="1"/>
        <v>0.5862860000000012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13"/>
      <c r="I40" s="88" t="s">
        <v>1653</v>
      </c>
      <c r="J40" s="89" t="s">
        <v>1654</v>
      </c>
      <c r="K40" s="84">
        <v>326.45126299999998</v>
      </c>
      <c r="L40" s="84">
        <v>326.95446399999997</v>
      </c>
      <c r="M40" s="84">
        <f t="shared" si="1"/>
        <v>0.50320099999999002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30" t="s">
        <v>1655</v>
      </c>
      <c r="I41" s="30"/>
      <c r="J41" s="85"/>
      <c r="K41" s="31">
        <v>593.03430400000002</v>
      </c>
      <c r="L41" s="31">
        <v>648.71007779999991</v>
      </c>
      <c r="M41" s="31">
        <f t="shared" si="1"/>
        <v>55.675773799999888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86" t="s">
        <v>1656</v>
      </c>
      <c r="J42" s="87" t="s">
        <v>1657</v>
      </c>
      <c r="K42" s="82">
        <v>524.55334100000005</v>
      </c>
      <c r="L42" s="82">
        <v>579.8299457999999</v>
      </c>
      <c r="M42" s="82">
        <f t="shared" si="1"/>
        <v>55.276604799999859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88" t="s">
        <v>1658</v>
      </c>
      <c r="J43" s="89" t="s">
        <v>1659</v>
      </c>
      <c r="K43" s="84">
        <v>30.964205</v>
      </c>
      <c r="L43" s="84">
        <v>31.152933999999998</v>
      </c>
      <c r="M43" s="84">
        <f t="shared" si="1"/>
        <v>0.18872899999999859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8"/>
      <c r="F44" s="13"/>
      <c r="G44" s="13"/>
      <c r="H44" s="13"/>
      <c r="I44" s="88" t="s">
        <v>1660</v>
      </c>
      <c r="J44" s="89" t="s">
        <v>1661</v>
      </c>
      <c r="K44" s="84">
        <v>37.516758000000003</v>
      </c>
      <c r="L44" s="84">
        <v>37.727198000000001</v>
      </c>
      <c r="M44" s="84">
        <f t="shared" si="1"/>
        <v>0.21043999999999841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9">
        <v>35</v>
      </c>
      <c r="F45" s="30" t="s">
        <v>95</v>
      </c>
      <c r="G45" s="30"/>
      <c r="H45" s="30"/>
      <c r="I45" s="30"/>
      <c r="J45" s="85"/>
      <c r="K45" s="31">
        <v>461.60264999999998</v>
      </c>
      <c r="L45" s="31">
        <v>461.60264999999998</v>
      </c>
      <c r="M45" s="31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 t="s">
        <v>16</v>
      </c>
      <c r="H46" s="13"/>
      <c r="I46" s="13"/>
      <c r="J46" s="14"/>
      <c r="K46" s="15">
        <v>461.60264999999998</v>
      </c>
      <c r="L46" s="15">
        <v>461.60264999999998</v>
      </c>
      <c r="M46" s="15">
        <f t="shared" si="1"/>
        <v>0</v>
      </c>
      <c r="N46" s="23"/>
      <c r="O46" s="23"/>
      <c r="P46" s="23"/>
      <c r="Q46" s="23"/>
    </row>
    <row r="47" spans="1:17" ht="15" x14ac:dyDescent="0.3">
      <c r="A47" s="23"/>
      <c r="B47" s="22"/>
      <c r="C47" s="22"/>
      <c r="D47" s="13"/>
      <c r="E47" s="28"/>
      <c r="F47" s="13"/>
      <c r="G47" s="13"/>
      <c r="H47" s="30" t="s">
        <v>17</v>
      </c>
      <c r="I47" s="30"/>
      <c r="J47" s="85"/>
      <c r="K47" s="31">
        <v>374.79358300000001</v>
      </c>
      <c r="L47" s="31">
        <v>374.79358300000001</v>
      </c>
      <c r="M47" s="31">
        <f t="shared" si="1"/>
        <v>0</v>
      </c>
      <c r="N47" s="23"/>
      <c r="O47" s="23"/>
      <c r="P47" s="23"/>
      <c r="Q47" s="23"/>
    </row>
    <row r="48" spans="1:17" ht="30" x14ac:dyDescent="0.3">
      <c r="A48" s="23"/>
      <c r="B48" s="22"/>
      <c r="C48" s="22"/>
      <c r="D48" s="13"/>
      <c r="E48" s="28"/>
      <c r="F48" s="13"/>
      <c r="G48" s="13"/>
      <c r="H48" s="13"/>
      <c r="I48" s="86" t="s">
        <v>1662</v>
      </c>
      <c r="J48" s="87" t="s">
        <v>1663</v>
      </c>
      <c r="K48" s="82">
        <v>6.9744109999999999</v>
      </c>
      <c r="L48" s="82">
        <v>6.9744109999999999</v>
      </c>
      <c r="M48" s="82">
        <f t="shared" si="1"/>
        <v>0</v>
      </c>
      <c r="N48" s="23"/>
      <c r="O48" s="23"/>
      <c r="P48" s="23"/>
      <c r="Q48" s="23"/>
    </row>
    <row r="49" spans="1:17" ht="30.75" customHeight="1" x14ac:dyDescent="0.3">
      <c r="A49" s="23"/>
      <c r="B49" s="22"/>
      <c r="C49" s="22"/>
      <c r="D49" s="13"/>
      <c r="E49" s="28"/>
      <c r="F49" s="13"/>
      <c r="G49" s="13"/>
      <c r="H49" s="13"/>
      <c r="I49" s="88" t="s">
        <v>1664</v>
      </c>
      <c r="J49" s="89" t="s">
        <v>1665</v>
      </c>
      <c r="K49" s="84">
        <v>236.63615200000001</v>
      </c>
      <c r="L49" s="84">
        <v>236.63615200000001</v>
      </c>
      <c r="M49" s="84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88" t="s">
        <v>1666</v>
      </c>
      <c r="J50" s="89" t="s">
        <v>1667</v>
      </c>
      <c r="K50" s="84">
        <v>13.703837</v>
      </c>
      <c r="L50" s="84">
        <v>13.703837</v>
      </c>
      <c r="M50" s="84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88" t="s">
        <v>1668</v>
      </c>
      <c r="J51" s="89" t="s">
        <v>1669</v>
      </c>
      <c r="K51" s="84">
        <v>7.602093</v>
      </c>
      <c r="L51" s="84">
        <v>7.602093</v>
      </c>
      <c r="M51" s="84">
        <f t="shared" si="1"/>
        <v>0</v>
      </c>
      <c r="N51" s="23"/>
      <c r="O51" s="23"/>
      <c r="P51" s="23"/>
      <c r="Q51" s="23"/>
    </row>
    <row r="52" spans="1:17" ht="30" x14ac:dyDescent="0.3">
      <c r="A52" s="23"/>
      <c r="B52" s="22"/>
      <c r="C52" s="22"/>
      <c r="D52" s="13"/>
      <c r="E52" s="28"/>
      <c r="F52" s="13"/>
      <c r="G52" s="13"/>
      <c r="H52" s="13"/>
      <c r="I52" s="88" t="s">
        <v>1670</v>
      </c>
      <c r="J52" s="89" t="s">
        <v>1671</v>
      </c>
      <c r="K52" s="84">
        <v>9.0587560000000007</v>
      </c>
      <c r="L52" s="84">
        <v>9.0587560000000007</v>
      </c>
      <c r="M52" s="84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88" t="s">
        <v>1672</v>
      </c>
      <c r="J53" s="89" t="s">
        <v>1673</v>
      </c>
      <c r="K53" s="84">
        <v>8.3144939999999998</v>
      </c>
      <c r="L53" s="84">
        <v>8.3144939999999998</v>
      </c>
      <c r="M53" s="84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88" t="s">
        <v>1674</v>
      </c>
      <c r="J54" s="89" t="s">
        <v>1675</v>
      </c>
      <c r="K54" s="84">
        <v>2.0251329999999998</v>
      </c>
      <c r="L54" s="84">
        <v>2.0251329999999998</v>
      </c>
      <c r="M54" s="84">
        <f t="shared" si="1"/>
        <v>0</v>
      </c>
      <c r="N54" s="23"/>
      <c r="O54" s="23"/>
      <c r="P54" s="23"/>
      <c r="Q54" s="23"/>
    </row>
    <row r="55" spans="1:17" ht="15" x14ac:dyDescent="0.3">
      <c r="A55" s="23"/>
      <c r="B55" s="22"/>
      <c r="C55" s="22"/>
      <c r="D55" s="13"/>
      <c r="E55" s="28"/>
      <c r="F55" s="13"/>
      <c r="G55" s="13"/>
      <c r="H55" s="13"/>
      <c r="I55" s="88" t="s">
        <v>1676</v>
      </c>
      <c r="J55" s="89" t="s">
        <v>1677</v>
      </c>
      <c r="K55" s="84">
        <v>1.943316</v>
      </c>
      <c r="L55" s="84">
        <v>1.943316</v>
      </c>
      <c r="M55" s="84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8"/>
      <c r="F56" s="13"/>
      <c r="G56" s="13"/>
      <c r="H56" s="13"/>
      <c r="I56" s="88" t="s">
        <v>1678</v>
      </c>
      <c r="J56" s="89" t="s">
        <v>1679</v>
      </c>
      <c r="K56" s="84">
        <v>7.1477570000000004</v>
      </c>
      <c r="L56" s="84">
        <v>7.1477570000000004</v>
      </c>
      <c r="M56" s="84">
        <f t="shared" si="1"/>
        <v>0</v>
      </c>
      <c r="N56" s="23"/>
      <c r="O56" s="23"/>
      <c r="P56" s="23"/>
      <c r="Q56" s="23"/>
    </row>
    <row r="57" spans="1:17" ht="30" x14ac:dyDescent="0.3">
      <c r="A57" s="23"/>
      <c r="B57" s="22"/>
      <c r="C57" s="22"/>
      <c r="D57" s="13"/>
      <c r="E57" s="28"/>
      <c r="F57" s="13"/>
      <c r="G57" s="13"/>
      <c r="H57" s="13"/>
      <c r="I57" s="88" t="s">
        <v>1680</v>
      </c>
      <c r="J57" s="89" t="s">
        <v>1681</v>
      </c>
      <c r="K57" s="84">
        <v>4.1461829999999997</v>
      </c>
      <c r="L57" s="84">
        <v>4.1461829999999997</v>
      </c>
      <c r="M57" s="84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8"/>
      <c r="F58" s="13"/>
      <c r="G58" s="13"/>
      <c r="H58" s="13"/>
      <c r="I58" s="88" t="s">
        <v>1682</v>
      </c>
      <c r="J58" s="89" t="s">
        <v>1683</v>
      </c>
      <c r="K58" s="84">
        <v>13.749152</v>
      </c>
      <c r="L58" s="84">
        <v>13.749152</v>
      </c>
      <c r="M58" s="84">
        <f t="shared" si="1"/>
        <v>0</v>
      </c>
      <c r="N58" s="23"/>
      <c r="O58" s="23"/>
      <c r="P58" s="23"/>
      <c r="Q58" s="23"/>
    </row>
    <row r="59" spans="1:17" ht="60" x14ac:dyDescent="0.3">
      <c r="A59" s="23"/>
      <c r="B59" s="22"/>
      <c r="C59" s="22"/>
      <c r="D59" s="13"/>
      <c r="E59" s="28"/>
      <c r="F59" s="13"/>
      <c r="G59" s="13"/>
      <c r="H59" s="13"/>
      <c r="I59" s="88" t="s">
        <v>1684</v>
      </c>
      <c r="J59" s="89" t="s">
        <v>1685</v>
      </c>
      <c r="K59" s="84">
        <v>11.765466999999999</v>
      </c>
      <c r="L59" s="84">
        <v>11.765466999999999</v>
      </c>
      <c r="M59" s="84">
        <f t="shared" si="1"/>
        <v>0</v>
      </c>
      <c r="N59" s="23"/>
      <c r="O59" s="23"/>
      <c r="P59" s="23"/>
      <c r="Q59" s="23"/>
    </row>
    <row r="60" spans="1:17" ht="15" x14ac:dyDescent="0.3">
      <c r="A60" s="23"/>
      <c r="B60" s="22"/>
      <c r="C60" s="22"/>
      <c r="D60" s="13"/>
      <c r="E60" s="28"/>
      <c r="F60" s="13"/>
      <c r="G60" s="13"/>
      <c r="H60" s="13"/>
      <c r="I60" s="88" t="s">
        <v>1686</v>
      </c>
      <c r="J60" s="89" t="s">
        <v>1687</v>
      </c>
      <c r="K60" s="84">
        <v>9.5029859999999999</v>
      </c>
      <c r="L60" s="84">
        <v>9.5029859999999999</v>
      </c>
      <c r="M60" s="84">
        <f t="shared" si="1"/>
        <v>0</v>
      </c>
      <c r="N60" s="23"/>
      <c r="O60" s="23"/>
      <c r="P60" s="23"/>
      <c r="Q60" s="23"/>
    </row>
    <row r="61" spans="1:17" ht="30" x14ac:dyDescent="0.3">
      <c r="A61" s="23"/>
      <c r="B61" s="22"/>
      <c r="C61" s="22"/>
      <c r="D61" s="13"/>
      <c r="E61" s="28"/>
      <c r="F61" s="13"/>
      <c r="G61" s="13"/>
      <c r="H61" s="13"/>
      <c r="I61" s="88" t="s">
        <v>1688</v>
      </c>
      <c r="J61" s="89" t="s">
        <v>1689</v>
      </c>
      <c r="K61" s="84">
        <v>11.272733000000001</v>
      </c>
      <c r="L61" s="84">
        <v>11.272733000000001</v>
      </c>
      <c r="M61" s="84">
        <f t="shared" si="1"/>
        <v>0</v>
      </c>
      <c r="N61" s="23"/>
      <c r="O61" s="23"/>
      <c r="P61" s="23"/>
      <c r="Q61" s="23"/>
    </row>
    <row r="62" spans="1:17" ht="30" x14ac:dyDescent="0.3">
      <c r="A62" s="23"/>
      <c r="B62" s="22"/>
      <c r="C62" s="22"/>
      <c r="D62" s="13"/>
      <c r="E62" s="28"/>
      <c r="F62" s="13"/>
      <c r="G62" s="13"/>
      <c r="H62" s="13"/>
      <c r="I62" s="88" t="s">
        <v>1690</v>
      </c>
      <c r="J62" s="89" t="s">
        <v>1691</v>
      </c>
      <c r="K62" s="84">
        <v>5.447298</v>
      </c>
      <c r="L62" s="84">
        <v>5.447298</v>
      </c>
      <c r="M62" s="84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8"/>
      <c r="F63" s="13"/>
      <c r="G63" s="13"/>
      <c r="H63" s="13"/>
      <c r="I63" s="88" t="s">
        <v>1692</v>
      </c>
      <c r="J63" s="89" t="s">
        <v>1693</v>
      </c>
      <c r="K63" s="84">
        <v>4.9059920000000004</v>
      </c>
      <c r="L63" s="84">
        <v>4.9059920000000004</v>
      </c>
      <c r="M63" s="84">
        <f t="shared" si="1"/>
        <v>0</v>
      </c>
      <c r="N63" s="23"/>
      <c r="O63" s="23"/>
      <c r="P63" s="23"/>
      <c r="Q63" s="23"/>
    </row>
    <row r="64" spans="1:17" ht="45" x14ac:dyDescent="0.3">
      <c r="A64" s="23"/>
      <c r="B64" s="22"/>
      <c r="C64" s="22"/>
      <c r="D64" s="13"/>
      <c r="E64" s="28"/>
      <c r="F64" s="13"/>
      <c r="G64" s="13"/>
      <c r="H64" s="13"/>
      <c r="I64" s="88" t="s">
        <v>1694</v>
      </c>
      <c r="J64" s="89" t="s">
        <v>1695</v>
      </c>
      <c r="K64" s="84">
        <v>3.5209510000000002</v>
      </c>
      <c r="L64" s="84">
        <v>3.5209510000000002</v>
      </c>
      <c r="M64" s="84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88" t="s">
        <v>1696</v>
      </c>
      <c r="J65" s="89" t="s">
        <v>1697</v>
      </c>
      <c r="K65" s="84">
        <v>2.024464</v>
      </c>
      <c r="L65" s="84">
        <v>2.024464</v>
      </c>
      <c r="M65" s="84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88" t="s">
        <v>1698</v>
      </c>
      <c r="J66" s="89" t="s">
        <v>1699</v>
      </c>
      <c r="K66" s="84">
        <v>1.7091959999999999</v>
      </c>
      <c r="L66" s="84">
        <v>1.7091959999999999</v>
      </c>
      <c r="M66" s="84">
        <f t="shared" si="1"/>
        <v>0</v>
      </c>
      <c r="N66" s="23"/>
      <c r="O66" s="23"/>
      <c r="P66" s="23"/>
      <c r="Q66" s="23"/>
    </row>
    <row r="67" spans="1:17" ht="30" x14ac:dyDescent="0.3">
      <c r="A67" s="23"/>
      <c r="B67" s="22"/>
      <c r="C67" s="22"/>
      <c r="D67" s="13"/>
      <c r="E67" s="28"/>
      <c r="F67" s="13"/>
      <c r="G67" s="13"/>
      <c r="H67" s="13"/>
      <c r="I67" s="88" t="s">
        <v>1700</v>
      </c>
      <c r="J67" s="89" t="s">
        <v>1701</v>
      </c>
      <c r="K67" s="84">
        <v>4.434126</v>
      </c>
      <c r="L67" s="84">
        <v>4.434126</v>
      </c>
      <c r="M67" s="84">
        <f t="shared" si="1"/>
        <v>0</v>
      </c>
      <c r="N67" s="23"/>
      <c r="O67" s="23"/>
      <c r="P67" s="23"/>
      <c r="Q67" s="23"/>
    </row>
    <row r="68" spans="1:17" ht="45" x14ac:dyDescent="0.3">
      <c r="A68" s="23"/>
      <c r="B68" s="22"/>
      <c r="C68" s="22"/>
      <c r="D68" s="13"/>
      <c r="E68" s="28"/>
      <c r="F68" s="13"/>
      <c r="G68" s="13"/>
      <c r="H68" s="13"/>
      <c r="I68" s="88" t="s">
        <v>1702</v>
      </c>
      <c r="J68" s="89" t="s">
        <v>1703</v>
      </c>
      <c r="K68" s="84">
        <v>1.0722430000000001</v>
      </c>
      <c r="L68" s="84">
        <v>1.0722430000000001</v>
      </c>
      <c r="M68" s="84">
        <f t="shared" si="1"/>
        <v>0</v>
      </c>
      <c r="N68" s="23"/>
      <c r="O68" s="23"/>
      <c r="P68" s="23"/>
      <c r="Q68" s="23"/>
    </row>
    <row r="69" spans="1:17" ht="64.5" customHeight="1" x14ac:dyDescent="0.3">
      <c r="A69" s="23"/>
      <c r="B69" s="22"/>
      <c r="C69" s="22"/>
      <c r="D69" s="13"/>
      <c r="E69" s="28"/>
      <c r="F69" s="13"/>
      <c r="G69" s="13"/>
      <c r="H69" s="13"/>
      <c r="I69" s="88" t="s">
        <v>1704</v>
      </c>
      <c r="J69" s="89" t="s">
        <v>1705</v>
      </c>
      <c r="K69" s="84">
        <v>1.6800999999999999</v>
      </c>
      <c r="L69" s="84">
        <v>1.6800999999999999</v>
      </c>
      <c r="M69" s="84">
        <f t="shared" si="1"/>
        <v>0</v>
      </c>
      <c r="N69" s="23"/>
      <c r="O69" s="23"/>
      <c r="P69" s="23"/>
      <c r="Q69" s="23"/>
    </row>
    <row r="70" spans="1:17" ht="60" x14ac:dyDescent="0.3">
      <c r="A70" s="23"/>
      <c r="B70" s="22"/>
      <c r="C70" s="22"/>
      <c r="D70" s="13"/>
      <c r="E70" s="28"/>
      <c r="F70" s="13"/>
      <c r="G70" s="13"/>
      <c r="H70" s="13"/>
      <c r="I70" s="88" t="s">
        <v>1706</v>
      </c>
      <c r="J70" s="89" t="s">
        <v>1707</v>
      </c>
      <c r="K70" s="84">
        <v>6.1567429999999996</v>
      </c>
      <c r="L70" s="84">
        <v>6.1567429999999996</v>
      </c>
      <c r="M70" s="84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30" t="s">
        <v>1655</v>
      </c>
      <c r="I71" s="30"/>
      <c r="J71" s="85"/>
      <c r="K71" s="31">
        <v>86.809066999999999</v>
      </c>
      <c r="L71" s="31">
        <v>86.809066999999999</v>
      </c>
      <c r="M71" s="31">
        <f t="shared" ref="M71:M134" si="2">L71-K71</f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/>
      <c r="H72" s="13"/>
      <c r="I72" s="86" t="s">
        <v>1656</v>
      </c>
      <c r="J72" s="87" t="s">
        <v>1708</v>
      </c>
      <c r="K72" s="82">
        <v>76.408428999999998</v>
      </c>
      <c r="L72" s="82">
        <v>76.408428999999998</v>
      </c>
      <c r="M72" s="82">
        <f t="shared" si="2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/>
      <c r="H73" s="13"/>
      <c r="I73" s="88" t="s">
        <v>1658</v>
      </c>
      <c r="J73" s="89" t="s">
        <v>1709</v>
      </c>
      <c r="K73" s="84">
        <v>1.087037</v>
      </c>
      <c r="L73" s="84">
        <v>1.087037</v>
      </c>
      <c r="M73" s="84">
        <f t="shared" si="2"/>
        <v>0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/>
      <c r="H74" s="13"/>
      <c r="I74" s="88" t="s">
        <v>1660</v>
      </c>
      <c r="J74" s="89" t="s">
        <v>1710</v>
      </c>
      <c r="K74" s="84">
        <v>9.3136010000000002</v>
      </c>
      <c r="L74" s="84">
        <v>9.3136010000000002</v>
      </c>
      <c r="M74" s="84">
        <f t="shared" si="2"/>
        <v>0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9">
        <v>41</v>
      </c>
      <c r="F75" s="30" t="s">
        <v>123</v>
      </c>
      <c r="G75" s="30"/>
      <c r="H75" s="30"/>
      <c r="I75" s="30"/>
      <c r="J75" s="85"/>
      <c r="K75" s="31">
        <v>181.309156</v>
      </c>
      <c r="L75" s="31">
        <v>181.309156</v>
      </c>
      <c r="M75" s="31">
        <f t="shared" si="2"/>
        <v>0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 t="s">
        <v>16</v>
      </c>
      <c r="H76" s="13"/>
      <c r="I76" s="13"/>
      <c r="J76" s="14"/>
      <c r="K76" s="15">
        <v>181.309156</v>
      </c>
      <c r="L76" s="15">
        <v>181.309156</v>
      </c>
      <c r="M76" s="15">
        <f t="shared" si="2"/>
        <v>0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30" t="s">
        <v>17</v>
      </c>
      <c r="I77" s="30"/>
      <c r="J77" s="85"/>
      <c r="K77" s="31">
        <v>149.56610499999999</v>
      </c>
      <c r="L77" s="31">
        <v>149.56610499999999</v>
      </c>
      <c r="M77" s="31">
        <f t="shared" si="2"/>
        <v>0</v>
      </c>
      <c r="N77" s="23"/>
      <c r="O77" s="23"/>
      <c r="P77" s="23"/>
      <c r="Q77" s="23"/>
    </row>
    <row r="78" spans="1:17" ht="30" x14ac:dyDescent="0.3">
      <c r="A78" s="23"/>
      <c r="B78" s="22"/>
      <c r="C78" s="22"/>
      <c r="D78" s="13"/>
      <c r="E78" s="28"/>
      <c r="F78" s="13"/>
      <c r="G78" s="13"/>
      <c r="H78" s="13"/>
      <c r="I78" s="86" t="s">
        <v>1711</v>
      </c>
      <c r="J78" s="87" t="s">
        <v>1712</v>
      </c>
      <c r="K78" s="82">
        <v>129.86599000000001</v>
      </c>
      <c r="L78" s="82">
        <v>129.86599000000001</v>
      </c>
      <c r="M78" s="82">
        <f t="shared" si="2"/>
        <v>0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/>
      <c r="H79" s="13"/>
      <c r="I79" s="88" t="s">
        <v>1713</v>
      </c>
      <c r="J79" s="89" t="s">
        <v>1714</v>
      </c>
      <c r="K79" s="84">
        <v>19.700115</v>
      </c>
      <c r="L79" s="84">
        <v>19.700115</v>
      </c>
      <c r="M79" s="84">
        <f t="shared" si="2"/>
        <v>0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/>
      <c r="H80" s="30" t="s">
        <v>1655</v>
      </c>
      <c r="I80" s="30"/>
      <c r="J80" s="85"/>
      <c r="K80" s="31">
        <v>31.743051000000001</v>
      </c>
      <c r="L80" s="31">
        <v>31.743051000000001</v>
      </c>
      <c r="M80" s="31">
        <f t="shared" si="2"/>
        <v>0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13"/>
      <c r="I81" s="86" t="s">
        <v>1656</v>
      </c>
      <c r="J81" s="87" t="s">
        <v>1708</v>
      </c>
      <c r="K81" s="82">
        <v>24.910142</v>
      </c>
      <c r="L81" s="82">
        <v>24.910142</v>
      </c>
      <c r="M81" s="82">
        <f t="shared" si="2"/>
        <v>0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13"/>
      <c r="I82" s="88" t="s">
        <v>1660</v>
      </c>
      <c r="J82" s="89" t="s">
        <v>1715</v>
      </c>
      <c r="K82" s="84">
        <v>6.8329089999999999</v>
      </c>
      <c r="L82" s="84">
        <v>6.8329089999999999</v>
      </c>
      <c r="M82" s="84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9">
        <v>43</v>
      </c>
      <c r="F83" s="30" t="s">
        <v>132</v>
      </c>
      <c r="G83" s="30"/>
      <c r="H83" s="30"/>
      <c r="I83" s="30"/>
      <c r="J83" s="85"/>
      <c r="K83" s="31">
        <v>318.51108299999999</v>
      </c>
      <c r="L83" s="31">
        <v>318.51108299999999</v>
      </c>
      <c r="M83" s="31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 t="s">
        <v>16</v>
      </c>
      <c r="H84" s="13"/>
      <c r="I84" s="13"/>
      <c r="J84" s="14"/>
      <c r="K84" s="15">
        <v>318.51108299999999</v>
      </c>
      <c r="L84" s="15">
        <v>318.51108299999999</v>
      </c>
      <c r="M84" s="1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30" t="s">
        <v>17</v>
      </c>
      <c r="I85" s="30"/>
      <c r="J85" s="85"/>
      <c r="K85" s="31">
        <v>264.57198899999997</v>
      </c>
      <c r="L85" s="31">
        <v>264.57198899999997</v>
      </c>
      <c r="M85" s="31">
        <f t="shared" si="2"/>
        <v>0</v>
      </c>
      <c r="N85" s="23"/>
      <c r="O85" s="23"/>
      <c r="P85" s="23"/>
      <c r="Q85" s="23"/>
    </row>
    <row r="86" spans="1:17" ht="30" x14ac:dyDescent="0.3">
      <c r="A86" s="23"/>
      <c r="B86" s="22"/>
      <c r="C86" s="22"/>
      <c r="D86" s="13"/>
      <c r="E86" s="28"/>
      <c r="F86" s="13"/>
      <c r="G86" s="13"/>
      <c r="H86" s="13"/>
      <c r="I86" s="86" t="s">
        <v>1662</v>
      </c>
      <c r="J86" s="87" t="s">
        <v>1716</v>
      </c>
      <c r="K86" s="82">
        <v>86.653529000000006</v>
      </c>
      <c r="L86" s="82">
        <v>86.653529000000006</v>
      </c>
      <c r="M86" s="82">
        <f t="shared" si="2"/>
        <v>0</v>
      </c>
      <c r="N86" s="23"/>
      <c r="O86" s="23"/>
      <c r="P86" s="23"/>
      <c r="Q86" s="23"/>
    </row>
    <row r="87" spans="1:17" ht="30" x14ac:dyDescent="0.3">
      <c r="A87" s="23"/>
      <c r="B87" s="22"/>
      <c r="C87" s="22"/>
      <c r="D87" s="13"/>
      <c r="E87" s="28"/>
      <c r="F87" s="13"/>
      <c r="G87" s="13"/>
      <c r="H87" s="13"/>
      <c r="I87" s="88" t="s">
        <v>1717</v>
      </c>
      <c r="J87" s="89" t="s">
        <v>1718</v>
      </c>
      <c r="K87" s="84">
        <v>127.626788</v>
      </c>
      <c r="L87" s="84">
        <v>127.626788</v>
      </c>
      <c r="M87" s="84">
        <f t="shared" si="2"/>
        <v>0</v>
      </c>
      <c r="N87" s="23"/>
      <c r="O87" s="23"/>
      <c r="P87" s="23"/>
      <c r="Q87" s="23"/>
    </row>
    <row r="88" spans="1:17" ht="30" x14ac:dyDescent="0.3">
      <c r="A88" s="23"/>
      <c r="B88" s="22"/>
      <c r="C88" s="22"/>
      <c r="D88" s="13"/>
      <c r="E88" s="28"/>
      <c r="F88" s="13"/>
      <c r="G88" s="13"/>
      <c r="H88" s="13"/>
      <c r="I88" s="88" t="s">
        <v>1719</v>
      </c>
      <c r="J88" s="89" t="s">
        <v>1720</v>
      </c>
      <c r="K88" s="84">
        <v>29.068892000000002</v>
      </c>
      <c r="L88" s="84">
        <v>29.068892000000002</v>
      </c>
      <c r="M88" s="84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/>
      <c r="H89" s="13"/>
      <c r="I89" s="88" t="s">
        <v>1721</v>
      </c>
      <c r="J89" s="89" t="s">
        <v>1722</v>
      </c>
      <c r="K89" s="84">
        <v>0.25</v>
      </c>
      <c r="L89" s="84">
        <v>0.25</v>
      </c>
      <c r="M89" s="84">
        <f t="shared" si="2"/>
        <v>0</v>
      </c>
      <c r="N89" s="23"/>
      <c r="O89" s="23"/>
      <c r="P89" s="23"/>
      <c r="Q89" s="23"/>
    </row>
    <row r="90" spans="1:17" ht="30" x14ac:dyDescent="0.3">
      <c r="A90" s="23"/>
      <c r="B90" s="22"/>
      <c r="C90" s="22"/>
      <c r="D90" s="13"/>
      <c r="E90" s="28"/>
      <c r="F90" s="13"/>
      <c r="G90" s="13"/>
      <c r="H90" s="13"/>
      <c r="I90" s="88" t="s">
        <v>1723</v>
      </c>
      <c r="J90" s="89" t="s">
        <v>1724</v>
      </c>
      <c r="K90" s="84">
        <v>20.97278</v>
      </c>
      <c r="L90" s="84">
        <v>20.97278</v>
      </c>
      <c r="M90" s="84">
        <f t="shared" si="2"/>
        <v>0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8"/>
      <c r="F91" s="13"/>
      <c r="G91" s="13"/>
      <c r="H91" s="30" t="s">
        <v>1655</v>
      </c>
      <c r="I91" s="30"/>
      <c r="J91" s="85"/>
      <c r="K91" s="31">
        <v>53.939093999999997</v>
      </c>
      <c r="L91" s="31">
        <v>53.939093999999997</v>
      </c>
      <c r="M91" s="31">
        <f t="shared" si="2"/>
        <v>0</v>
      </c>
      <c r="N91" s="23"/>
      <c r="O91" s="23"/>
      <c r="P91" s="23"/>
      <c r="Q91" s="23"/>
    </row>
    <row r="92" spans="1:17" ht="15" x14ac:dyDescent="0.3">
      <c r="A92" s="23"/>
      <c r="B92" s="22"/>
      <c r="C92" s="22"/>
      <c r="D92" s="13"/>
      <c r="E92" s="28"/>
      <c r="F92" s="13"/>
      <c r="G92" s="13"/>
      <c r="H92" s="13"/>
      <c r="I92" s="86" t="s">
        <v>1656</v>
      </c>
      <c r="J92" s="87" t="s">
        <v>1708</v>
      </c>
      <c r="K92" s="82">
        <v>43.987118000000002</v>
      </c>
      <c r="L92" s="82">
        <v>43.987118000000002</v>
      </c>
      <c r="M92" s="82">
        <f t="shared" si="2"/>
        <v>0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28"/>
      <c r="F93" s="13"/>
      <c r="G93" s="13"/>
      <c r="H93" s="13"/>
      <c r="I93" s="88" t="s">
        <v>1660</v>
      </c>
      <c r="J93" s="89" t="s">
        <v>1715</v>
      </c>
      <c r="K93" s="84">
        <v>9.9519760000000002</v>
      </c>
      <c r="L93" s="84">
        <v>9.9519760000000002</v>
      </c>
      <c r="M93" s="84">
        <f t="shared" si="2"/>
        <v>0</v>
      </c>
      <c r="N93" s="23"/>
      <c r="O93" s="23"/>
      <c r="P93" s="23"/>
      <c r="Q93" s="23"/>
    </row>
    <row r="94" spans="1:17" ht="30" customHeight="1" x14ac:dyDescent="0.3">
      <c r="A94" s="23"/>
      <c r="B94" s="22"/>
      <c r="C94" s="22"/>
      <c r="D94" s="13"/>
      <c r="E94" s="29">
        <v>44</v>
      </c>
      <c r="F94" s="96" t="s">
        <v>164</v>
      </c>
      <c r="G94" s="96"/>
      <c r="H94" s="96"/>
      <c r="I94" s="96"/>
      <c r="J94" s="96"/>
      <c r="K94" s="31">
        <v>271.43187699999999</v>
      </c>
      <c r="L94" s="31">
        <v>271.43187699999999</v>
      </c>
      <c r="M94" s="31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 t="s">
        <v>16</v>
      </c>
      <c r="H95" s="13"/>
      <c r="I95" s="13"/>
      <c r="J95" s="14"/>
      <c r="K95" s="15">
        <v>271.43187699999999</v>
      </c>
      <c r="L95" s="15">
        <v>271.43187699999999</v>
      </c>
      <c r="M95" s="15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30" t="s">
        <v>17</v>
      </c>
      <c r="I96" s="30"/>
      <c r="J96" s="85"/>
      <c r="K96" s="31">
        <v>240.37461200000001</v>
      </c>
      <c r="L96" s="31">
        <v>240.37461200000001</v>
      </c>
      <c r="M96" s="31">
        <f t="shared" si="2"/>
        <v>0</v>
      </c>
      <c r="N96" s="23"/>
      <c r="O96" s="23"/>
      <c r="P96" s="23"/>
      <c r="Q96" s="23"/>
    </row>
    <row r="97" spans="1:17" ht="30" x14ac:dyDescent="0.3">
      <c r="A97" s="23"/>
      <c r="B97" s="22"/>
      <c r="C97" s="22"/>
      <c r="D97" s="13"/>
      <c r="E97" s="28"/>
      <c r="F97" s="13"/>
      <c r="G97" s="13"/>
      <c r="H97" s="13"/>
      <c r="I97" s="86" t="s">
        <v>1662</v>
      </c>
      <c r="J97" s="87" t="s">
        <v>1725</v>
      </c>
      <c r="K97" s="82">
        <v>103.989358</v>
      </c>
      <c r="L97" s="82">
        <v>103.989358</v>
      </c>
      <c r="M97" s="82">
        <f t="shared" si="2"/>
        <v>0</v>
      </c>
      <c r="N97" s="23"/>
      <c r="O97" s="23"/>
      <c r="P97" s="23"/>
      <c r="Q97" s="23"/>
    </row>
    <row r="98" spans="1:17" ht="30" x14ac:dyDescent="0.3">
      <c r="A98" s="23"/>
      <c r="B98" s="22"/>
      <c r="C98" s="22"/>
      <c r="D98" s="13"/>
      <c r="E98" s="28"/>
      <c r="F98" s="13"/>
      <c r="G98" s="13"/>
      <c r="H98" s="13"/>
      <c r="I98" s="88" t="s">
        <v>1664</v>
      </c>
      <c r="J98" s="89" t="s">
        <v>1726</v>
      </c>
      <c r="K98" s="84">
        <v>48.836302000000003</v>
      </c>
      <c r="L98" s="84">
        <v>48.836302000000003</v>
      </c>
      <c r="M98" s="84">
        <f t="shared" si="2"/>
        <v>0</v>
      </c>
      <c r="N98" s="23"/>
      <c r="O98" s="23"/>
      <c r="P98" s="23"/>
      <c r="Q98" s="23"/>
    </row>
    <row r="99" spans="1:17" ht="60" x14ac:dyDescent="0.3">
      <c r="A99" s="23"/>
      <c r="B99" s="22"/>
      <c r="C99" s="22"/>
      <c r="D99" s="13"/>
      <c r="E99" s="28"/>
      <c r="F99" s="13"/>
      <c r="G99" s="13"/>
      <c r="H99" s="13"/>
      <c r="I99" s="88" t="s">
        <v>1666</v>
      </c>
      <c r="J99" s="89" t="s">
        <v>1727</v>
      </c>
      <c r="K99" s="84">
        <v>53.194569000000001</v>
      </c>
      <c r="L99" s="84">
        <v>53.194569000000001</v>
      </c>
      <c r="M99" s="84">
        <f t="shared" si="2"/>
        <v>0</v>
      </c>
      <c r="N99" s="23"/>
      <c r="O99" s="23"/>
      <c r="P99" s="23"/>
      <c r="Q99" s="23"/>
    </row>
    <row r="100" spans="1:17" ht="30" x14ac:dyDescent="0.3">
      <c r="A100" s="23"/>
      <c r="B100" s="22"/>
      <c r="C100" s="22"/>
      <c r="D100" s="13"/>
      <c r="E100" s="28"/>
      <c r="F100" s="13"/>
      <c r="G100" s="13"/>
      <c r="H100" s="13"/>
      <c r="I100" s="88" t="s">
        <v>1728</v>
      </c>
      <c r="J100" s="89" t="s">
        <v>1729</v>
      </c>
      <c r="K100" s="84">
        <v>16.354382999999999</v>
      </c>
      <c r="L100" s="84">
        <v>16.354382999999999</v>
      </c>
      <c r="M100" s="84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13"/>
      <c r="I101" s="88" t="s">
        <v>28</v>
      </c>
      <c r="J101" s="89" t="s">
        <v>29</v>
      </c>
      <c r="K101" s="84">
        <v>18</v>
      </c>
      <c r="L101" s="84">
        <v>18</v>
      </c>
      <c r="M101" s="84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30" t="s">
        <v>1655</v>
      </c>
      <c r="I102" s="30"/>
      <c r="J102" s="85"/>
      <c r="K102" s="31">
        <v>31.057265000000001</v>
      </c>
      <c r="L102" s="31">
        <v>31.057265000000001</v>
      </c>
      <c r="M102" s="31">
        <f t="shared" si="2"/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8"/>
      <c r="F103" s="13"/>
      <c r="G103" s="13"/>
      <c r="H103" s="13"/>
      <c r="I103" s="86" t="s">
        <v>1656</v>
      </c>
      <c r="J103" s="87" t="s">
        <v>1708</v>
      </c>
      <c r="K103" s="82">
        <v>26.314978</v>
      </c>
      <c r="L103" s="82">
        <v>26.314978</v>
      </c>
      <c r="M103" s="82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88" t="s">
        <v>1660</v>
      </c>
      <c r="J104" s="89" t="s">
        <v>1715</v>
      </c>
      <c r="K104" s="84">
        <v>4.7422870000000001</v>
      </c>
      <c r="L104" s="84">
        <v>4.7422870000000001</v>
      </c>
      <c r="M104" s="84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9">
        <v>49</v>
      </c>
      <c r="F105" s="30" t="s">
        <v>167</v>
      </c>
      <c r="G105" s="30"/>
      <c r="H105" s="30"/>
      <c r="I105" s="30"/>
      <c r="J105" s="85"/>
      <c r="K105" s="31">
        <v>4758.0364300000001</v>
      </c>
      <c r="L105" s="31">
        <v>4758.0364300000001</v>
      </c>
      <c r="M105" s="31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 t="s">
        <v>16</v>
      </c>
      <c r="H106" s="13"/>
      <c r="I106" s="13"/>
      <c r="J106" s="14"/>
      <c r="K106" s="15">
        <v>4758.0364300000001</v>
      </c>
      <c r="L106" s="15">
        <v>4758.0364300000001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30" t="s">
        <v>17</v>
      </c>
      <c r="I107" s="30"/>
      <c r="J107" s="85"/>
      <c r="K107" s="31">
        <v>4456.0802030000004</v>
      </c>
      <c r="L107" s="31">
        <v>4456.0802030000004</v>
      </c>
      <c r="M107" s="31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86" t="s">
        <v>1664</v>
      </c>
      <c r="J108" s="87" t="s">
        <v>1730</v>
      </c>
      <c r="K108" s="82">
        <v>2938.6414129999998</v>
      </c>
      <c r="L108" s="82">
        <v>2938.6414129999998</v>
      </c>
      <c r="M108" s="82">
        <f t="shared" si="2"/>
        <v>0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8"/>
      <c r="F109" s="13"/>
      <c r="G109" s="13"/>
      <c r="H109" s="13"/>
      <c r="I109" s="88" t="s">
        <v>1666</v>
      </c>
      <c r="J109" s="89" t="s">
        <v>1731</v>
      </c>
      <c r="K109" s="84">
        <v>407.10848399999998</v>
      </c>
      <c r="L109" s="84">
        <v>407.10848399999998</v>
      </c>
      <c r="M109" s="84">
        <f t="shared" si="2"/>
        <v>0</v>
      </c>
      <c r="N109" s="23"/>
      <c r="O109" s="23"/>
      <c r="P109" s="23"/>
      <c r="Q109" s="23"/>
    </row>
    <row r="110" spans="1:17" ht="30" x14ac:dyDescent="0.3">
      <c r="A110" s="23"/>
      <c r="B110" s="22"/>
      <c r="C110" s="22"/>
      <c r="D110" s="13"/>
      <c r="E110" s="28"/>
      <c r="F110" s="13"/>
      <c r="G110" s="13"/>
      <c r="H110" s="13"/>
      <c r="I110" s="88" t="s">
        <v>1728</v>
      </c>
      <c r="J110" s="89" t="s">
        <v>1732</v>
      </c>
      <c r="K110" s="84">
        <v>24.807051000000001</v>
      </c>
      <c r="L110" s="84">
        <v>24.807051000000001</v>
      </c>
      <c r="M110" s="84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88" t="s">
        <v>1668</v>
      </c>
      <c r="J111" s="89" t="s">
        <v>1733</v>
      </c>
      <c r="K111" s="84">
        <v>155.881688</v>
      </c>
      <c r="L111" s="84">
        <v>155.881688</v>
      </c>
      <c r="M111" s="84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88" t="s">
        <v>1672</v>
      </c>
      <c r="J112" s="89" t="s">
        <v>1734</v>
      </c>
      <c r="K112" s="84">
        <v>130.117638</v>
      </c>
      <c r="L112" s="84">
        <v>130.117638</v>
      </c>
      <c r="M112" s="84">
        <f t="shared" si="2"/>
        <v>0</v>
      </c>
      <c r="N112" s="23"/>
      <c r="O112" s="23"/>
      <c r="P112" s="23"/>
      <c r="Q112" s="23"/>
    </row>
    <row r="113" spans="1:17" ht="30" x14ac:dyDescent="0.3">
      <c r="A113" s="23"/>
      <c r="B113" s="22"/>
      <c r="C113" s="22"/>
      <c r="D113" s="13"/>
      <c r="E113" s="28"/>
      <c r="F113" s="13"/>
      <c r="G113" s="13"/>
      <c r="H113" s="13"/>
      <c r="I113" s="88" t="s">
        <v>1735</v>
      </c>
      <c r="J113" s="89" t="s">
        <v>1736</v>
      </c>
      <c r="K113" s="84">
        <v>124.649269</v>
      </c>
      <c r="L113" s="84">
        <v>124.649269</v>
      </c>
      <c r="M113" s="84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88" t="s">
        <v>1737</v>
      </c>
      <c r="J114" s="89" t="s">
        <v>1738</v>
      </c>
      <c r="K114" s="84">
        <v>24.843073</v>
      </c>
      <c r="L114" s="84">
        <v>24.843073</v>
      </c>
      <c r="M114" s="84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88" t="s">
        <v>1674</v>
      </c>
      <c r="J115" s="89" t="s">
        <v>1739</v>
      </c>
      <c r="K115" s="84">
        <v>45.285719</v>
      </c>
      <c r="L115" s="84">
        <v>45.285719</v>
      </c>
      <c r="M115" s="84">
        <f t="shared" si="2"/>
        <v>0</v>
      </c>
      <c r="N115" s="23"/>
      <c r="O115" s="23"/>
      <c r="P115" s="23"/>
      <c r="Q115" s="23"/>
    </row>
    <row r="116" spans="1:17" ht="30" x14ac:dyDescent="0.3">
      <c r="A116" s="23"/>
      <c r="B116" s="22"/>
      <c r="C116" s="22"/>
      <c r="D116" s="13"/>
      <c r="E116" s="28"/>
      <c r="F116" s="13"/>
      <c r="G116" s="13"/>
      <c r="H116" s="13"/>
      <c r="I116" s="88" t="s">
        <v>1676</v>
      </c>
      <c r="J116" s="89" t="s">
        <v>1740</v>
      </c>
      <c r="K116" s="84">
        <v>61.479157000000001</v>
      </c>
      <c r="L116" s="84">
        <v>61.479157000000001</v>
      </c>
      <c r="M116" s="84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8"/>
      <c r="F117" s="13"/>
      <c r="G117" s="13"/>
      <c r="H117" s="13"/>
      <c r="I117" s="88" t="s">
        <v>1678</v>
      </c>
      <c r="J117" s="89" t="s">
        <v>1741</v>
      </c>
      <c r="K117" s="84">
        <v>93.266711000000001</v>
      </c>
      <c r="L117" s="84">
        <v>93.266711000000001</v>
      </c>
      <c r="M117" s="84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/>
      <c r="H118" s="13"/>
      <c r="I118" s="88" t="s">
        <v>1742</v>
      </c>
      <c r="J118" s="89" t="s">
        <v>1743</v>
      </c>
      <c r="K118" s="84">
        <v>450</v>
      </c>
      <c r="L118" s="84">
        <v>450</v>
      </c>
      <c r="M118" s="84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1655</v>
      </c>
      <c r="I119" s="30"/>
      <c r="J119" s="85"/>
      <c r="K119" s="31">
        <v>301.95622700000001</v>
      </c>
      <c r="L119" s="31">
        <v>301.95622700000001</v>
      </c>
      <c r="M119" s="31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13"/>
      <c r="E120" s="28"/>
      <c r="F120" s="13"/>
      <c r="G120" s="13"/>
      <c r="H120" s="13"/>
      <c r="I120" s="86" t="s">
        <v>1656</v>
      </c>
      <c r="J120" s="87" t="s">
        <v>1708</v>
      </c>
      <c r="K120" s="82">
        <v>277.24579399999999</v>
      </c>
      <c r="L120" s="82">
        <v>277.24579399999999</v>
      </c>
      <c r="M120" s="82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88" t="s">
        <v>1660</v>
      </c>
      <c r="J121" s="89" t="s">
        <v>1715</v>
      </c>
      <c r="K121" s="84">
        <v>24.710432999999998</v>
      </c>
      <c r="L121" s="84">
        <v>24.710432999999998</v>
      </c>
      <c r="M121" s="84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24" t="s">
        <v>382</v>
      </c>
      <c r="E122" s="25"/>
      <c r="F122" s="24"/>
      <c r="G122" s="24"/>
      <c r="H122" s="24"/>
      <c r="I122" s="24"/>
      <c r="J122" s="26"/>
      <c r="K122" s="27">
        <v>2194.0782720000002</v>
      </c>
      <c r="L122" s="27">
        <v>2194.0782720000002</v>
      </c>
      <c r="M122" s="27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9">
        <v>40</v>
      </c>
      <c r="F123" s="30" t="s">
        <v>383</v>
      </c>
      <c r="G123" s="30"/>
      <c r="H123" s="30"/>
      <c r="I123" s="30"/>
      <c r="J123" s="85"/>
      <c r="K123" s="31">
        <v>2194.0782720000002</v>
      </c>
      <c r="L123" s="31">
        <v>2194.0782720000002</v>
      </c>
      <c r="M123" s="31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 t="s">
        <v>16</v>
      </c>
      <c r="H124" s="13"/>
      <c r="I124" s="13"/>
      <c r="J124" s="14"/>
      <c r="K124" s="15">
        <v>2194.0782720000002</v>
      </c>
      <c r="L124" s="15">
        <v>2194.0782720000002</v>
      </c>
      <c r="M124" s="1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30" t="s">
        <v>17</v>
      </c>
      <c r="I125" s="30"/>
      <c r="J125" s="85"/>
      <c r="K125" s="31">
        <v>2037.7505060000001</v>
      </c>
      <c r="L125" s="31">
        <v>2037.7505060000001</v>
      </c>
      <c r="M125" s="31">
        <f t="shared" si="2"/>
        <v>0</v>
      </c>
      <c r="N125" s="23"/>
      <c r="O125" s="23"/>
      <c r="P125" s="23"/>
      <c r="Q125" s="23"/>
    </row>
    <row r="126" spans="1:17" ht="30" x14ac:dyDescent="0.3">
      <c r="A126" s="23"/>
      <c r="B126" s="22"/>
      <c r="C126" s="22"/>
      <c r="D126" s="13"/>
      <c r="E126" s="28"/>
      <c r="F126" s="13"/>
      <c r="G126" s="13"/>
      <c r="H126" s="13"/>
      <c r="I126" s="86" t="s">
        <v>1640</v>
      </c>
      <c r="J126" s="87" t="s">
        <v>1744</v>
      </c>
      <c r="K126" s="82">
        <v>66.231694000000005</v>
      </c>
      <c r="L126" s="82">
        <v>66.231694000000005</v>
      </c>
      <c r="M126" s="82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8"/>
      <c r="F127" s="13"/>
      <c r="G127" s="13"/>
      <c r="H127" s="13"/>
      <c r="I127" s="88" t="s">
        <v>1745</v>
      </c>
      <c r="J127" s="89" t="s">
        <v>1746</v>
      </c>
      <c r="K127" s="84">
        <v>1749.679805</v>
      </c>
      <c r="L127" s="84">
        <v>1749.679805</v>
      </c>
      <c r="M127" s="84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8"/>
      <c r="F128" s="13"/>
      <c r="G128" s="13"/>
      <c r="H128" s="13"/>
      <c r="I128" s="88" t="s">
        <v>1747</v>
      </c>
      <c r="J128" s="89" t="s">
        <v>1748</v>
      </c>
      <c r="K128" s="84">
        <v>190.07478499999999</v>
      </c>
      <c r="L128" s="84">
        <v>190.07478499999999</v>
      </c>
      <c r="M128" s="84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/>
      <c r="H129" s="13"/>
      <c r="I129" s="88" t="s">
        <v>1749</v>
      </c>
      <c r="J129" s="89" t="s">
        <v>1750</v>
      </c>
      <c r="K129" s="84">
        <v>7.3110850000000003</v>
      </c>
      <c r="L129" s="84">
        <v>7.3110850000000003</v>
      </c>
      <c r="M129" s="84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13"/>
      <c r="I130" s="88" t="s">
        <v>1751</v>
      </c>
      <c r="J130" s="89" t="s">
        <v>1752</v>
      </c>
      <c r="K130" s="84">
        <v>24.453137000000002</v>
      </c>
      <c r="L130" s="84">
        <v>24.453137000000002</v>
      </c>
      <c r="M130" s="84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30" t="s">
        <v>1655</v>
      </c>
      <c r="I131" s="30"/>
      <c r="J131" s="85"/>
      <c r="K131" s="31">
        <v>156.327766</v>
      </c>
      <c r="L131" s="31">
        <v>156.327766</v>
      </c>
      <c r="M131" s="31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13"/>
      <c r="I132" s="86" t="s">
        <v>1656</v>
      </c>
      <c r="J132" s="87" t="s">
        <v>1708</v>
      </c>
      <c r="K132" s="82">
        <v>135.42138800000001</v>
      </c>
      <c r="L132" s="82">
        <v>135.42138800000001</v>
      </c>
      <c r="M132" s="82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13"/>
      <c r="I133" s="88" t="s">
        <v>1660</v>
      </c>
      <c r="J133" s="89" t="s">
        <v>1715</v>
      </c>
      <c r="K133" s="84">
        <v>20.906378</v>
      </c>
      <c r="L133" s="84">
        <v>20.906378</v>
      </c>
      <c r="M133" s="84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24" t="s">
        <v>385</v>
      </c>
      <c r="E134" s="25"/>
      <c r="F134" s="24"/>
      <c r="G134" s="24"/>
      <c r="H134" s="24"/>
      <c r="I134" s="24"/>
      <c r="J134" s="26"/>
      <c r="K134" s="27">
        <v>874.02834800000005</v>
      </c>
      <c r="L134" s="27">
        <v>874.02834800000005</v>
      </c>
      <c r="M134" s="27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9">
        <v>32</v>
      </c>
      <c r="F135" s="30" t="s">
        <v>386</v>
      </c>
      <c r="G135" s="30"/>
      <c r="H135" s="30"/>
      <c r="I135" s="30"/>
      <c r="J135" s="85"/>
      <c r="K135" s="31">
        <v>874.02834800000005</v>
      </c>
      <c r="L135" s="31">
        <v>874.02834800000005</v>
      </c>
      <c r="M135" s="31">
        <f t="shared" ref="M135:M198" si="3">L135-K135</f>
        <v>0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 t="s">
        <v>16</v>
      </c>
      <c r="H136" s="13"/>
      <c r="I136" s="13"/>
      <c r="J136" s="14"/>
      <c r="K136" s="15">
        <v>874.02834800000005</v>
      </c>
      <c r="L136" s="15">
        <v>874.02834800000005</v>
      </c>
      <c r="M136" s="15">
        <f t="shared" si="3"/>
        <v>0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30" t="s">
        <v>17</v>
      </c>
      <c r="I137" s="30"/>
      <c r="J137" s="85"/>
      <c r="K137" s="31">
        <v>828.49729100000002</v>
      </c>
      <c r="L137" s="31">
        <v>828.49729100000002</v>
      </c>
      <c r="M137" s="31">
        <f t="shared" si="3"/>
        <v>0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13"/>
      <c r="I138" s="86" t="s">
        <v>1662</v>
      </c>
      <c r="J138" s="87" t="s">
        <v>1753</v>
      </c>
      <c r="K138" s="82">
        <v>814.99729100000002</v>
      </c>
      <c r="L138" s="82">
        <v>814.99729100000002</v>
      </c>
      <c r="M138" s="82">
        <f t="shared" si="3"/>
        <v>0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8"/>
      <c r="F139" s="13"/>
      <c r="G139" s="13"/>
      <c r="H139" s="13"/>
      <c r="I139" s="88" t="s">
        <v>28</v>
      </c>
      <c r="J139" s="89" t="s">
        <v>29</v>
      </c>
      <c r="K139" s="84">
        <v>13.5</v>
      </c>
      <c r="L139" s="84">
        <v>13.5</v>
      </c>
      <c r="M139" s="84">
        <f t="shared" si="3"/>
        <v>0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8"/>
      <c r="F140" s="13"/>
      <c r="G140" s="13"/>
      <c r="H140" s="30" t="s">
        <v>1655</v>
      </c>
      <c r="I140" s="30"/>
      <c r="J140" s="85"/>
      <c r="K140" s="31">
        <v>45.531056999999997</v>
      </c>
      <c r="L140" s="31">
        <v>45.531056999999997</v>
      </c>
      <c r="M140" s="31">
        <f t="shared" si="3"/>
        <v>0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13"/>
      <c r="I141" s="86" t="s">
        <v>1656</v>
      </c>
      <c r="J141" s="87" t="s">
        <v>1708</v>
      </c>
      <c r="K141" s="82">
        <v>45.531056999999997</v>
      </c>
      <c r="L141" s="82">
        <v>45.531056999999997</v>
      </c>
      <c r="M141" s="82">
        <f t="shared" si="3"/>
        <v>0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24" t="s">
        <v>451</v>
      </c>
      <c r="E142" s="25"/>
      <c r="F142" s="24"/>
      <c r="G142" s="24"/>
      <c r="H142" s="24"/>
      <c r="I142" s="24"/>
      <c r="J142" s="26"/>
      <c r="K142" s="27">
        <v>439997.03546500002</v>
      </c>
      <c r="L142" s="27">
        <v>463284.34098442993</v>
      </c>
      <c r="M142" s="27">
        <f t="shared" si="3"/>
        <v>23287.305519429909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13"/>
      <c r="E143" s="29">
        <v>2</v>
      </c>
      <c r="F143" s="30" t="s">
        <v>452</v>
      </c>
      <c r="G143" s="30"/>
      <c r="H143" s="30"/>
      <c r="I143" s="30"/>
      <c r="J143" s="85"/>
      <c r="K143" s="31">
        <v>163.35442</v>
      </c>
      <c r="L143" s="31">
        <v>163.35442000000003</v>
      </c>
      <c r="M143" s="31">
        <f t="shared" si="3"/>
        <v>0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 t="s">
        <v>16</v>
      </c>
      <c r="H144" s="13"/>
      <c r="I144" s="13"/>
      <c r="J144" s="14"/>
      <c r="K144" s="15">
        <v>163.35442</v>
      </c>
      <c r="L144" s="15">
        <v>163.35442000000003</v>
      </c>
      <c r="M144" s="15">
        <f t="shared" si="3"/>
        <v>0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30" t="s">
        <v>17</v>
      </c>
      <c r="I145" s="30"/>
      <c r="J145" s="85"/>
      <c r="K145" s="31">
        <v>155.13627500000001</v>
      </c>
      <c r="L145" s="31">
        <v>148.35900625000002</v>
      </c>
      <c r="M145" s="31">
        <f t="shared" si="3"/>
        <v>-6.7772687499999904</v>
      </c>
      <c r="N145" s="23"/>
      <c r="O145" s="23"/>
      <c r="P145" s="23"/>
      <c r="Q145" s="23"/>
    </row>
    <row r="146" spans="1:17" ht="30" x14ac:dyDescent="0.3">
      <c r="A146" s="23"/>
      <c r="B146" s="22"/>
      <c r="C146" s="22"/>
      <c r="D146" s="13"/>
      <c r="E146" s="28"/>
      <c r="F146" s="13"/>
      <c r="G146" s="13"/>
      <c r="H146" s="13"/>
      <c r="I146" s="86" t="s">
        <v>1640</v>
      </c>
      <c r="J146" s="87" t="s">
        <v>1754</v>
      </c>
      <c r="K146" s="82">
        <v>2.9222999999999999E-2</v>
      </c>
      <c r="L146" s="82">
        <v>2.9222999999999999E-2</v>
      </c>
      <c r="M146" s="82">
        <f t="shared" si="3"/>
        <v>0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8"/>
      <c r="F147" s="13"/>
      <c r="G147" s="13"/>
      <c r="H147" s="13"/>
      <c r="I147" s="88" t="s">
        <v>1745</v>
      </c>
      <c r="J147" s="89" t="s">
        <v>1755</v>
      </c>
      <c r="K147" s="84">
        <v>145.10335599999999</v>
      </c>
      <c r="L147" s="84">
        <v>128.58818312000002</v>
      </c>
      <c r="M147" s="84">
        <f t="shared" si="3"/>
        <v>-16.515172879999966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13"/>
      <c r="I148" s="88" t="s">
        <v>1747</v>
      </c>
      <c r="J148" s="89" t="s">
        <v>1756</v>
      </c>
      <c r="K148" s="84">
        <v>7.8917669999999998</v>
      </c>
      <c r="L148" s="84">
        <v>10.24160013</v>
      </c>
      <c r="M148" s="84">
        <f t="shared" si="3"/>
        <v>2.3498331300000004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88" t="s">
        <v>1751</v>
      </c>
      <c r="J149" s="89" t="s">
        <v>1757</v>
      </c>
      <c r="K149" s="84">
        <v>2.1119289999999999</v>
      </c>
      <c r="L149" s="84">
        <v>9.5</v>
      </c>
      <c r="M149" s="84">
        <f t="shared" si="3"/>
        <v>7.3880710000000001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30" t="s">
        <v>1655</v>
      </c>
      <c r="I150" s="30"/>
      <c r="J150" s="85"/>
      <c r="K150" s="31">
        <v>8.2181449999999998</v>
      </c>
      <c r="L150" s="31">
        <v>14.995413749999997</v>
      </c>
      <c r="M150" s="31">
        <f t="shared" si="3"/>
        <v>6.7772687499999975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86" t="s">
        <v>1656</v>
      </c>
      <c r="J151" s="87" t="s">
        <v>1708</v>
      </c>
      <c r="K151" s="82">
        <v>8.2181449999999998</v>
      </c>
      <c r="L151" s="82">
        <v>14.995413749999997</v>
      </c>
      <c r="M151" s="82">
        <f t="shared" si="3"/>
        <v>6.7772687499999975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9">
        <v>4</v>
      </c>
      <c r="F152" s="30" t="s">
        <v>472</v>
      </c>
      <c r="G152" s="30"/>
      <c r="H152" s="30"/>
      <c r="I152" s="30"/>
      <c r="J152" s="85"/>
      <c r="K152" s="31">
        <v>1120.631993</v>
      </c>
      <c r="L152" s="31">
        <v>1488.8521430800001</v>
      </c>
      <c r="M152" s="31">
        <f t="shared" si="3"/>
        <v>368.22015008000017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 t="s">
        <v>16</v>
      </c>
      <c r="H153" s="13"/>
      <c r="I153" s="13"/>
      <c r="J153" s="14"/>
      <c r="K153" s="15">
        <v>1120.631993</v>
      </c>
      <c r="L153" s="15">
        <v>1488.8521430800001</v>
      </c>
      <c r="M153" s="15">
        <f t="shared" si="3"/>
        <v>368.22015008000017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30" t="s">
        <v>1758</v>
      </c>
      <c r="I154" s="30"/>
      <c r="J154" s="85"/>
      <c r="K154" s="31">
        <v>2.8722500000000002</v>
      </c>
      <c r="L154" s="31">
        <v>3.1925629999999998</v>
      </c>
      <c r="M154" s="31">
        <f t="shared" si="3"/>
        <v>0.32031299999999963</v>
      </c>
      <c r="N154" s="23"/>
      <c r="O154" s="23"/>
      <c r="P154" s="23"/>
      <c r="Q154" s="23"/>
    </row>
    <row r="155" spans="1:17" ht="30" x14ac:dyDescent="0.3">
      <c r="A155" s="23"/>
      <c r="B155" s="22"/>
      <c r="C155" s="22"/>
      <c r="D155" s="13"/>
      <c r="E155" s="28"/>
      <c r="F155" s="13"/>
      <c r="G155" s="13"/>
      <c r="H155" s="13"/>
      <c r="I155" s="86" t="s">
        <v>1759</v>
      </c>
      <c r="J155" s="87" t="s">
        <v>1760</v>
      </c>
      <c r="K155" s="82">
        <v>1.3388580000000001</v>
      </c>
      <c r="L155" s="82">
        <v>1.271261</v>
      </c>
      <c r="M155" s="82">
        <f t="shared" si="3"/>
        <v>-6.7597000000000129E-2</v>
      </c>
      <c r="N155" s="23"/>
      <c r="O155" s="23"/>
      <c r="P155" s="23"/>
      <c r="Q155" s="23"/>
    </row>
    <row r="156" spans="1:17" ht="30" x14ac:dyDescent="0.3">
      <c r="A156" s="23"/>
      <c r="B156" s="22"/>
      <c r="C156" s="22"/>
      <c r="D156" s="13"/>
      <c r="E156" s="28"/>
      <c r="F156" s="13"/>
      <c r="G156" s="13"/>
      <c r="H156" s="13"/>
      <c r="I156" s="88" t="s">
        <v>1761</v>
      </c>
      <c r="J156" s="89" t="s">
        <v>1762</v>
      </c>
      <c r="K156" s="84">
        <v>1.5333920000000001</v>
      </c>
      <c r="L156" s="84">
        <v>1.9213020000000001</v>
      </c>
      <c r="M156" s="84">
        <f t="shared" si="3"/>
        <v>0.38790999999999998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30" t="s">
        <v>17</v>
      </c>
      <c r="I157" s="30"/>
      <c r="J157" s="85"/>
      <c r="K157" s="31">
        <v>989.58260700000005</v>
      </c>
      <c r="L157" s="31">
        <v>1322.3745983400001</v>
      </c>
      <c r="M157" s="31">
        <f t="shared" si="3"/>
        <v>332.7919913400001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86" t="s">
        <v>1666</v>
      </c>
      <c r="J158" s="87" t="s">
        <v>1763</v>
      </c>
      <c r="K158" s="82">
        <v>0</v>
      </c>
      <c r="L158" s="82">
        <v>8.3225445600000008</v>
      </c>
      <c r="M158" s="82">
        <f t="shared" si="3"/>
        <v>8.3225445600000008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88" t="s">
        <v>1728</v>
      </c>
      <c r="J159" s="89" t="s">
        <v>1764</v>
      </c>
      <c r="K159" s="84">
        <v>8.444801</v>
      </c>
      <c r="L159" s="84">
        <v>9.9529628799999994</v>
      </c>
      <c r="M159" s="84">
        <f t="shared" si="3"/>
        <v>1.5081618799999994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88" t="s">
        <v>1668</v>
      </c>
      <c r="J160" s="89" t="s">
        <v>1765</v>
      </c>
      <c r="K160" s="84">
        <v>10.510833999999999</v>
      </c>
      <c r="L160" s="84">
        <v>18.406034290000004</v>
      </c>
      <c r="M160" s="84">
        <f t="shared" si="3"/>
        <v>7.8952002900000053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8"/>
      <c r="F161" s="13"/>
      <c r="G161" s="13"/>
      <c r="H161" s="13"/>
      <c r="I161" s="88" t="s">
        <v>1672</v>
      </c>
      <c r="J161" s="89" t="s">
        <v>1766</v>
      </c>
      <c r="K161" s="84">
        <v>371.57378799999998</v>
      </c>
      <c r="L161" s="84">
        <v>385.04262502</v>
      </c>
      <c r="M161" s="84">
        <f t="shared" si="3"/>
        <v>13.468837020000024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88" t="s">
        <v>1737</v>
      </c>
      <c r="J162" s="88" t="s">
        <v>1767</v>
      </c>
      <c r="K162" s="84">
        <v>84.972413000000003</v>
      </c>
      <c r="L162" s="84">
        <v>81.170568799999984</v>
      </c>
      <c r="M162" s="84">
        <f t="shared" si="3"/>
        <v>-3.8018442000000192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8"/>
      <c r="F163" s="13"/>
      <c r="G163" s="13"/>
      <c r="H163" s="13"/>
      <c r="I163" s="88" t="s">
        <v>1676</v>
      </c>
      <c r="J163" s="89" t="s">
        <v>1768</v>
      </c>
      <c r="K163" s="84">
        <v>40.177219000000001</v>
      </c>
      <c r="L163" s="84">
        <v>41.823377690000001</v>
      </c>
      <c r="M163" s="84">
        <f t="shared" si="3"/>
        <v>1.64615869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88" t="s">
        <v>1682</v>
      </c>
      <c r="J164" s="89" t="s">
        <v>1769</v>
      </c>
      <c r="K164" s="84">
        <v>66.194100000000006</v>
      </c>
      <c r="L164" s="84">
        <v>9.10131625</v>
      </c>
      <c r="M164" s="84">
        <f t="shared" si="3"/>
        <v>-57.092783750000009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88" t="s">
        <v>1640</v>
      </c>
      <c r="J165" s="89" t="s">
        <v>1770</v>
      </c>
      <c r="K165" s="84">
        <v>87.514195999999998</v>
      </c>
      <c r="L165" s="84">
        <v>490.20342266000034</v>
      </c>
      <c r="M165" s="84">
        <f t="shared" si="3"/>
        <v>402.68922666000037</v>
      </c>
      <c r="N165" s="23"/>
      <c r="O165" s="23"/>
      <c r="P165" s="23"/>
      <c r="Q165" s="23"/>
    </row>
    <row r="166" spans="1:17" ht="45" x14ac:dyDescent="0.3">
      <c r="A166" s="23"/>
      <c r="B166" s="22"/>
      <c r="C166" s="22"/>
      <c r="D166" s="13"/>
      <c r="E166" s="28"/>
      <c r="F166" s="13"/>
      <c r="G166" s="13"/>
      <c r="H166" s="13"/>
      <c r="I166" s="88" t="s">
        <v>1751</v>
      </c>
      <c r="J166" s="89" t="s">
        <v>1771</v>
      </c>
      <c r="K166" s="84">
        <v>29.230810999999999</v>
      </c>
      <c r="L166" s="84">
        <v>34.419051580000009</v>
      </c>
      <c r="M166" s="84">
        <f t="shared" si="3"/>
        <v>5.1882405800000093</v>
      </c>
      <c r="N166" s="23"/>
      <c r="O166" s="23"/>
      <c r="P166" s="23"/>
      <c r="Q166" s="23"/>
    </row>
    <row r="167" spans="1:17" ht="15" x14ac:dyDescent="0.3">
      <c r="A167" s="23"/>
      <c r="B167" s="22"/>
      <c r="C167" s="22"/>
      <c r="D167" s="13"/>
      <c r="E167" s="28"/>
      <c r="F167" s="13"/>
      <c r="G167" s="13"/>
      <c r="H167" s="13"/>
      <c r="I167" s="88" t="s">
        <v>1772</v>
      </c>
      <c r="J167" s="89" t="s">
        <v>1773</v>
      </c>
      <c r="K167" s="84">
        <v>10.932309</v>
      </c>
      <c r="L167" s="84">
        <v>10.449254939999998</v>
      </c>
      <c r="M167" s="84">
        <f t="shared" si="3"/>
        <v>-0.48305406000000239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88" t="s">
        <v>1774</v>
      </c>
      <c r="J168" s="89" t="s">
        <v>1775</v>
      </c>
      <c r="K168" s="84">
        <v>19.423247</v>
      </c>
      <c r="L168" s="84">
        <v>20.624087759999991</v>
      </c>
      <c r="M168" s="84">
        <f t="shared" si="3"/>
        <v>1.2008407599999913</v>
      </c>
      <c r="N168" s="23"/>
      <c r="O168" s="23"/>
      <c r="P168" s="23"/>
      <c r="Q168" s="23"/>
    </row>
    <row r="169" spans="1:17" ht="30" x14ac:dyDescent="0.3">
      <c r="A169" s="23"/>
      <c r="B169" s="22"/>
      <c r="C169" s="22"/>
      <c r="D169" s="13"/>
      <c r="E169" s="28"/>
      <c r="F169" s="13"/>
      <c r="G169" s="13"/>
      <c r="H169" s="13"/>
      <c r="I169" s="88" t="s">
        <v>1776</v>
      </c>
      <c r="J169" s="89" t="s">
        <v>1777</v>
      </c>
      <c r="K169" s="84">
        <v>11.490349</v>
      </c>
      <c r="L169" s="84">
        <v>12.391367190000002</v>
      </c>
      <c r="M169" s="84">
        <f t="shared" si="3"/>
        <v>0.90101819000000205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13"/>
      <c r="I170" s="88" t="s">
        <v>1778</v>
      </c>
      <c r="J170" s="89" t="s">
        <v>1779</v>
      </c>
      <c r="K170" s="84">
        <v>5.0803560000000001</v>
      </c>
      <c r="L170" s="84">
        <v>5.2589012099999994</v>
      </c>
      <c r="M170" s="84">
        <f t="shared" si="3"/>
        <v>0.17854520999999934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13"/>
      <c r="I171" s="88" t="s">
        <v>1780</v>
      </c>
      <c r="J171" s="89" t="s">
        <v>1781</v>
      </c>
      <c r="K171" s="84">
        <v>159.34346600000001</v>
      </c>
      <c r="L171" s="84">
        <v>96.61209442000002</v>
      </c>
      <c r="M171" s="84">
        <f t="shared" si="3"/>
        <v>-62.731371579999987</v>
      </c>
      <c r="N171" s="23"/>
      <c r="O171" s="23"/>
      <c r="P171" s="23"/>
      <c r="Q171" s="23"/>
    </row>
    <row r="172" spans="1:17" ht="30" x14ac:dyDescent="0.3">
      <c r="A172" s="23"/>
      <c r="B172" s="22"/>
      <c r="C172" s="22"/>
      <c r="D172" s="13"/>
      <c r="E172" s="28"/>
      <c r="F172" s="13"/>
      <c r="G172" s="13"/>
      <c r="H172" s="13"/>
      <c r="I172" s="88" t="s">
        <v>1782</v>
      </c>
      <c r="J172" s="89" t="s">
        <v>1783</v>
      </c>
      <c r="K172" s="84">
        <v>26.605688000000001</v>
      </c>
      <c r="L172" s="84">
        <v>24.936966089999991</v>
      </c>
      <c r="M172" s="84">
        <f t="shared" si="3"/>
        <v>-1.6687219100000092</v>
      </c>
      <c r="N172" s="23"/>
      <c r="O172" s="23"/>
      <c r="P172" s="23"/>
      <c r="Q172" s="23"/>
    </row>
    <row r="173" spans="1:17" ht="30" x14ac:dyDescent="0.3">
      <c r="A173" s="23"/>
      <c r="B173" s="22"/>
      <c r="C173" s="22"/>
      <c r="D173" s="13"/>
      <c r="E173" s="28"/>
      <c r="F173" s="13"/>
      <c r="G173" s="13"/>
      <c r="H173" s="13"/>
      <c r="I173" s="88" t="s">
        <v>1784</v>
      </c>
      <c r="J173" s="89" t="s">
        <v>1785</v>
      </c>
      <c r="K173" s="84">
        <v>26.182797000000001</v>
      </c>
      <c r="L173" s="84">
        <v>29.964807400000002</v>
      </c>
      <c r="M173" s="84">
        <f t="shared" si="3"/>
        <v>3.7820104000000008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8"/>
      <c r="F174" s="13"/>
      <c r="G174" s="13"/>
      <c r="H174" s="13"/>
      <c r="I174" s="88" t="s">
        <v>1786</v>
      </c>
      <c r="J174" s="89" t="s">
        <v>1787</v>
      </c>
      <c r="K174" s="84">
        <v>9.5428560000000004</v>
      </c>
      <c r="L174" s="84">
        <v>6.9964778499999998</v>
      </c>
      <c r="M174" s="84">
        <f t="shared" si="3"/>
        <v>-2.5463781500000007</v>
      </c>
      <c r="N174" s="23"/>
      <c r="O174" s="23"/>
      <c r="P174" s="23"/>
      <c r="Q174" s="23"/>
    </row>
    <row r="175" spans="1:17" ht="30" x14ac:dyDescent="0.3">
      <c r="A175" s="23"/>
      <c r="B175" s="22"/>
      <c r="C175" s="22"/>
      <c r="D175" s="13"/>
      <c r="E175" s="28"/>
      <c r="F175" s="13"/>
      <c r="G175" s="13"/>
      <c r="H175" s="13"/>
      <c r="I175" s="88" t="s">
        <v>1788</v>
      </c>
      <c r="J175" s="89" t="s">
        <v>1789</v>
      </c>
      <c r="K175" s="84">
        <v>18.127583000000001</v>
      </c>
      <c r="L175" s="84">
        <v>29.231623629999994</v>
      </c>
      <c r="M175" s="84">
        <f t="shared" si="3"/>
        <v>11.104040629999993</v>
      </c>
      <c r="N175" s="23"/>
      <c r="O175" s="23"/>
      <c r="P175" s="23"/>
      <c r="Q175" s="23"/>
    </row>
    <row r="176" spans="1:17" ht="30" x14ac:dyDescent="0.3">
      <c r="A176" s="23"/>
      <c r="B176" s="22"/>
      <c r="C176" s="22"/>
      <c r="D176" s="13"/>
      <c r="E176" s="28"/>
      <c r="F176" s="13"/>
      <c r="G176" s="13"/>
      <c r="H176" s="13"/>
      <c r="I176" s="88" t="s">
        <v>1790</v>
      </c>
      <c r="J176" s="89" t="s">
        <v>1791</v>
      </c>
      <c r="K176" s="84">
        <v>4.2357940000000003</v>
      </c>
      <c r="L176" s="84">
        <v>7.4671141199999989</v>
      </c>
      <c r="M176" s="84">
        <f t="shared" si="3"/>
        <v>3.2313201199999986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/>
      <c r="H177" s="30" t="s">
        <v>1655</v>
      </c>
      <c r="I177" s="30"/>
      <c r="J177" s="85"/>
      <c r="K177" s="31">
        <v>128.17713599999999</v>
      </c>
      <c r="L177" s="31">
        <v>163.28498173999998</v>
      </c>
      <c r="M177" s="31">
        <f t="shared" si="3"/>
        <v>35.107845739999988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86" t="s">
        <v>1656</v>
      </c>
      <c r="J178" s="87" t="s">
        <v>1708</v>
      </c>
      <c r="K178" s="82">
        <v>128.17713599999999</v>
      </c>
      <c r="L178" s="82">
        <v>162.98231419999999</v>
      </c>
      <c r="M178" s="82">
        <f t="shared" si="3"/>
        <v>34.8051782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13"/>
      <c r="I179" s="88" t="s">
        <v>1660</v>
      </c>
      <c r="J179" s="89" t="s">
        <v>1715</v>
      </c>
      <c r="K179" s="84">
        <v>0</v>
      </c>
      <c r="L179" s="84">
        <v>0.30266753999999996</v>
      </c>
      <c r="M179" s="84">
        <f t="shared" si="3"/>
        <v>0.30266753999999996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9">
        <v>5</v>
      </c>
      <c r="F180" s="30" t="s">
        <v>559</v>
      </c>
      <c r="G180" s="30"/>
      <c r="H180" s="30"/>
      <c r="I180" s="30"/>
      <c r="J180" s="85"/>
      <c r="K180" s="31">
        <v>2823.7023330000002</v>
      </c>
      <c r="L180" s="31">
        <v>3425.2678042000016</v>
      </c>
      <c r="M180" s="31">
        <f t="shared" si="3"/>
        <v>601.56547120000141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 t="s">
        <v>16</v>
      </c>
      <c r="H181" s="13"/>
      <c r="I181" s="13"/>
      <c r="J181" s="14"/>
      <c r="K181" s="15">
        <v>2823.7023330000002</v>
      </c>
      <c r="L181" s="15">
        <v>3425.2678042000016</v>
      </c>
      <c r="M181" s="15">
        <f t="shared" si="3"/>
        <v>601.56547120000141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/>
      <c r="H182" s="30" t="s">
        <v>17</v>
      </c>
      <c r="I182" s="30"/>
      <c r="J182" s="85"/>
      <c r="K182" s="31">
        <v>2487.1719819999998</v>
      </c>
      <c r="L182" s="31">
        <v>3020.1899744000016</v>
      </c>
      <c r="M182" s="31">
        <f t="shared" si="3"/>
        <v>533.01799240000173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86" t="s">
        <v>1664</v>
      </c>
      <c r="J183" s="87" t="s">
        <v>1792</v>
      </c>
      <c r="K183" s="82">
        <v>150.74608599999999</v>
      </c>
      <c r="L183" s="82">
        <v>638.32030286000008</v>
      </c>
      <c r="M183" s="82">
        <f t="shared" si="3"/>
        <v>487.57421686000009</v>
      </c>
      <c r="N183" s="23"/>
      <c r="O183" s="23"/>
      <c r="P183" s="23"/>
      <c r="Q183" s="23"/>
    </row>
    <row r="184" spans="1:17" ht="30" x14ac:dyDescent="0.3">
      <c r="A184" s="23"/>
      <c r="B184" s="22"/>
      <c r="C184" s="22"/>
      <c r="D184" s="13"/>
      <c r="E184" s="28"/>
      <c r="F184" s="13"/>
      <c r="G184" s="13"/>
      <c r="H184" s="13"/>
      <c r="I184" s="88" t="s">
        <v>1668</v>
      </c>
      <c r="J184" s="89" t="s">
        <v>1793</v>
      </c>
      <c r="K184" s="84">
        <v>2.9316770000000001</v>
      </c>
      <c r="L184" s="84">
        <v>5.2750969799999989</v>
      </c>
      <c r="M184" s="84">
        <f t="shared" si="3"/>
        <v>2.3434199799999988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13"/>
      <c r="I185" s="88" t="s">
        <v>28</v>
      </c>
      <c r="J185" s="89" t="s">
        <v>29</v>
      </c>
      <c r="K185" s="84">
        <v>32.213067000000002</v>
      </c>
      <c r="L185" s="84">
        <v>37.613261719999997</v>
      </c>
      <c r="M185" s="84">
        <f t="shared" si="3"/>
        <v>5.4001947199999947</v>
      </c>
      <c r="N185" s="23"/>
      <c r="O185" s="23"/>
      <c r="P185" s="23"/>
      <c r="Q185" s="23"/>
    </row>
    <row r="186" spans="1:17" ht="30" x14ac:dyDescent="0.3">
      <c r="A186" s="23"/>
      <c r="B186" s="22"/>
      <c r="C186" s="22"/>
      <c r="D186" s="13"/>
      <c r="E186" s="28"/>
      <c r="F186" s="13"/>
      <c r="G186" s="13"/>
      <c r="H186" s="13"/>
      <c r="I186" s="88" t="s">
        <v>1640</v>
      </c>
      <c r="J186" s="89" t="s">
        <v>1794</v>
      </c>
      <c r="K186" s="84">
        <v>21.917501000000001</v>
      </c>
      <c r="L186" s="84">
        <v>36.528949759999989</v>
      </c>
      <c r="M186" s="84">
        <f t="shared" si="3"/>
        <v>14.611448759999988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88" t="s">
        <v>1745</v>
      </c>
      <c r="J187" s="89" t="s">
        <v>1795</v>
      </c>
      <c r="K187" s="84">
        <v>1746.077618</v>
      </c>
      <c r="L187" s="84">
        <v>1791.6760693200013</v>
      </c>
      <c r="M187" s="84">
        <f t="shared" si="3"/>
        <v>45.598451320001232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88" t="s">
        <v>1751</v>
      </c>
      <c r="J188" s="88" t="s">
        <v>1796</v>
      </c>
      <c r="K188" s="84">
        <v>533.28603299999997</v>
      </c>
      <c r="L188" s="84">
        <v>510.77629376000021</v>
      </c>
      <c r="M188" s="84">
        <f t="shared" si="3"/>
        <v>-22.50973923999976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/>
      <c r="H189" s="30" t="s">
        <v>1655</v>
      </c>
      <c r="I189" s="30"/>
      <c r="J189" s="85"/>
      <c r="K189" s="31">
        <v>336.530351</v>
      </c>
      <c r="L189" s="31">
        <v>405.07782979999996</v>
      </c>
      <c r="M189" s="31">
        <f t="shared" si="3"/>
        <v>68.547478799999965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86" t="s">
        <v>1656</v>
      </c>
      <c r="J190" s="87" t="s">
        <v>1708</v>
      </c>
      <c r="K190" s="82">
        <v>336.530351</v>
      </c>
      <c r="L190" s="82">
        <v>405.07782979999996</v>
      </c>
      <c r="M190" s="82">
        <f t="shared" si="3"/>
        <v>68.547478799999965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9">
        <v>6</v>
      </c>
      <c r="F191" s="30" t="s">
        <v>609</v>
      </c>
      <c r="G191" s="30"/>
      <c r="H191" s="30"/>
      <c r="I191" s="30"/>
      <c r="J191" s="85"/>
      <c r="K191" s="31">
        <v>8392.3280589999995</v>
      </c>
      <c r="L191" s="31">
        <v>8656.1066620900001</v>
      </c>
      <c r="M191" s="31">
        <f t="shared" si="3"/>
        <v>263.77860309000062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 t="s">
        <v>16</v>
      </c>
      <c r="H192" s="13"/>
      <c r="I192" s="13"/>
      <c r="J192" s="14"/>
      <c r="K192" s="15">
        <v>8392.3280589999995</v>
      </c>
      <c r="L192" s="15">
        <v>8656.1066620900001</v>
      </c>
      <c r="M192" s="15">
        <f t="shared" si="3"/>
        <v>263.77860309000062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30" t="s">
        <v>17</v>
      </c>
      <c r="I193" s="30"/>
      <c r="J193" s="85"/>
      <c r="K193" s="31">
        <v>7508.2692749999997</v>
      </c>
      <c r="L193" s="31">
        <v>7792.1377736199993</v>
      </c>
      <c r="M193" s="31">
        <f t="shared" si="3"/>
        <v>283.86849861999963</v>
      </c>
      <c r="N193" s="23"/>
      <c r="O193" s="23"/>
      <c r="P193" s="23"/>
      <c r="Q193" s="23"/>
    </row>
    <row r="194" spans="1:17" ht="30" x14ac:dyDescent="0.3">
      <c r="A194" s="23"/>
      <c r="B194" s="22"/>
      <c r="C194" s="22"/>
      <c r="D194" s="13"/>
      <c r="E194" s="28"/>
      <c r="F194" s="13"/>
      <c r="G194" s="13"/>
      <c r="H194" s="13"/>
      <c r="I194" s="86" t="s">
        <v>1797</v>
      </c>
      <c r="J194" s="87" t="s">
        <v>1798</v>
      </c>
      <c r="K194" s="82">
        <v>24.878326999999999</v>
      </c>
      <c r="L194" s="82">
        <v>21.177080960000001</v>
      </c>
      <c r="M194" s="82">
        <f t="shared" si="3"/>
        <v>-3.7012460399999974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88" t="s">
        <v>1666</v>
      </c>
      <c r="J195" s="89" t="s">
        <v>1799</v>
      </c>
      <c r="K195" s="84">
        <v>150.08471599999999</v>
      </c>
      <c r="L195" s="84">
        <v>149.60830609000007</v>
      </c>
      <c r="M195" s="84">
        <f t="shared" si="3"/>
        <v>-0.47640990999991573</v>
      </c>
      <c r="N195" s="23"/>
      <c r="O195" s="23"/>
      <c r="P195" s="23"/>
      <c r="Q195" s="23"/>
    </row>
    <row r="196" spans="1:17" ht="30" x14ac:dyDescent="0.3">
      <c r="A196" s="23"/>
      <c r="B196" s="22"/>
      <c r="C196" s="22"/>
      <c r="D196" s="13"/>
      <c r="E196" s="28"/>
      <c r="F196" s="13"/>
      <c r="G196" s="13"/>
      <c r="H196" s="13"/>
      <c r="I196" s="88" t="s">
        <v>1672</v>
      </c>
      <c r="J196" s="89" t="s">
        <v>1800</v>
      </c>
      <c r="K196" s="84">
        <v>24.432639000000002</v>
      </c>
      <c r="L196" s="84">
        <v>28.172514449999991</v>
      </c>
      <c r="M196" s="84">
        <f t="shared" si="3"/>
        <v>3.7398754499999889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88" t="s">
        <v>1674</v>
      </c>
      <c r="J197" s="89" t="s">
        <v>1801</v>
      </c>
      <c r="K197" s="84">
        <v>129.55325300000001</v>
      </c>
      <c r="L197" s="84">
        <v>125.90431332000001</v>
      </c>
      <c r="M197" s="84">
        <f t="shared" si="3"/>
        <v>-3.648939679999998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88" t="s">
        <v>1802</v>
      </c>
      <c r="J198" s="89" t="s">
        <v>1803</v>
      </c>
      <c r="K198" s="84">
        <v>748.516705</v>
      </c>
      <c r="L198" s="84">
        <v>864.33224341000005</v>
      </c>
      <c r="M198" s="84">
        <f t="shared" si="3"/>
        <v>115.81553841000004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88" t="s">
        <v>1696</v>
      </c>
      <c r="J199" s="89" t="s">
        <v>1804</v>
      </c>
      <c r="K199" s="84">
        <v>2685.3772560000002</v>
      </c>
      <c r="L199" s="84">
        <v>2734.6235489799992</v>
      </c>
      <c r="M199" s="84">
        <f t="shared" ref="M199:M262" si="4">L199-K199</f>
        <v>49.246292979998998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88" t="s">
        <v>1698</v>
      </c>
      <c r="J200" s="89" t="s">
        <v>1805</v>
      </c>
      <c r="K200" s="84">
        <v>2578.4494690000001</v>
      </c>
      <c r="L200" s="84">
        <v>2577.9827876700001</v>
      </c>
      <c r="M200" s="84">
        <f t="shared" si="4"/>
        <v>-0.46668133000002854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88" t="s">
        <v>1806</v>
      </c>
      <c r="J201" s="89" t="s">
        <v>1807</v>
      </c>
      <c r="K201" s="84">
        <v>286.840417</v>
      </c>
      <c r="L201" s="84">
        <v>286.840417</v>
      </c>
      <c r="M201" s="84">
        <f t="shared" si="4"/>
        <v>0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88" t="s">
        <v>1808</v>
      </c>
      <c r="J202" s="89" t="s">
        <v>1809</v>
      </c>
      <c r="K202" s="84">
        <v>35.217117000000002</v>
      </c>
      <c r="L202" s="84">
        <v>34.762146280000003</v>
      </c>
      <c r="M202" s="84">
        <f t="shared" si="4"/>
        <v>-0.45497071999999861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88" t="s">
        <v>1810</v>
      </c>
      <c r="J203" s="89" t="s">
        <v>1811</v>
      </c>
      <c r="K203" s="84">
        <v>39.208229000000003</v>
      </c>
      <c r="L203" s="84">
        <v>92.138817350000011</v>
      </c>
      <c r="M203" s="84">
        <f t="shared" si="4"/>
        <v>52.930588350000008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88" t="s">
        <v>1812</v>
      </c>
      <c r="J204" s="89" t="s">
        <v>1813</v>
      </c>
      <c r="K204" s="84">
        <v>38.322865999999998</v>
      </c>
      <c r="L204" s="84">
        <v>38.444865999999998</v>
      </c>
      <c r="M204" s="84">
        <f t="shared" si="4"/>
        <v>0.12199999999999989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88" t="s">
        <v>1717</v>
      </c>
      <c r="J205" s="89" t="s">
        <v>1814</v>
      </c>
      <c r="K205" s="84">
        <v>49.202778000000002</v>
      </c>
      <c r="L205" s="84">
        <v>98.571727889999963</v>
      </c>
      <c r="M205" s="84">
        <f t="shared" si="4"/>
        <v>49.368949889999961</v>
      </c>
      <c r="N205" s="23"/>
      <c r="O205" s="23"/>
      <c r="P205" s="23"/>
      <c r="Q205" s="23"/>
    </row>
    <row r="206" spans="1:17" ht="30" x14ac:dyDescent="0.3">
      <c r="A206" s="23"/>
      <c r="B206" s="22"/>
      <c r="C206" s="22"/>
      <c r="D206" s="13"/>
      <c r="E206" s="28"/>
      <c r="F206" s="13"/>
      <c r="G206" s="13"/>
      <c r="H206" s="13"/>
      <c r="I206" s="88" t="s">
        <v>1815</v>
      </c>
      <c r="J206" s="89" t="s">
        <v>1816</v>
      </c>
      <c r="K206" s="84">
        <v>332.09752200000003</v>
      </c>
      <c r="L206" s="84">
        <v>348.66533807000002</v>
      </c>
      <c r="M206" s="84">
        <f t="shared" si="4"/>
        <v>16.567816069999992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88" t="s">
        <v>1640</v>
      </c>
      <c r="J207" s="89" t="s">
        <v>1817</v>
      </c>
      <c r="K207" s="84">
        <v>82.763637000000003</v>
      </c>
      <c r="L207" s="84">
        <v>77.380869100000012</v>
      </c>
      <c r="M207" s="84">
        <f t="shared" si="4"/>
        <v>-5.3827678999999904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88" t="s">
        <v>1745</v>
      </c>
      <c r="J208" s="89" t="s">
        <v>1818</v>
      </c>
      <c r="K208" s="84">
        <v>135.697384</v>
      </c>
      <c r="L208" s="84">
        <v>128.25647038</v>
      </c>
      <c r="M208" s="84">
        <f t="shared" si="4"/>
        <v>-7.4409136200000034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88" t="s">
        <v>1747</v>
      </c>
      <c r="J209" s="89" t="s">
        <v>1819</v>
      </c>
      <c r="K209" s="84">
        <v>85.780169999999998</v>
      </c>
      <c r="L209" s="84">
        <v>104.77750014999995</v>
      </c>
      <c r="M209" s="84">
        <f t="shared" si="4"/>
        <v>18.997330149999954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13"/>
      <c r="I210" s="88" t="s">
        <v>1749</v>
      </c>
      <c r="J210" s="89" t="s">
        <v>1820</v>
      </c>
      <c r="K210" s="84">
        <v>81.846789999999999</v>
      </c>
      <c r="L210" s="84">
        <v>80.498826519999966</v>
      </c>
      <c r="M210" s="84">
        <f t="shared" si="4"/>
        <v>-1.3479634800000326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8"/>
      <c r="F211" s="13"/>
      <c r="G211" s="13"/>
      <c r="H211" s="30" t="s">
        <v>1655</v>
      </c>
      <c r="I211" s="30"/>
      <c r="J211" s="85"/>
      <c r="K211" s="31">
        <v>884.05878399999995</v>
      </c>
      <c r="L211" s="31">
        <v>863.96888846999968</v>
      </c>
      <c r="M211" s="31">
        <f t="shared" si="4"/>
        <v>-20.089895530000263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86" t="s">
        <v>1656</v>
      </c>
      <c r="J212" s="87" t="s">
        <v>1708</v>
      </c>
      <c r="K212" s="82">
        <v>804.98123099999998</v>
      </c>
      <c r="L212" s="82">
        <v>782.14560544999961</v>
      </c>
      <c r="M212" s="82">
        <f t="shared" si="4"/>
        <v>-22.835625550000373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88" t="s">
        <v>1660</v>
      </c>
      <c r="J213" s="89" t="s">
        <v>1715</v>
      </c>
      <c r="K213" s="84">
        <v>53.224839000000003</v>
      </c>
      <c r="L213" s="84">
        <v>51.268319820000002</v>
      </c>
      <c r="M213" s="84">
        <f t="shared" si="4"/>
        <v>-1.9565191800000008</v>
      </c>
      <c r="N213" s="23"/>
      <c r="O213" s="23"/>
      <c r="P213" s="23"/>
      <c r="Q213" s="23"/>
    </row>
    <row r="214" spans="1:17" ht="30" x14ac:dyDescent="0.3">
      <c r="A214" s="23"/>
      <c r="B214" s="22"/>
      <c r="C214" s="22"/>
      <c r="D214" s="13"/>
      <c r="E214" s="28"/>
      <c r="F214" s="13"/>
      <c r="G214" s="13"/>
      <c r="H214" s="13"/>
      <c r="I214" s="88" t="s">
        <v>1821</v>
      </c>
      <c r="J214" s="89" t="s">
        <v>1822</v>
      </c>
      <c r="K214" s="84">
        <v>25.852713999999999</v>
      </c>
      <c r="L214" s="84">
        <v>30.5549632</v>
      </c>
      <c r="M214" s="84">
        <f t="shared" si="4"/>
        <v>4.7022492000000007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9">
        <v>7</v>
      </c>
      <c r="F215" s="30" t="s">
        <v>669</v>
      </c>
      <c r="G215" s="30"/>
      <c r="H215" s="30"/>
      <c r="I215" s="30"/>
      <c r="J215" s="85"/>
      <c r="K215" s="31">
        <v>22504.898703999999</v>
      </c>
      <c r="L215" s="31">
        <v>22670.920751829999</v>
      </c>
      <c r="M215" s="31">
        <f t="shared" si="4"/>
        <v>166.02204782999979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 t="s">
        <v>16</v>
      </c>
      <c r="H216" s="13"/>
      <c r="I216" s="13"/>
      <c r="J216" s="14"/>
      <c r="K216" s="15">
        <v>22504.898703999999</v>
      </c>
      <c r="L216" s="15">
        <v>22670.920751829999</v>
      </c>
      <c r="M216" s="15">
        <f t="shared" si="4"/>
        <v>166.02204782999979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30" t="s">
        <v>17</v>
      </c>
      <c r="I217" s="30"/>
      <c r="J217" s="85"/>
      <c r="K217" s="31">
        <v>20343.548895</v>
      </c>
      <c r="L217" s="31">
        <v>21020.224727230001</v>
      </c>
      <c r="M217" s="31">
        <f t="shared" si="4"/>
        <v>676.67583223000111</v>
      </c>
      <c r="N217" s="23"/>
      <c r="O217" s="23"/>
      <c r="P217" s="23"/>
      <c r="Q217" s="23"/>
    </row>
    <row r="218" spans="1:17" ht="45" x14ac:dyDescent="0.3">
      <c r="A218" s="23"/>
      <c r="B218" s="22"/>
      <c r="C218" s="22"/>
      <c r="D218" s="13"/>
      <c r="E218" s="28"/>
      <c r="F218" s="13"/>
      <c r="G218" s="13"/>
      <c r="H218" s="13"/>
      <c r="I218" s="86" t="s">
        <v>1823</v>
      </c>
      <c r="J218" s="87" t="s">
        <v>1824</v>
      </c>
      <c r="K218" s="82">
        <v>376.83585799999997</v>
      </c>
      <c r="L218" s="82">
        <v>150.79570838999999</v>
      </c>
      <c r="M218" s="82">
        <f t="shared" si="4"/>
        <v>-226.04014960999999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8"/>
      <c r="F219" s="13"/>
      <c r="G219" s="13"/>
      <c r="H219" s="13"/>
      <c r="I219" s="88" t="s">
        <v>1825</v>
      </c>
      <c r="J219" s="89" t="s">
        <v>1826</v>
      </c>
      <c r="K219" s="84">
        <v>8209.2347069999996</v>
      </c>
      <c r="L219" s="84">
        <v>8422.2766219400019</v>
      </c>
      <c r="M219" s="84">
        <f t="shared" si="4"/>
        <v>213.04191494000224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88" t="s">
        <v>1827</v>
      </c>
      <c r="J220" s="89" t="s">
        <v>1828</v>
      </c>
      <c r="K220" s="84">
        <v>1657.204849</v>
      </c>
      <c r="L220" s="84">
        <v>1847.9259214600006</v>
      </c>
      <c r="M220" s="84">
        <f t="shared" si="4"/>
        <v>190.72107246000064</v>
      </c>
      <c r="N220" s="23"/>
      <c r="O220" s="23"/>
      <c r="P220" s="23"/>
      <c r="Q220" s="23"/>
    </row>
    <row r="221" spans="1:17" ht="30" x14ac:dyDescent="0.3">
      <c r="A221" s="23"/>
      <c r="B221" s="22"/>
      <c r="C221" s="22"/>
      <c r="D221" s="13"/>
      <c r="E221" s="28"/>
      <c r="F221" s="13"/>
      <c r="G221" s="13"/>
      <c r="H221" s="13"/>
      <c r="I221" s="88" t="s">
        <v>1829</v>
      </c>
      <c r="J221" s="89" t="s">
        <v>1830</v>
      </c>
      <c r="K221" s="84">
        <v>1062.1945820000001</v>
      </c>
      <c r="L221" s="84">
        <v>678.43091707999997</v>
      </c>
      <c r="M221" s="84">
        <f t="shared" si="4"/>
        <v>-383.76366492000011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8"/>
      <c r="F222" s="13"/>
      <c r="G222" s="13"/>
      <c r="H222" s="13"/>
      <c r="I222" s="88" t="s">
        <v>1831</v>
      </c>
      <c r="J222" s="89" t="s">
        <v>1832</v>
      </c>
      <c r="K222" s="84">
        <v>1217.0087329999999</v>
      </c>
      <c r="L222" s="84">
        <v>1483.5998735499995</v>
      </c>
      <c r="M222" s="84">
        <f t="shared" si="4"/>
        <v>266.59114054999964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88" t="s">
        <v>1833</v>
      </c>
      <c r="J223" s="89" t="s">
        <v>1834</v>
      </c>
      <c r="K223" s="84">
        <v>0</v>
      </c>
      <c r="L223" s="84">
        <v>9.117234980000001</v>
      </c>
      <c r="M223" s="84">
        <f t="shared" si="4"/>
        <v>9.117234980000001</v>
      </c>
      <c r="N223" s="23"/>
      <c r="O223" s="23"/>
      <c r="P223" s="23"/>
      <c r="Q223" s="23"/>
    </row>
    <row r="224" spans="1:17" ht="15" x14ac:dyDescent="0.3">
      <c r="A224" s="23"/>
      <c r="B224" s="22"/>
      <c r="C224" s="22"/>
      <c r="D224" s="13"/>
      <c r="E224" s="28"/>
      <c r="F224" s="13"/>
      <c r="G224" s="13"/>
      <c r="H224" s="13"/>
      <c r="I224" s="88" t="s">
        <v>1835</v>
      </c>
      <c r="J224" s="89" t="s">
        <v>1836</v>
      </c>
      <c r="K224" s="84">
        <v>17.775528999999999</v>
      </c>
      <c r="L224" s="84">
        <v>10.150658239999999</v>
      </c>
      <c r="M224" s="84">
        <f t="shared" si="4"/>
        <v>-7.6248707600000003</v>
      </c>
      <c r="N224" s="23"/>
      <c r="O224" s="23"/>
      <c r="P224" s="23"/>
      <c r="Q224" s="23"/>
    </row>
    <row r="225" spans="1:17" ht="30" x14ac:dyDescent="0.3">
      <c r="A225" s="23"/>
      <c r="B225" s="22"/>
      <c r="C225" s="22"/>
      <c r="D225" s="13"/>
      <c r="E225" s="28"/>
      <c r="F225" s="13"/>
      <c r="G225" s="13"/>
      <c r="H225" s="13"/>
      <c r="I225" s="88" t="s">
        <v>1837</v>
      </c>
      <c r="J225" s="89" t="s">
        <v>1838</v>
      </c>
      <c r="K225" s="84">
        <v>184.795672</v>
      </c>
      <c r="L225" s="84">
        <v>140.36275865000002</v>
      </c>
      <c r="M225" s="84">
        <f t="shared" si="4"/>
        <v>-44.432913349999978</v>
      </c>
      <c r="N225" s="23"/>
      <c r="O225" s="23"/>
      <c r="P225" s="23"/>
      <c r="Q225" s="23"/>
    </row>
    <row r="226" spans="1:17" ht="30" x14ac:dyDescent="0.3">
      <c r="A226" s="23"/>
      <c r="B226" s="22"/>
      <c r="C226" s="22"/>
      <c r="D226" s="13"/>
      <c r="E226" s="28"/>
      <c r="F226" s="13"/>
      <c r="G226" s="13"/>
      <c r="H226" s="13"/>
      <c r="I226" s="88" t="s">
        <v>1839</v>
      </c>
      <c r="J226" s="89" t="s">
        <v>1840</v>
      </c>
      <c r="K226" s="84">
        <v>800.27622699999995</v>
      </c>
      <c r="L226" s="84">
        <v>691.26212157000009</v>
      </c>
      <c r="M226" s="84">
        <f t="shared" si="4"/>
        <v>-109.01410542999986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88" t="s">
        <v>1841</v>
      </c>
      <c r="J227" s="89" t="s">
        <v>1842</v>
      </c>
      <c r="K227" s="84">
        <v>264.83175299999999</v>
      </c>
      <c r="L227" s="84">
        <v>98.772376009999988</v>
      </c>
      <c r="M227" s="84">
        <f t="shared" si="4"/>
        <v>-166.05937699</v>
      </c>
      <c r="N227" s="23"/>
      <c r="O227" s="23"/>
      <c r="P227" s="23"/>
      <c r="Q227" s="23"/>
    </row>
    <row r="228" spans="1:17" ht="15" x14ac:dyDescent="0.3">
      <c r="A228" s="23"/>
      <c r="B228" s="22"/>
      <c r="C228" s="22"/>
      <c r="D228" s="13"/>
      <c r="E228" s="28"/>
      <c r="F228" s="13"/>
      <c r="G228" s="13"/>
      <c r="H228" s="13"/>
      <c r="I228" s="88" t="s">
        <v>1843</v>
      </c>
      <c r="J228" s="89" t="s">
        <v>1844</v>
      </c>
      <c r="K228" s="84">
        <v>643.28481799999997</v>
      </c>
      <c r="L228" s="84">
        <v>476.58380714999993</v>
      </c>
      <c r="M228" s="84">
        <f t="shared" si="4"/>
        <v>-166.70101085000005</v>
      </c>
      <c r="N228" s="23"/>
      <c r="O228" s="23"/>
      <c r="P228" s="23"/>
      <c r="Q228" s="23"/>
    </row>
    <row r="229" spans="1:17" ht="45" x14ac:dyDescent="0.3">
      <c r="A229" s="23"/>
      <c r="B229" s="22"/>
      <c r="C229" s="22"/>
      <c r="D229" s="13"/>
      <c r="E229" s="28"/>
      <c r="F229" s="13"/>
      <c r="G229" s="13"/>
      <c r="H229" s="13"/>
      <c r="I229" s="88" t="s">
        <v>1845</v>
      </c>
      <c r="J229" s="89" t="s">
        <v>1846</v>
      </c>
      <c r="K229" s="84">
        <v>0</v>
      </c>
      <c r="L229" s="84">
        <v>5.0475251700000001</v>
      </c>
      <c r="M229" s="84">
        <f t="shared" si="4"/>
        <v>5.0475251700000001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88" t="s">
        <v>1847</v>
      </c>
      <c r="J230" s="89" t="s">
        <v>1848</v>
      </c>
      <c r="K230" s="84">
        <v>0</v>
      </c>
      <c r="L230" s="84">
        <v>29.922253050000005</v>
      </c>
      <c r="M230" s="84">
        <f t="shared" si="4"/>
        <v>29.922253050000005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8"/>
      <c r="F231" s="13"/>
      <c r="G231" s="13"/>
      <c r="H231" s="13"/>
      <c r="I231" s="88" t="s">
        <v>1849</v>
      </c>
      <c r="J231" s="89" t="s">
        <v>1850</v>
      </c>
      <c r="K231" s="84">
        <v>15.782973</v>
      </c>
      <c r="L231" s="84">
        <v>0.47046300000000002</v>
      </c>
      <c r="M231" s="84">
        <f t="shared" si="4"/>
        <v>-15.31251</v>
      </c>
      <c r="N231" s="23"/>
      <c r="O231" s="23"/>
      <c r="P231" s="23"/>
      <c r="Q231" s="23"/>
    </row>
    <row r="232" spans="1:17" ht="30" x14ac:dyDescent="0.3">
      <c r="A232" s="23"/>
      <c r="B232" s="22"/>
      <c r="C232" s="22"/>
      <c r="D232" s="13"/>
      <c r="E232" s="28"/>
      <c r="F232" s="13"/>
      <c r="G232" s="13"/>
      <c r="H232" s="13"/>
      <c r="I232" s="88" t="s">
        <v>1851</v>
      </c>
      <c r="J232" s="89" t="s">
        <v>1852</v>
      </c>
      <c r="K232" s="84">
        <v>4220.954624</v>
      </c>
      <c r="L232" s="84">
        <v>5354.8082228099984</v>
      </c>
      <c r="M232" s="84">
        <f t="shared" si="4"/>
        <v>1133.8535988099984</v>
      </c>
      <c r="N232" s="23"/>
      <c r="O232" s="23"/>
      <c r="P232" s="23"/>
      <c r="Q232" s="23"/>
    </row>
    <row r="233" spans="1:17" ht="30" x14ac:dyDescent="0.3">
      <c r="A233" s="23"/>
      <c r="B233" s="22"/>
      <c r="C233" s="22"/>
      <c r="D233" s="13"/>
      <c r="E233" s="28"/>
      <c r="F233" s="13"/>
      <c r="G233" s="13"/>
      <c r="H233" s="13"/>
      <c r="I233" s="88" t="s">
        <v>1662</v>
      </c>
      <c r="J233" s="89" t="s">
        <v>1853</v>
      </c>
      <c r="K233" s="84">
        <v>353.047506</v>
      </c>
      <c r="L233" s="84">
        <v>290.39129288999999</v>
      </c>
      <c r="M233" s="84">
        <f t="shared" si="4"/>
        <v>-62.65621311000001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88" t="s">
        <v>1854</v>
      </c>
      <c r="J234" s="89" t="s">
        <v>1855</v>
      </c>
      <c r="K234" s="84">
        <v>0</v>
      </c>
      <c r="L234" s="84">
        <v>1009.50698655</v>
      </c>
      <c r="M234" s="84">
        <f t="shared" si="4"/>
        <v>1009.50698655</v>
      </c>
      <c r="N234" s="23"/>
      <c r="O234" s="23"/>
      <c r="P234" s="23"/>
      <c r="Q234" s="23"/>
    </row>
    <row r="235" spans="1:17" ht="30" x14ac:dyDescent="0.3">
      <c r="A235" s="23"/>
      <c r="B235" s="22"/>
      <c r="C235" s="22"/>
      <c r="D235" s="13"/>
      <c r="E235" s="28"/>
      <c r="F235" s="13"/>
      <c r="G235" s="13"/>
      <c r="H235" s="13"/>
      <c r="I235" s="88" t="s">
        <v>1856</v>
      </c>
      <c r="J235" s="89" t="s">
        <v>1857</v>
      </c>
      <c r="K235" s="84">
        <v>212.59884299999999</v>
      </c>
      <c r="L235" s="84">
        <v>185.57776374000002</v>
      </c>
      <c r="M235" s="84">
        <f t="shared" si="4"/>
        <v>-27.021079259999965</v>
      </c>
      <c r="N235" s="23"/>
      <c r="O235" s="23"/>
      <c r="P235" s="23"/>
      <c r="Q235" s="23"/>
    </row>
    <row r="236" spans="1:17" ht="45" x14ac:dyDescent="0.3">
      <c r="A236" s="23"/>
      <c r="B236" s="22"/>
      <c r="C236" s="22"/>
      <c r="D236" s="13"/>
      <c r="E236" s="28"/>
      <c r="F236" s="13"/>
      <c r="G236" s="13"/>
      <c r="H236" s="13"/>
      <c r="I236" s="88" t="s">
        <v>1858</v>
      </c>
      <c r="J236" s="89" t="s">
        <v>1859</v>
      </c>
      <c r="K236" s="84">
        <v>5.43</v>
      </c>
      <c r="L236" s="84">
        <v>5.43</v>
      </c>
      <c r="M236" s="84">
        <f t="shared" si="4"/>
        <v>0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8"/>
      <c r="F237" s="13"/>
      <c r="G237" s="13"/>
      <c r="H237" s="13"/>
      <c r="I237" s="88" t="s">
        <v>1860</v>
      </c>
      <c r="J237" s="89" t="s">
        <v>1861</v>
      </c>
      <c r="K237" s="84">
        <v>1102.2922209999999</v>
      </c>
      <c r="L237" s="84">
        <v>129.79222100000001</v>
      </c>
      <c r="M237" s="84">
        <f t="shared" si="4"/>
        <v>-972.49999999999989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30" t="s">
        <v>1655</v>
      </c>
      <c r="I238" s="30"/>
      <c r="J238" s="85"/>
      <c r="K238" s="31">
        <v>2161.3498089999998</v>
      </c>
      <c r="L238" s="31">
        <v>1650.6960246000001</v>
      </c>
      <c r="M238" s="31">
        <f t="shared" si="4"/>
        <v>-510.65378439999972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13"/>
      <c r="I239" s="86" t="s">
        <v>1656</v>
      </c>
      <c r="J239" s="87" t="s">
        <v>1708</v>
      </c>
      <c r="K239" s="82">
        <v>2161.3498089999998</v>
      </c>
      <c r="L239" s="82">
        <v>1650.6960246000001</v>
      </c>
      <c r="M239" s="82">
        <f t="shared" si="4"/>
        <v>-510.65378439999972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9">
        <v>8</v>
      </c>
      <c r="F240" s="30" t="s">
        <v>705</v>
      </c>
      <c r="G240" s="30"/>
      <c r="H240" s="30"/>
      <c r="I240" s="30"/>
      <c r="J240" s="85"/>
      <c r="K240" s="31">
        <v>29192.635904999999</v>
      </c>
      <c r="L240" s="31">
        <v>31323.888647999996</v>
      </c>
      <c r="M240" s="31">
        <f t="shared" si="4"/>
        <v>2131.2527429999973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 t="s">
        <v>16</v>
      </c>
      <c r="H241" s="13"/>
      <c r="I241" s="13"/>
      <c r="J241" s="14"/>
      <c r="K241" s="15">
        <v>29192.635904999999</v>
      </c>
      <c r="L241" s="15">
        <v>31323.888647999996</v>
      </c>
      <c r="M241" s="15">
        <f t="shared" si="4"/>
        <v>2131.2527429999973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30" t="s">
        <v>1758</v>
      </c>
      <c r="I242" s="30"/>
      <c r="J242" s="85"/>
      <c r="K242" s="31">
        <v>25033.609468999999</v>
      </c>
      <c r="L242" s="31">
        <v>27142.659610480001</v>
      </c>
      <c r="M242" s="31">
        <f t="shared" si="4"/>
        <v>2109.0501414800019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86" t="s">
        <v>1862</v>
      </c>
      <c r="J243" s="87" t="s">
        <v>1863</v>
      </c>
      <c r="K243" s="82">
        <v>579</v>
      </c>
      <c r="L243" s="82">
        <v>579</v>
      </c>
      <c r="M243" s="82">
        <f t="shared" si="4"/>
        <v>0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88" t="s">
        <v>1864</v>
      </c>
      <c r="J244" s="89" t="s">
        <v>1865</v>
      </c>
      <c r="K244" s="84">
        <v>935.11781699999995</v>
      </c>
      <c r="L244" s="84">
        <v>935.11781699999995</v>
      </c>
      <c r="M244" s="84">
        <f t="shared" si="4"/>
        <v>0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88" t="s">
        <v>1866</v>
      </c>
      <c r="J245" s="89" t="s">
        <v>1867</v>
      </c>
      <c r="K245" s="84">
        <v>626</v>
      </c>
      <c r="L245" s="84">
        <v>616</v>
      </c>
      <c r="M245" s="84">
        <f t="shared" si="4"/>
        <v>-10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88" t="s">
        <v>1868</v>
      </c>
      <c r="J246" s="89" t="s">
        <v>1869</v>
      </c>
      <c r="K246" s="84">
        <v>5937.3653919999997</v>
      </c>
      <c r="L246" s="84">
        <v>5937.3653919999997</v>
      </c>
      <c r="M246" s="84">
        <f t="shared" si="4"/>
        <v>0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88" t="s">
        <v>1870</v>
      </c>
      <c r="J247" s="89" t="s">
        <v>1871</v>
      </c>
      <c r="K247" s="84">
        <v>10007.242611</v>
      </c>
      <c r="L247" s="84">
        <v>9994.8834309500016</v>
      </c>
      <c r="M247" s="84">
        <f t="shared" si="4"/>
        <v>-12.359180049998031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13"/>
      <c r="I248" s="88" t="s">
        <v>1872</v>
      </c>
      <c r="J248" s="89" t="s">
        <v>1873</v>
      </c>
      <c r="K248" s="84">
        <v>5500</v>
      </c>
      <c r="L248" s="84">
        <v>7631.4093215299999</v>
      </c>
      <c r="M248" s="84">
        <f t="shared" si="4"/>
        <v>2131.4093215299999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88" t="s">
        <v>1874</v>
      </c>
      <c r="J249" s="89" t="s">
        <v>1875</v>
      </c>
      <c r="K249" s="84">
        <v>1448.8836490000001</v>
      </c>
      <c r="L249" s="84">
        <v>1448.8836490000001</v>
      </c>
      <c r="M249" s="84">
        <f t="shared" si="4"/>
        <v>0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30" t="s">
        <v>17</v>
      </c>
      <c r="I250" s="30"/>
      <c r="J250" s="85"/>
      <c r="K250" s="31">
        <v>3696.695596</v>
      </c>
      <c r="L250" s="31">
        <v>3703.0613193999993</v>
      </c>
      <c r="M250" s="31">
        <f t="shared" si="4"/>
        <v>6.3657233999992968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86" t="s">
        <v>1876</v>
      </c>
      <c r="J251" s="87" t="s">
        <v>1877</v>
      </c>
      <c r="K251" s="82">
        <v>1205</v>
      </c>
      <c r="L251" s="82">
        <v>1205</v>
      </c>
      <c r="M251" s="82">
        <f t="shared" si="4"/>
        <v>0</v>
      </c>
      <c r="N251" s="23"/>
      <c r="O251" s="23"/>
      <c r="P251" s="23"/>
      <c r="Q251" s="23"/>
    </row>
    <row r="252" spans="1:17" ht="30" x14ac:dyDescent="0.3">
      <c r="A252" s="23"/>
      <c r="B252" s="22"/>
      <c r="C252" s="22"/>
      <c r="D252" s="13"/>
      <c r="E252" s="28"/>
      <c r="F252" s="13"/>
      <c r="G252" s="13"/>
      <c r="H252" s="13"/>
      <c r="I252" s="88" t="s">
        <v>1662</v>
      </c>
      <c r="J252" s="89" t="s">
        <v>1878</v>
      </c>
      <c r="K252" s="84">
        <v>1050.644344</v>
      </c>
      <c r="L252" s="84">
        <v>1082.5218526499996</v>
      </c>
      <c r="M252" s="84">
        <f t="shared" si="4"/>
        <v>31.877508649999527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88" t="s">
        <v>1668</v>
      </c>
      <c r="J253" s="89" t="s">
        <v>1879</v>
      </c>
      <c r="K253" s="84">
        <v>383.16486900000001</v>
      </c>
      <c r="L253" s="84">
        <v>395.21181071000007</v>
      </c>
      <c r="M253" s="84">
        <f t="shared" si="4"/>
        <v>12.046941710000056</v>
      </c>
      <c r="N253" s="23"/>
      <c r="O253" s="23"/>
      <c r="P253" s="23"/>
      <c r="Q253" s="23"/>
    </row>
    <row r="254" spans="1:17" ht="30" x14ac:dyDescent="0.3">
      <c r="A254" s="23"/>
      <c r="B254" s="22"/>
      <c r="C254" s="22"/>
      <c r="D254" s="13"/>
      <c r="E254" s="28"/>
      <c r="F254" s="13"/>
      <c r="G254" s="13"/>
      <c r="H254" s="13"/>
      <c r="I254" s="88" t="s">
        <v>1808</v>
      </c>
      <c r="J254" s="89" t="s">
        <v>1880</v>
      </c>
      <c r="K254" s="84">
        <v>319.41033700000003</v>
      </c>
      <c r="L254" s="84">
        <v>306.78557193</v>
      </c>
      <c r="M254" s="84">
        <f t="shared" si="4"/>
        <v>-12.624765070000024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88" t="s">
        <v>1881</v>
      </c>
      <c r="J255" s="89" t="s">
        <v>1882</v>
      </c>
      <c r="K255" s="84">
        <v>0</v>
      </c>
      <c r="L255" s="84">
        <v>2.4626950000000001</v>
      </c>
      <c r="M255" s="84">
        <f t="shared" si="4"/>
        <v>2.4626950000000001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88" t="s">
        <v>1640</v>
      </c>
      <c r="J256" s="89" t="s">
        <v>1883</v>
      </c>
      <c r="K256" s="84">
        <v>738.476046</v>
      </c>
      <c r="L256" s="84">
        <v>711.07938910999962</v>
      </c>
      <c r="M256" s="84">
        <f t="shared" si="4"/>
        <v>-27.396656890000372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30" t="s">
        <v>1655</v>
      </c>
      <c r="I257" s="30"/>
      <c r="J257" s="85"/>
      <c r="K257" s="31">
        <v>462.33084000000002</v>
      </c>
      <c r="L257" s="31">
        <v>478.16771812000002</v>
      </c>
      <c r="M257" s="31">
        <f t="shared" si="4"/>
        <v>15.836878119999994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86" t="s">
        <v>1656</v>
      </c>
      <c r="J258" s="87" t="s">
        <v>1708</v>
      </c>
      <c r="K258" s="82">
        <v>453.20319499999999</v>
      </c>
      <c r="L258" s="82">
        <v>468.69224711999999</v>
      </c>
      <c r="M258" s="82">
        <f t="shared" si="4"/>
        <v>15.489052119999997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13"/>
      <c r="I259" s="88" t="s">
        <v>1660</v>
      </c>
      <c r="J259" s="89" t="s">
        <v>1715</v>
      </c>
      <c r="K259" s="84">
        <v>9.1276449999999993</v>
      </c>
      <c r="L259" s="84">
        <v>9.4754710000000006</v>
      </c>
      <c r="M259" s="84">
        <f t="shared" si="4"/>
        <v>0.3478260000000013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9">
        <v>9</v>
      </c>
      <c r="F260" s="30" t="s">
        <v>799</v>
      </c>
      <c r="G260" s="30"/>
      <c r="H260" s="30"/>
      <c r="I260" s="30"/>
      <c r="J260" s="85"/>
      <c r="K260" s="31">
        <v>14450.416982000001</v>
      </c>
      <c r="L260" s="31">
        <v>13588.626346570003</v>
      </c>
      <c r="M260" s="31">
        <f t="shared" si="4"/>
        <v>-861.79063542999756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 t="s">
        <v>16</v>
      </c>
      <c r="H261" s="13"/>
      <c r="I261" s="13"/>
      <c r="J261" s="14"/>
      <c r="K261" s="15">
        <v>14450.416982000001</v>
      </c>
      <c r="L261" s="15">
        <v>13588.626346570003</v>
      </c>
      <c r="M261" s="15">
        <f t="shared" si="4"/>
        <v>-861.79063542999756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30" t="s">
        <v>1758</v>
      </c>
      <c r="I262" s="30"/>
      <c r="J262" s="85"/>
      <c r="K262" s="31">
        <v>0</v>
      </c>
      <c r="L262" s="31">
        <v>448.85453947000002</v>
      </c>
      <c r="M262" s="31">
        <f t="shared" si="4"/>
        <v>448.85453947000002</v>
      </c>
      <c r="N262" s="23"/>
      <c r="O262" s="23"/>
      <c r="P262" s="23"/>
      <c r="Q262" s="23"/>
    </row>
    <row r="263" spans="1:17" ht="30" x14ac:dyDescent="0.3">
      <c r="A263" s="23"/>
      <c r="B263" s="22"/>
      <c r="C263" s="22"/>
      <c r="D263" s="13"/>
      <c r="E263" s="28"/>
      <c r="F263" s="13"/>
      <c r="G263" s="13"/>
      <c r="H263" s="13"/>
      <c r="I263" s="86" t="s">
        <v>1884</v>
      </c>
      <c r="J263" s="87" t="s">
        <v>1885</v>
      </c>
      <c r="K263" s="82">
        <v>0</v>
      </c>
      <c r="L263" s="82">
        <v>448.85453947000002</v>
      </c>
      <c r="M263" s="82">
        <f t="shared" ref="M263:M326" si="5">L263-K263</f>
        <v>448.85453947000002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30" t="s">
        <v>17</v>
      </c>
      <c r="I264" s="30"/>
      <c r="J264" s="85"/>
      <c r="K264" s="31">
        <v>14053.335305000001</v>
      </c>
      <c r="L264" s="31">
        <v>12730.538910260002</v>
      </c>
      <c r="M264" s="31">
        <f t="shared" si="5"/>
        <v>-1322.7963947399985</v>
      </c>
      <c r="N264" s="23"/>
      <c r="O264" s="23"/>
      <c r="P264" s="23"/>
      <c r="Q264" s="23"/>
    </row>
    <row r="265" spans="1:17" ht="30" x14ac:dyDescent="0.3">
      <c r="A265" s="23"/>
      <c r="B265" s="22"/>
      <c r="C265" s="22"/>
      <c r="D265" s="13"/>
      <c r="E265" s="28"/>
      <c r="F265" s="13"/>
      <c r="G265" s="13"/>
      <c r="H265" s="13"/>
      <c r="I265" s="86" t="s">
        <v>1728</v>
      </c>
      <c r="J265" s="87" t="s">
        <v>1886</v>
      </c>
      <c r="K265" s="82">
        <v>12.183614</v>
      </c>
      <c r="L265" s="82">
        <v>13.912956320000001</v>
      </c>
      <c r="M265" s="82">
        <f t="shared" si="5"/>
        <v>1.7293423200000007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88" t="s">
        <v>1735</v>
      </c>
      <c r="J266" s="89" t="s">
        <v>1887</v>
      </c>
      <c r="K266" s="84">
        <v>0</v>
      </c>
      <c r="L266" s="84">
        <v>3.1898000000000003E-2</v>
      </c>
      <c r="M266" s="84">
        <f t="shared" si="5"/>
        <v>3.1898000000000003E-2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88" t="s">
        <v>1737</v>
      </c>
      <c r="J267" s="89" t="s">
        <v>1888</v>
      </c>
      <c r="K267" s="84">
        <v>734.45695899999998</v>
      </c>
      <c r="L267" s="84">
        <v>787.27748350000013</v>
      </c>
      <c r="M267" s="84">
        <f t="shared" si="5"/>
        <v>52.820524500000147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88" t="s">
        <v>1676</v>
      </c>
      <c r="J268" s="89" t="s">
        <v>1889</v>
      </c>
      <c r="K268" s="84">
        <v>834.48952599999996</v>
      </c>
      <c r="L268" s="84">
        <v>816.79593977000002</v>
      </c>
      <c r="M268" s="84">
        <f t="shared" si="5"/>
        <v>-17.693586229999937</v>
      </c>
      <c r="N268" s="23"/>
      <c r="O268" s="23"/>
      <c r="P268" s="23"/>
      <c r="Q268" s="23"/>
    </row>
    <row r="269" spans="1:17" ht="30" x14ac:dyDescent="0.3">
      <c r="A269" s="23"/>
      <c r="B269" s="22"/>
      <c r="C269" s="22"/>
      <c r="D269" s="13"/>
      <c r="E269" s="28"/>
      <c r="F269" s="13"/>
      <c r="G269" s="13"/>
      <c r="H269" s="13"/>
      <c r="I269" s="88" t="s">
        <v>1678</v>
      </c>
      <c r="J269" s="89" t="s">
        <v>1890</v>
      </c>
      <c r="K269" s="84">
        <v>304.24303099999997</v>
      </c>
      <c r="L269" s="84">
        <v>364.24195565999997</v>
      </c>
      <c r="M269" s="84">
        <f t="shared" si="5"/>
        <v>59.99892466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88" t="s">
        <v>1682</v>
      </c>
      <c r="J270" s="88" t="s">
        <v>1891</v>
      </c>
      <c r="K270" s="84">
        <v>41.740929000000001</v>
      </c>
      <c r="L270" s="84">
        <v>35.320937730000004</v>
      </c>
      <c r="M270" s="84">
        <f t="shared" si="5"/>
        <v>-6.419991269999997</v>
      </c>
      <c r="N270" s="23"/>
      <c r="O270" s="23"/>
      <c r="P270" s="23"/>
      <c r="Q270" s="23"/>
    </row>
    <row r="271" spans="1:17" ht="30" x14ac:dyDescent="0.3">
      <c r="A271" s="23"/>
      <c r="B271" s="22"/>
      <c r="C271" s="22"/>
      <c r="D271" s="13"/>
      <c r="E271" s="28"/>
      <c r="F271" s="13"/>
      <c r="G271" s="13"/>
      <c r="H271" s="13"/>
      <c r="I271" s="88" t="s">
        <v>1696</v>
      </c>
      <c r="J271" s="89" t="s">
        <v>1892</v>
      </c>
      <c r="K271" s="84">
        <v>20</v>
      </c>
      <c r="L271" s="84">
        <v>20</v>
      </c>
      <c r="M271" s="84">
        <f t="shared" si="5"/>
        <v>0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88" t="s">
        <v>1893</v>
      </c>
      <c r="J272" s="89" t="s">
        <v>1894</v>
      </c>
      <c r="K272" s="84">
        <v>13.469341</v>
      </c>
      <c r="L272" s="84">
        <v>13.283662500000002</v>
      </c>
      <c r="M272" s="84">
        <f t="shared" si="5"/>
        <v>-0.18567849999999808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88" t="s">
        <v>1895</v>
      </c>
      <c r="J273" s="89" t="s">
        <v>1896</v>
      </c>
      <c r="K273" s="84">
        <v>69.216354999999993</v>
      </c>
      <c r="L273" s="84">
        <v>25.387312680000004</v>
      </c>
      <c r="M273" s="84">
        <f t="shared" si="5"/>
        <v>-43.829042319999985</v>
      </c>
      <c r="N273" s="23"/>
      <c r="O273" s="23"/>
      <c r="P273" s="23"/>
      <c r="Q273" s="23"/>
    </row>
    <row r="274" spans="1:17" ht="30" x14ac:dyDescent="0.3">
      <c r="A274" s="23"/>
      <c r="B274" s="22"/>
      <c r="C274" s="22"/>
      <c r="D274" s="13"/>
      <c r="E274" s="28"/>
      <c r="F274" s="13"/>
      <c r="G274" s="13"/>
      <c r="H274" s="13"/>
      <c r="I274" s="88" t="s">
        <v>1808</v>
      </c>
      <c r="J274" s="89" t="s">
        <v>1897</v>
      </c>
      <c r="K274" s="84">
        <v>103.08197</v>
      </c>
      <c r="L274" s="84">
        <v>98.094742100000161</v>
      </c>
      <c r="M274" s="84">
        <f t="shared" si="5"/>
        <v>-4.9872278999998372</v>
      </c>
      <c r="N274" s="23"/>
      <c r="O274" s="23"/>
      <c r="P274" s="23"/>
      <c r="Q274" s="23"/>
    </row>
    <row r="275" spans="1:17" ht="30" x14ac:dyDescent="0.3">
      <c r="A275" s="23"/>
      <c r="B275" s="22"/>
      <c r="C275" s="22"/>
      <c r="D275" s="13"/>
      <c r="E275" s="28"/>
      <c r="F275" s="13"/>
      <c r="G275" s="13"/>
      <c r="H275" s="13"/>
      <c r="I275" s="88" t="s">
        <v>1810</v>
      </c>
      <c r="J275" s="89" t="s">
        <v>1898</v>
      </c>
      <c r="K275" s="84">
        <v>286.22121800000002</v>
      </c>
      <c r="L275" s="84">
        <v>349.50343143000021</v>
      </c>
      <c r="M275" s="84">
        <f t="shared" si="5"/>
        <v>63.282213430000184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8"/>
      <c r="F276" s="13"/>
      <c r="G276" s="13"/>
      <c r="H276" s="13"/>
      <c r="I276" s="88" t="s">
        <v>1812</v>
      </c>
      <c r="J276" s="89" t="s">
        <v>1899</v>
      </c>
      <c r="K276" s="84">
        <v>3437.2275420000001</v>
      </c>
      <c r="L276" s="84">
        <v>3320.3231516900005</v>
      </c>
      <c r="M276" s="84">
        <f t="shared" si="5"/>
        <v>-116.9043903099996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88" t="s">
        <v>1717</v>
      </c>
      <c r="J277" s="89" t="s">
        <v>1900</v>
      </c>
      <c r="K277" s="84">
        <v>44.770519999999998</v>
      </c>
      <c r="L277" s="84">
        <v>25.483187389999998</v>
      </c>
      <c r="M277" s="84">
        <f t="shared" si="5"/>
        <v>-19.28733261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88" t="s">
        <v>1719</v>
      </c>
      <c r="J278" s="89" t="s">
        <v>1901</v>
      </c>
      <c r="K278" s="84">
        <v>88.707716000000005</v>
      </c>
      <c r="L278" s="84">
        <v>223.64049529999997</v>
      </c>
      <c r="M278" s="84">
        <f t="shared" si="5"/>
        <v>134.93277929999996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88" t="s">
        <v>1902</v>
      </c>
      <c r="J279" s="89" t="s">
        <v>1903</v>
      </c>
      <c r="K279" s="84">
        <v>3267.52</v>
      </c>
      <c r="L279" s="84">
        <v>2854.95197551</v>
      </c>
      <c r="M279" s="84">
        <f t="shared" si="5"/>
        <v>-412.56802448999997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8"/>
      <c r="F280" s="13"/>
      <c r="G280" s="13"/>
      <c r="H280" s="13"/>
      <c r="I280" s="88" t="s">
        <v>1904</v>
      </c>
      <c r="J280" s="89" t="s">
        <v>1905</v>
      </c>
      <c r="K280" s="84">
        <v>79.418795000000003</v>
      </c>
      <c r="L280" s="84">
        <v>79.418795000000003</v>
      </c>
      <c r="M280" s="84">
        <f t="shared" si="5"/>
        <v>0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88" t="s">
        <v>20</v>
      </c>
      <c r="J281" s="89" t="s">
        <v>27</v>
      </c>
      <c r="K281" s="84">
        <v>94</v>
      </c>
      <c r="L281" s="84">
        <v>344</v>
      </c>
      <c r="M281" s="84">
        <f t="shared" si="5"/>
        <v>250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88" t="s">
        <v>1906</v>
      </c>
      <c r="J282" s="89" t="s">
        <v>1907</v>
      </c>
      <c r="K282" s="84">
        <v>48.773468999999999</v>
      </c>
      <c r="L282" s="84">
        <v>13.395633199999999</v>
      </c>
      <c r="M282" s="84">
        <f t="shared" si="5"/>
        <v>-35.3778358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88" t="s">
        <v>1908</v>
      </c>
      <c r="J283" s="89" t="s">
        <v>1909</v>
      </c>
      <c r="K283" s="84">
        <v>120</v>
      </c>
      <c r="L283" s="84">
        <v>0.40387326000000001</v>
      </c>
      <c r="M283" s="84">
        <f t="shared" si="5"/>
        <v>-119.59612674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88" t="s">
        <v>1910</v>
      </c>
      <c r="J284" s="89" t="s">
        <v>1911</v>
      </c>
      <c r="K284" s="84">
        <v>770</v>
      </c>
      <c r="L284" s="84">
        <v>514.32306484000003</v>
      </c>
      <c r="M284" s="84">
        <f t="shared" si="5"/>
        <v>-255.67693515999997</v>
      </c>
      <c r="N284" s="23"/>
      <c r="O284" s="23"/>
      <c r="P284" s="23"/>
      <c r="Q284" s="23"/>
    </row>
    <row r="285" spans="1:17" ht="45" x14ac:dyDescent="0.3">
      <c r="A285" s="23"/>
      <c r="B285" s="22"/>
      <c r="C285" s="22"/>
      <c r="D285" s="13"/>
      <c r="E285" s="28"/>
      <c r="F285" s="13"/>
      <c r="G285" s="13"/>
      <c r="H285" s="13"/>
      <c r="I285" s="88" t="s">
        <v>1912</v>
      </c>
      <c r="J285" s="89" t="s">
        <v>1913</v>
      </c>
      <c r="K285" s="84">
        <v>63</v>
      </c>
      <c r="L285" s="84">
        <v>26.167177420000002</v>
      </c>
      <c r="M285" s="84">
        <f t="shared" si="5"/>
        <v>-36.832822579999998</v>
      </c>
      <c r="N285" s="23"/>
      <c r="O285" s="23"/>
      <c r="P285" s="23"/>
      <c r="Q285" s="23"/>
    </row>
    <row r="286" spans="1:17" ht="30" x14ac:dyDescent="0.3">
      <c r="A286" s="23"/>
      <c r="B286" s="22"/>
      <c r="C286" s="22"/>
      <c r="D286" s="13"/>
      <c r="E286" s="28"/>
      <c r="F286" s="13"/>
      <c r="G286" s="13"/>
      <c r="H286" s="13"/>
      <c r="I286" s="88" t="s">
        <v>1914</v>
      </c>
      <c r="J286" s="89" t="s">
        <v>1915</v>
      </c>
      <c r="K286" s="84">
        <v>1927</v>
      </c>
      <c r="L286" s="84">
        <v>1237.59286073</v>
      </c>
      <c r="M286" s="84">
        <f t="shared" si="5"/>
        <v>-689.40713927000002</v>
      </c>
      <c r="N286" s="23"/>
      <c r="O286" s="23"/>
      <c r="P286" s="23"/>
      <c r="Q286" s="23"/>
    </row>
    <row r="287" spans="1:17" ht="30" x14ac:dyDescent="0.3">
      <c r="A287" s="23"/>
      <c r="B287" s="22"/>
      <c r="C287" s="22"/>
      <c r="D287" s="13"/>
      <c r="E287" s="28"/>
      <c r="F287" s="13"/>
      <c r="G287" s="13"/>
      <c r="H287" s="13"/>
      <c r="I287" s="88" t="s">
        <v>1916</v>
      </c>
      <c r="J287" s="89" t="s">
        <v>1917</v>
      </c>
      <c r="K287" s="84">
        <v>23.12</v>
      </c>
      <c r="L287" s="84">
        <v>22.542549190000003</v>
      </c>
      <c r="M287" s="84">
        <f t="shared" si="5"/>
        <v>-0.57745080999999843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88" t="s">
        <v>1918</v>
      </c>
      <c r="J288" s="89" t="s">
        <v>1919</v>
      </c>
      <c r="K288" s="84">
        <v>706.39</v>
      </c>
      <c r="L288" s="84">
        <v>952.31469100000004</v>
      </c>
      <c r="M288" s="84">
        <f t="shared" si="5"/>
        <v>245.92469100000005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88" t="s">
        <v>1920</v>
      </c>
      <c r="J289" s="89" t="s">
        <v>1921</v>
      </c>
      <c r="K289" s="84">
        <v>487.43989099999999</v>
      </c>
      <c r="L289" s="84">
        <v>232.27209106999999</v>
      </c>
      <c r="M289" s="84">
        <f t="shared" si="5"/>
        <v>-255.16779993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88" t="s">
        <v>1922</v>
      </c>
      <c r="J290" s="89" t="s">
        <v>1923</v>
      </c>
      <c r="K290" s="84">
        <v>0</v>
      </c>
      <c r="L290" s="84">
        <v>117.44561520000001</v>
      </c>
      <c r="M290" s="84">
        <f t="shared" si="5"/>
        <v>117.44561520000001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88" t="s">
        <v>1924</v>
      </c>
      <c r="J291" s="89" t="s">
        <v>1925</v>
      </c>
      <c r="K291" s="84">
        <v>100</v>
      </c>
      <c r="L291" s="84">
        <v>121.70265239</v>
      </c>
      <c r="M291" s="84">
        <f t="shared" si="5"/>
        <v>21.702652389999997</v>
      </c>
      <c r="N291" s="23"/>
      <c r="O291" s="23"/>
      <c r="P291" s="23"/>
      <c r="Q291" s="23"/>
    </row>
    <row r="292" spans="1:17" ht="30" x14ac:dyDescent="0.3">
      <c r="A292" s="23"/>
      <c r="B292" s="22"/>
      <c r="C292" s="22"/>
      <c r="D292" s="13"/>
      <c r="E292" s="28"/>
      <c r="F292" s="13"/>
      <c r="G292" s="13"/>
      <c r="H292" s="13"/>
      <c r="I292" s="88" t="s">
        <v>1640</v>
      </c>
      <c r="J292" s="89" t="s">
        <v>1926</v>
      </c>
      <c r="K292" s="84">
        <v>126.864429</v>
      </c>
      <c r="L292" s="84">
        <v>120.71077738000007</v>
      </c>
      <c r="M292" s="84">
        <f t="shared" si="5"/>
        <v>-6.153651619999934</v>
      </c>
      <c r="N292" s="23"/>
      <c r="O292" s="23"/>
      <c r="P292" s="23"/>
      <c r="Q292" s="23"/>
    </row>
    <row r="293" spans="1:17" ht="30" x14ac:dyDescent="0.3">
      <c r="A293" s="23"/>
      <c r="B293" s="22"/>
      <c r="C293" s="22"/>
      <c r="D293" s="13"/>
      <c r="E293" s="28"/>
      <c r="F293" s="13"/>
      <c r="G293" s="13"/>
      <c r="H293" s="13"/>
      <c r="I293" s="88" t="s">
        <v>1927</v>
      </c>
      <c r="J293" s="89" t="s">
        <v>1928</v>
      </c>
      <c r="K293" s="84">
        <v>250</v>
      </c>
      <c r="L293" s="84">
        <v>0</v>
      </c>
      <c r="M293" s="84">
        <f t="shared" si="5"/>
        <v>-250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30" t="s">
        <v>1655</v>
      </c>
      <c r="I294" s="30"/>
      <c r="J294" s="85"/>
      <c r="K294" s="31">
        <v>397.08167700000001</v>
      </c>
      <c r="L294" s="31">
        <v>409.23289684000019</v>
      </c>
      <c r="M294" s="31">
        <f t="shared" si="5"/>
        <v>12.151219840000181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86" t="s">
        <v>1656</v>
      </c>
      <c r="J295" s="87" t="s">
        <v>1708</v>
      </c>
      <c r="K295" s="82">
        <v>393.27401700000001</v>
      </c>
      <c r="L295" s="82">
        <v>405.19366716000019</v>
      </c>
      <c r="M295" s="82">
        <f t="shared" si="5"/>
        <v>11.919650160000174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13"/>
      <c r="I296" s="88" t="s">
        <v>1660</v>
      </c>
      <c r="J296" s="89" t="s">
        <v>1715</v>
      </c>
      <c r="K296" s="84">
        <v>3.8076599999999998</v>
      </c>
      <c r="L296" s="84">
        <v>4.0392296799999992</v>
      </c>
      <c r="M296" s="84">
        <f t="shared" si="5"/>
        <v>0.23156967999999933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9">
        <v>10</v>
      </c>
      <c r="F297" s="30" t="s">
        <v>895</v>
      </c>
      <c r="G297" s="30"/>
      <c r="H297" s="30"/>
      <c r="I297" s="30"/>
      <c r="J297" s="85"/>
      <c r="K297" s="31">
        <v>724.62762499999997</v>
      </c>
      <c r="L297" s="31">
        <v>724.62762499999985</v>
      </c>
      <c r="M297" s="31">
        <f t="shared" si="5"/>
        <v>0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 t="s">
        <v>16</v>
      </c>
      <c r="H298" s="13"/>
      <c r="I298" s="13"/>
      <c r="J298" s="14"/>
      <c r="K298" s="15">
        <v>724.62762499999997</v>
      </c>
      <c r="L298" s="15">
        <v>724.62762499999985</v>
      </c>
      <c r="M298" s="15">
        <f t="shared" si="5"/>
        <v>0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8"/>
      <c r="F299" s="13"/>
      <c r="G299" s="13"/>
      <c r="H299" s="30" t="s">
        <v>17</v>
      </c>
      <c r="I299" s="30"/>
      <c r="J299" s="85"/>
      <c r="K299" s="31">
        <v>628.90258200000005</v>
      </c>
      <c r="L299" s="31">
        <v>632.2287014399999</v>
      </c>
      <c r="M299" s="31">
        <f t="shared" si="5"/>
        <v>3.3261194399998431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86" t="s">
        <v>1929</v>
      </c>
      <c r="J300" s="87" t="s">
        <v>1930</v>
      </c>
      <c r="K300" s="82">
        <v>64.687712000000005</v>
      </c>
      <c r="L300" s="82">
        <v>68.658002609999954</v>
      </c>
      <c r="M300" s="82">
        <f t="shared" si="5"/>
        <v>3.9702906099999495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88" t="s">
        <v>1931</v>
      </c>
      <c r="J301" s="89" t="s">
        <v>1932</v>
      </c>
      <c r="K301" s="84">
        <v>79.765545000000003</v>
      </c>
      <c r="L301" s="84">
        <v>78.319418090000028</v>
      </c>
      <c r="M301" s="84">
        <f t="shared" si="5"/>
        <v>-1.4461269099999754</v>
      </c>
      <c r="N301" s="23"/>
      <c r="O301" s="23"/>
      <c r="P301" s="23"/>
      <c r="Q301" s="23"/>
    </row>
    <row r="302" spans="1:17" ht="30" x14ac:dyDescent="0.3">
      <c r="A302" s="23"/>
      <c r="B302" s="22"/>
      <c r="C302" s="22"/>
      <c r="D302" s="13"/>
      <c r="E302" s="28"/>
      <c r="F302" s="13"/>
      <c r="G302" s="13"/>
      <c r="H302" s="13"/>
      <c r="I302" s="88" t="s">
        <v>1668</v>
      </c>
      <c r="J302" s="89" t="s">
        <v>1933</v>
      </c>
      <c r="K302" s="84">
        <v>46.986617000000003</v>
      </c>
      <c r="L302" s="84">
        <v>42.107041160000001</v>
      </c>
      <c r="M302" s="84">
        <f t="shared" si="5"/>
        <v>-4.8795758400000011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/>
      <c r="H303" s="13"/>
      <c r="I303" s="88" t="s">
        <v>1670</v>
      </c>
      <c r="J303" s="89" t="s">
        <v>1934</v>
      </c>
      <c r="K303" s="84">
        <v>44.800274000000002</v>
      </c>
      <c r="L303" s="84">
        <v>44.800274000000002</v>
      </c>
      <c r="M303" s="84">
        <f t="shared" si="5"/>
        <v>0</v>
      </c>
      <c r="N303" s="23"/>
      <c r="O303" s="23"/>
      <c r="P303" s="23"/>
      <c r="Q303" s="23"/>
    </row>
    <row r="304" spans="1:17" ht="30" x14ac:dyDescent="0.3">
      <c r="A304" s="23"/>
      <c r="B304" s="22"/>
      <c r="C304" s="22"/>
      <c r="D304" s="13"/>
      <c r="E304" s="28"/>
      <c r="F304" s="13"/>
      <c r="G304" s="13"/>
      <c r="H304" s="13"/>
      <c r="I304" s="88" t="s">
        <v>1735</v>
      </c>
      <c r="J304" s="89" t="s">
        <v>1935</v>
      </c>
      <c r="K304" s="84">
        <v>47.174771999999997</v>
      </c>
      <c r="L304" s="84">
        <v>44.380088049999998</v>
      </c>
      <c r="M304" s="84">
        <f t="shared" si="5"/>
        <v>-2.7946839499999996</v>
      </c>
      <c r="N304" s="23"/>
      <c r="O304" s="23"/>
      <c r="P304" s="23"/>
      <c r="Q304" s="23"/>
    </row>
    <row r="305" spans="1:17" ht="30" x14ac:dyDescent="0.3">
      <c r="A305" s="23"/>
      <c r="B305" s="22"/>
      <c r="C305" s="22"/>
      <c r="D305" s="13"/>
      <c r="E305" s="28"/>
      <c r="F305" s="13"/>
      <c r="G305" s="13"/>
      <c r="H305" s="13"/>
      <c r="I305" s="88" t="s">
        <v>1936</v>
      </c>
      <c r="J305" s="89" t="s">
        <v>1937</v>
      </c>
      <c r="K305" s="84">
        <v>9.4138120000000001</v>
      </c>
      <c r="L305" s="84">
        <v>10.869497369999998</v>
      </c>
      <c r="M305" s="84">
        <f t="shared" si="5"/>
        <v>1.4556853699999976</v>
      </c>
      <c r="N305" s="23"/>
      <c r="O305" s="23"/>
      <c r="P305" s="23"/>
      <c r="Q305" s="23"/>
    </row>
    <row r="306" spans="1:17" ht="45" x14ac:dyDescent="0.3">
      <c r="A306" s="23"/>
      <c r="B306" s="22"/>
      <c r="C306" s="22"/>
      <c r="D306" s="13"/>
      <c r="E306" s="28"/>
      <c r="F306" s="13"/>
      <c r="G306" s="13"/>
      <c r="H306" s="13"/>
      <c r="I306" s="88" t="s">
        <v>1808</v>
      </c>
      <c r="J306" s="89" t="s">
        <v>1938</v>
      </c>
      <c r="K306" s="84">
        <v>18.574275</v>
      </c>
      <c r="L306" s="84">
        <v>17.497486879999997</v>
      </c>
      <c r="M306" s="84">
        <f t="shared" si="5"/>
        <v>-1.0767881200000033</v>
      </c>
      <c r="N306" s="23"/>
      <c r="O306" s="23"/>
      <c r="P306" s="23"/>
      <c r="Q306" s="23"/>
    </row>
    <row r="307" spans="1:17" ht="30" x14ac:dyDescent="0.3">
      <c r="A307" s="23"/>
      <c r="B307" s="22"/>
      <c r="C307" s="22"/>
      <c r="D307" s="13"/>
      <c r="E307" s="28"/>
      <c r="F307" s="13"/>
      <c r="G307" s="13"/>
      <c r="H307" s="13"/>
      <c r="I307" s="88" t="s">
        <v>1812</v>
      </c>
      <c r="J307" s="89" t="s">
        <v>1939</v>
      </c>
      <c r="K307" s="84">
        <v>77.696376000000001</v>
      </c>
      <c r="L307" s="84">
        <v>76.393891070000052</v>
      </c>
      <c r="M307" s="84">
        <f t="shared" si="5"/>
        <v>-1.3024849299999488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13"/>
      <c r="I308" s="88" t="s">
        <v>1713</v>
      </c>
      <c r="J308" s="89" t="s">
        <v>1940</v>
      </c>
      <c r="K308" s="84">
        <v>17.921614000000002</v>
      </c>
      <c r="L308" s="84">
        <v>17.59190924</v>
      </c>
      <c r="M308" s="84">
        <f t="shared" si="5"/>
        <v>-0.32970476000000204</v>
      </c>
      <c r="N308" s="23"/>
      <c r="O308" s="23"/>
      <c r="P308" s="23"/>
      <c r="Q308" s="23"/>
    </row>
    <row r="309" spans="1:17" ht="30" x14ac:dyDescent="0.3">
      <c r="A309" s="23"/>
      <c r="B309" s="22"/>
      <c r="C309" s="22"/>
      <c r="D309" s="13"/>
      <c r="E309" s="28"/>
      <c r="F309" s="13"/>
      <c r="G309" s="13"/>
      <c r="H309" s="13"/>
      <c r="I309" s="88" t="s">
        <v>1745</v>
      </c>
      <c r="J309" s="89" t="s">
        <v>1941</v>
      </c>
      <c r="K309" s="84">
        <v>95.226761999999994</v>
      </c>
      <c r="L309" s="84">
        <v>102.40248952999991</v>
      </c>
      <c r="M309" s="84">
        <f t="shared" si="5"/>
        <v>7.1757275299999179</v>
      </c>
      <c r="N309" s="23"/>
      <c r="O309" s="23"/>
      <c r="P309" s="23"/>
      <c r="Q309" s="23"/>
    </row>
    <row r="310" spans="1:17" ht="30" x14ac:dyDescent="0.3">
      <c r="A310" s="23"/>
      <c r="B310" s="22"/>
      <c r="C310" s="22"/>
      <c r="D310" s="13"/>
      <c r="E310" s="28"/>
      <c r="F310" s="13"/>
      <c r="G310" s="13"/>
      <c r="H310" s="13"/>
      <c r="I310" s="88" t="s">
        <v>1772</v>
      </c>
      <c r="J310" s="89" t="s">
        <v>1942</v>
      </c>
      <c r="K310" s="84">
        <v>55.909851000000003</v>
      </c>
      <c r="L310" s="84">
        <v>48.748365060000005</v>
      </c>
      <c r="M310" s="84">
        <f t="shared" si="5"/>
        <v>-7.1614859399999986</v>
      </c>
      <c r="N310" s="23"/>
      <c r="O310" s="23"/>
      <c r="P310" s="23"/>
      <c r="Q310" s="23"/>
    </row>
    <row r="311" spans="1:17" ht="30" x14ac:dyDescent="0.3">
      <c r="A311" s="23"/>
      <c r="B311" s="22"/>
      <c r="C311" s="22"/>
      <c r="D311" s="13"/>
      <c r="E311" s="28"/>
      <c r="F311" s="13"/>
      <c r="G311" s="13"/>
      <c r="H311" s="13"/>
      <c r="I311" s="88" t="s">
        <v>1774</v>
      </c>
      <c r="J311" s="89" t="s">
        <v>1943</v>
      </c>
      <c r="K311" s="84">
        <v>58.505405000000003</v>
      </c>
      <c r="L311" s="84">
        <v>68.300725970000002</v>
      </c>
      <c r="M311" s="84">
        <f t="shared" si="5"/>
        <v>9.7953209699999988</v>
      </c>
      <c r="N311" s="23"/>
      <c r="O311" s="23"/>
      <c r="P311" s="23"/>
      <c r="Q311" s="23"/>
    </row>
    <row r="312" spans="1:17" ht="30" x14ac:dyDescent="0.3">
      <c r="A312" s="23"/>
      <c r="B312" s="22"/>
      <c r="C312" s="22"/>
      <c r="D312" s="13"/>
      <c r="E312" s="28"/>
      <c r="F312" s="13"/>
      <c r="G312" s="13"/>
      <c r="H312" s="13"/>
      <c r="I312" s="88" t="s">
        <v>1944</v>
      </c>
      <c r="J312" s="89" t="s">
        <v>1945</v>
      </c>
      <c r="K312" s="84">
        <v>12.239566999999999</v>
      </c>
      <c r="L312" s="84">
        <v>12.159512410000001</v>
      </c>
      <c r="M312" s="84">
        <f t="shared" si="5"/>
        <v>-8.0054589999997816E-2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30" t="s">
        <v>1655</v>
      </c>
      <c r="I313" s="30"/>
      <c r="J313" s="85"/>
      <c r="K313" s="31">
        <v>95.725042999999999</v>
      </c>
      <c r="L313" s="31">
        <v>92.39892356</v>
      </c>
      <c r="M313" s="31">
        <f t="shared" si="5"/>
        <v>-3.3261194399999994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86" t="s">
        <v>1656</v>
      </c>
      <c r="J314" s="87" t="s">
        <v>1708</v>
      </c>
      <c r="K314" s="82">
        <v>88.914784999999995</v>
      </c>
      <c r="L314" s="82">
        <v>85.920117900000008</v>
      </c>
      <c r="M314" s="82">
        <f t="shared" si="5"/>
        <v>-2.9946670999999867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88" t="s">
        <v>1660</v>
      </c>
      <c r="J315" s="89" t="s">
        <v>1715</v>
      </c>
      <c r="K315" s="84">
        <v>6.8102580000000001</v>
      </c>
      <c r="L315" s="84">
        <v>6.4788056599999999</v>
      </c>
      <c r="M315" s="84">
        <f t="shared" si="5"/>
        <v>-0.33145234000000023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9">
        <v>11</v>
      </c>
      <c r="F316" s="30" t="s">
        <v>942</v>
      </c>
      <c r="G316" s="30"/>
      <c r="H316" s="30"/>
      <c r="I316" s="30"/>
      <c r="J316" s="85"/>
      <c r="K316" s="31">
        <v>86584.826761999997</v>
      </c>
      <c r="L316" s="31">
        <v>87662.956815519996</v>
      </c>
      <c r="M316" s="31">
        <f t="shared" si="5"/>
        <v>1078.1300535199989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 t="s">
        <v>16</v>
      </c>
      <c r="H317" s="13"/>
      <c r="I317" s="13"/>
      <c r="J317" s="14"/>
      <c r="K317" s="15">
        <v>86584.826761999997</v>
      </c>
      <c r="L317" s="15">
        <v>87662.956815519996</v>
      </c>
      <c r="M317" s="15">
        <f t="shared" si="5"/>
        <v>1078.1300535199989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30" t="s">
        <v>1758</v>
      </c>
      <c r="I318" s="30"/>
      <c r="J318" s="85"/>
      <c r="K318" s="31">
        <v>48336.002974000003</v>
      </c>
      <c r="L318" s="31">
        <v>48776.929495090008</v>
      </c>
      <c r="M318" s="31">
        <f t="shared" si="5"/>
        <v>440.92652109000483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13"/>
      <c r="I319" s="86" t="s">
        <v>1946</v>
      </c>
      <c r="J319" s="86" t="s">
        <v>1947</v>
      </c>
      <c r="K319" s="82">
        <v>8229.5113669999992</v>
      </c>
      <c r="L319" s="82">
        <v>7911.4670001300001</v>
      </c>
      <c r="M319" s="82">
        <f t="shared" si="5"/>
        <v>-318.04436686999907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88" t="s">
        <v>1948</v>
      </c>
      <c r="J320" s="89" t="s">
        <v>1949</v>
      </c>
      <c r="K320" s="84">
        <v>255.21129999999999</v>
      </c>
      <c r="L320" s="84">
        <v>245.4387462</v>
      </c>
      <c r="M320" s="84">
        <f t="shared" si="5"/>
        <v>-9.7725537999999972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88" t="s">
        <v>1950</v>
      </c>
      <c r="J321" s="89" t="s">
        <v>1951</v>
      </c>
      <c r="K321" s="84">
        <v>2.5383079999999998</v>
      </c>
      <c r="L321" s="84">
        <v>9.4348890000000005E-2</v>
      </c>
      <c r="M321" s="84">
        <f t="shared" si="5"/>
        <v>-2.4439591099999998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88" t="s">
        <v>1952</v>
      </c>
      <c r="J322" s="89" t="s">
        <v>1953</v>
      </c>
      <c r="K322" s="84">
        <v>254.61767</v>
      </c>
      <c r="L322" s="84">
        <v>235.64059843000001</v>
      </c>
      <c r="M322" s="84">
        <f t="shared" si="5"/>
        <v>-18.977071569999993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13"/>
      <c r="I323" s="88" t="s">
        <v>1954</v>
      </c>
      <c r="J323" s="89" t="s">
        <v>1955</v>
      </c>
      <c r="K323" s="84">
        <v>12.215999999999999</v>
      </c>
      <c r="L323" s="84">
        <v>0</v>
      </c>
      <c r="M323" s="84">
        <f t="shared" si="5"/>
        <v>-12.215999999999999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88" t="s">
        <v>1956</v>
      </c>
      <c r="J324" s="89" t="s">
        <v>1957</v>
      </c>
      <c r="K324" s="84">
        <v>12.399457999999999</v>
      </c>
      <c r="L324" s="84">
        <v>327.95807350999996</v>
      </c>
      <c r="M324" s="84">
        <f t="shared" si="5"/>
        <v>315.55861550999998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88" t="s">
        <v>1958</v>
      </c>
      <c r="J325" s="89" t="s">
        <v>1959</v>
      </c>
      <c r="K325" s="84">
        <v>2551.0266780000002</v>
      </c>
      <c r="L325" s="84">
        <v>2612.072275</v>
      </c>
      <c r="M325" s="84">
        <f t="shared" si="5"/>
        <v>61.045596999999816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88" t="s">
        <v>1960</v>
      </c>
      <c r="J326" s="89" t="s">
        <v>1961</v>
      </c>
      <c r="K326" s="84">
        <v>10.177078</v>
      </c>
      <c r="L326" s="84">
        <v>0</v>
      </c>
      <c r="M326" s="84">
        <f t="shared" si="5"/>
        <v>-10.177078</v>
      </c>
      <c r="N326" s="23"/>
      <c r="O326" s="23"/>
      <c r="P326" s="23"/>
      <c r="Q326" s="23"/>
    </row>
    <row r="327" spans="1:17" ht="30" x14ac:dyDescent="0.3">
      <c r="A327" s="23"/>
      <c r="B327" s="22"/>
      <c r="C327" s="22"/>
      <c r="D327" s="13"/>
      <c r="E327" s="28"/>
      <c r="F327" s="13"/>
      <c r="G327" s="13"/>
      <c r="H327" s="13"/>
      <c r="I327" s="88" t="s">
        <v>1962</v>
      </c>
      <c r="J327" s="89" t="s">
        <v>1963</v>
      </c>
      <c r="K327" s="84">
        <v>9457.1779760000009</v>
      </c>
      <c r="L327" s="84">
        <v>9546.4052378099987</v>
      </c>
      <c r="M327" s="84">
        <f t="shared" ref="M327:M390" si="6">L327-K327</f>
        <v>89.227261809997799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88" t="s">
        <v>1964</v>
      </c>
      <c r="J328" s="89" t="s">
        <v>1965</v>
      </c>
      <c r="K328" s="84">
        <v>10.687239999999999</v>
      </c>
      <c r="L328" s="84">
        <v>445.52355654000019</v>
      </c>
      <c r="M328" s="84">
        <f t="shared" si="6"/>
        <v>434.83631654000021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88" t="s">
        <v>1966</v>
      </c>
      <c r="J329" s="89" t="s">
        <v>1967</v>
      </c>
      <c r="K329" s="84">
        <v>26296.450669000002</v>
      </c>
      <c r="L329" s="84">
        <v>26161.712602989999</v>
      </c>
      <c r="M329" s="84">
        <f t="shared" si="6"/>
        <v>-134.73806601000251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88" t="s">
        <v>1968</v>
      </c>
      <c r="J330" s="89" t="s">
        <v>1969</v>
      </c>
      <c r="K330" s="84">
        <v>832.53602100000001</v>
      </c>
      <c r="L330" s="84">
        <v>902.98193194000009</v>
      </c>
      <c r="M330" s="84">
        <f t="shared" si="6"/>
        <v>70.44591094000009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88" t="s">
        <v>1970</v>
      </c>
      <c r="J331" s="89" t="s">
        <v>1971</v>
      </c>
      <c r="K331" s="84">
        <v>411.45320900000002</v>
      </c>
      <c r="L331" s="84">
        <v>387.63512365000003</v>
      </c>
      <c r="M331" s="84">
        <f t="shared" si="6"/>
        <v>-23.81808534999999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30" t="s">
        <v>17</v>
      </c>
      <c r="I332" s="30"/>
      <c r="J332" s="85"/>
      <c r="K332" s="31">
        <v>36086.805654000003</v>
      </c>
      <c r="L332" s="31">
        <v>36966.132931349995</v>
      </c>
      <c r="M332" s="31">
        <f t="shared" si="6"/>
        <v>879.32727734999207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86" t="s">
        <v>1972</v>
      </c>
      <c r="J333" s="87" t="s">
        <v>1973</v>
      </c>
      <c r="K333" s="82">
        <v>103.19173600000001</v>
      </c>
      <c r="L333" s="82">
        <v>125.32501530999996</v>
      </c>
      <c r="M333" s="82">
        <f t="shared" si="6"/>
        <v>22.133279309999949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88" t="s">
        <v>1670</v>
      </c>
      <c r="J334" s="89" t="s">
        <v>1974</v>
      </c>
      <c r="K334" s="84">
        <v>10809.247364000001</v>
      </c>
      <c r="L334" s="84">
        <v>10263.081936669991</v>
      </c>
      <c r="M334" s="84">
        <f t="shared" si="6"/>
        <v>-546.16542733001006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88" t="s">
        <v>1737</v>
      </c>
      <c r="J335" s="89" t="s">
        <v>1975</v>
      </c>
      <c r="K335" s="84">
        <v>15739.062663000001</v>
      </c>
      <c r="L335" s="84">
        <v>16848.858799940012</v>
      </c>
      <c r="M335" s="84">
        <f t="shared" si="6"/>
        <v>1109.7961369400109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88" t="s">
        <v>1674</v>
      </c>
      <c r="J336" s="89" t="s">
        <v>1976</v>
      </c>
      <c r="K336" s="84">
        <v>1158.135428</v>
      </c>
      <c r="L336" s="84">
        <v>1311.399007</v>
      </c>
      <c r="M336" s="84">
        <f t="shared" si="6"/>
        <v>153.26357899999994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88" t="s">
        <v>1678</v>
      </c>
      <c r="J337" s="89" t="s">
        <v>1977</v>
      </c>
      <c r="K337" s="84">
        <v>249.034966</v>
      </c>
      <c r="L337" s="84">
        <v>197.28762090000001</v>
      </c>
      <c r="M337" s="84">
        <f t="shared" si="6"/>
        <v>-51.74734509999999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88" t="s">
        <v>1684</v>
      </c>
      <c r="J338" s="89" t="s">
        <v>1978</v>
      </c>
      <c r="K338" s="84">
        <v>44.866793999999999</v>
      </c>
      <c r="L338" s="84">
        <v>44.870326499999997</v>
      </c>
      <c r="M338" s="84">
        <f t="shared" si="6"/>
        <v>3.5324999999986062E-3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88" t="s">
        <v>1686</v>
      </c>
      <c r="J339" s="89" t="s">
        <v>1979</v>
      </c>
      <c r="K339" s="84">
        <v>265.35556000000003</v>
      </c>
      <c r="L339" s="84">
        <v>163.29987088000004</v>
      </c>
      <c r="M339" s="84">
        <f t="shared" si="6"/>
        <v>-102.05568911999998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88" t="s">
        <v>1980</v>
      </c>
      <c r="J340" s="89" t="s">
        <v>1981</v>
      </c>
      <c r="K340" s="84">
        <v>4853.4074570000002</v>
      </c>
      <c r="L340" s="84">
        <v>5368.1491202799998</v>
      </c>
      <c r="M340" s="84">
        <f t="shared" si="6"/>
        <v>514.74166327999956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88" t="s">
        <v>1982</v>
      </c>
      <c r="J341" s="89" t="s">
        <v>1983</v>
      </c>
      <c r="K341" s="84">
        <v>618.70700999999997</v>
      </c>
      <c r="L341" s="84">
        <v>584.50960019999991</v>
      </c>
      <c r="M341" s="84">
        <f t="shared" si="6"/>
        <v>-34.197409800000059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88" t="s">
        <v>1698</v>
      </c>
      <c r="J342" s="89" t="s">
        <v>1984</v>
      </c>
      <c r="K342" s="84">
        <v>0.66006399999999998</v>
      </c>
      <c r="L342" s="84">
        <v>0.68759609999999993</v>
      </c>
      <c r="M342" s="84">
        <f t="shared" si="6"/>
        <v>2.7532099999999948E-2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88" t="s">
        <v>1985</v>
      </c>
      <c r="J343" s="89" t="s">
        <v>1986</v>
      </c>
      <c r="K343" s="84">
        <v>1.070589</v>
      </c>
      <c r="L343" s="84">
        <v>0.71241005999999996</v>
      </c>
      <c r="M343" s="84">
        <f t="shared" si="6"/>
        <v>-0.35817894000000006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88" t="s">
        <v>1987</v>
      </c>
      <c r="J344" s="89" t="s">
        <v>1988</v>
      </c>
      <c r="K344" s="84">
        <v>54.251399999999997</v>
      </c>
      <c r="L344" s="84">
        <v>50.625889190000002</v>
      </c>
      <c r="M344" s="84">
        <f t="shared" si="6"/>
        <v>-3.6255108099999944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88" t="s">
        <v>1989</v>
      </c>
      <c r="J345" s="89" t="s">
        <v>1990</v>
      </c>
      <c r="K345" s="84">
        <v>258.104535</v>
      </c>
      <c r="L345" s="84">
        <v>227.95866655999995</v>
      </c>
      <c r="M345" s="84">
        <f t="shared" si="6"/>
        <v>-30.145868440000044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88" t="s">
        <v>1991</v>
      </c>
      <c r="J346" s="89" t="s">
        <v>1992</v>
      </c>
      <c r="K346" s="84">
        <v>1420.0846650000001</v>
      </c>
      <c r="L346" s="84">
        <v>1368.471039</v>
      </c>
      <c r="M346" s="84">
        <f t="shared" si="6"/>
        <v>-51.613626000000068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88" t="s">
        <v>1993</v>
      </c>
      <c r="J347" s="89" t="s">
        <v>1994</v>
      </c>
      <c r="K347" s="84">
        <v>16.844999999999999</v>
      </c>
      <c r="L347" s="84">
        <v>4.9288370400000003</v>
      </c>
      <c r="M347" s="84">
        <f t="shared" si="6"/>
        <v>-11.916162959999998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88" t="s">
        <v>1808</v>
      </c>
      <c r="J348" s="89" t="s">
        <v>1995</v>
      </c>
      <c r="K348" s="84">
        <v>89.276211000000004</v>
      </c>
      <c r="L348" s="84">
        <v>63.113395179999991</v>
      </c>
      <c r="M348" s="84">
        <f t="shared" si="6"/>
        <v>-26.162815820000013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88" t="s">
        <v>20</v>
      </c>
      <c r="J349" s="89" t="s">
        <v>27</v>
      </c>
      <c r="K349" s="84">
        <v>46.408605000000001</v>
      </c>
      <c r="L349" s="84">
        <v>46.408605000000001</v>
      </c>
      <c r="M349" s="84">
        <f t="shared" si="6"/>
        <v>0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88" t="s">
        <v>1640</v>
      </c>
      <c r="J350" s="89" t="s">
        <v>1996</v>
      </c>
      <c r="K350" s="84">
        <v>359.09560699999997</v>
      </c>
      <c r="L350" s="84">
        <v>296.44519554000004</v>
      </c>
      <c r="M350" s="84">
        <f t="shared" si="6"/>
        <v>-62.65041145999993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30" t="s">
        <v>1655</v>
      </c>
      <c r="I351" s="30"/>
      <c r="J351" s="85"/>
      <c r="K351" s="31">
        <v>2162.0181339999999</v>
      </c>
      <c r="L351" s="31">
        <v>1919.8943890799992</v>
      </c>
      <c r="M351" s="31">
        <f t="shared" si="6"/>
        <v>-242.12374492000072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86" t="s">
        <v>1656</v>
      </c>
      <c r="J352" s="87" t="s">
        <v>1708</v>
      </c>
      <c r="K352" s="82">
        <v>2109.3015479999999</v>
      </c>
      <c r="L352" s="82">
        <v>1870.2621687399992</v>
      </c>
      <c r="M352" s="82">
        <f t="shared" si="6"/>
        <v>-239.03937926000071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88" t="s">
        <v>1660</v>
      </c>
      <c r="J353" s="89" t="s">
        <v>1715</v>
      </c>
      <c r="K353" s="84">
        <v>52.716586</v>
      </c>
      <c r="L353" s="84">
        <v>49.632220339999996</v>
      </c>
      <c r="M353" s="84">
        <f t="shared" si="6"/>
        <v>-3.0843656600000031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9">
        <v>12</v>
      </c>
      <c r="F354" s="30" t="s">
        <v>1033</v>
      </c>
      <c r="G354" s="30"/>
      <c r="H354" s="30"/>
      <c r="I354" s="30"/>
      <c r="J354" s="85"/>
      <c r="K354" s="31">
        <v>29074.067368</v>
      </c>
      <c r="L354" s="31">
        <v>27574.067368000004</v>
      </c>
      <c r="M354" s="31">
        <f t="shared" si="6"/>
        <v>-1499.9999999999964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 t="s">
        <v>16</v>
      </c>
      <c r="H355" s="13"/>
      <c r="I355" s="13"/>
      <c r="J355" s="14"/>
      <c r="K355" s="15">
        <v>29074.067368</v>
      </c>
      <c r="L355" s="15">
        <v>27574.067368000004</v>
      </c>
      <c r="M355" s="15">
        <f t="shared" si="6"/>
        <v>-1499.9999999999964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30" t="s">
        <v>1758</v>
      </c>
      <c r="I356" s="30"/>
      <c r="J356" s="85"/>
      <c r="K356" s="31">
        <v>15268.961526999999</v>
      </c>
      <c r="L356" s="31">
        <v>15038.940967960001</v>
      </c>
      <c r="M356" s="31">
        <f t="shared" si="6"/>
        <v>-230.02055903999826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86" t="s">
        <v>1997</v>
      </c>
      <c r="J357" s="87" t="s">
        <v>1998</v>
      </c>
      <c r="K357" s="82">
        <v>97.197759000000005</v>
      </c>
      <c r="L357" s="82">
        <v>226.21058390000005</v>
      </c>
      <c r="M357" s="82">
        <f t="shared" si="6"/>
        <v>129.01282490000006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88" t="s">
        <v>1999</v>
      </c>
      <c r="J358" s="89" t="s">
        <v>2000</v>
      </c>
      <c r="K358" s="84">
        <v>6.1810140000000002</v>
      </c>
      <c r="L358" s="84">
        <v>6.1600395200000007</v>
      </c>
      <c r="M358" s="84">
        <f t="shared" si="6"/>
        <v>-2.0974479999999573E-2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88" t="s">
        <v>2001</v>
      </c>
      <c r="J359" s="89" t="s">
        <v>2002</v>
      </c>
      <c r="K359" s="84">
        <v>24.63692</v>
      </c>
      <c r="L359" s="84">
        <v>23.123333829999993</v>
      </c>
      <c r="M359" s="84">
        <f t="shared" si="6"/>
        <v>-1.5135861700000071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88" t="s">
        <v>1761</v>
      </c>
      <c r="J360" s="89" t="s">
        <v>2003</v>
      </c>
      <c r="K360" s="84">
        <v>1500</v>
      </c>
      <c r="L360" s="84">
        <v>0</v>
      </c>
      <c r="M360" s="84">
        <f t="shared" si="6"/>
        <v>-1500</v>
      </c>
      <c r="N360" s="23"/>
      <c r="O360" s="23"/>
      <c r="P360" s="23"/>
      <c r="Q360" s="23"/>
    </row>
    <row r="361" spans="1:17" ht="30" x14ac:dyDescent="0.3">
      <c r="A361" s="23"/>
      <c r="B361" s="22"/>
      <c r="C361" s="22"/>
      <c r="D361" s="13"/>
      <c r="E361" s="28"/>
      <c r="F361" s="13"/>
      <c r="G361" s="13"/>
      <c r="H361" s="13"/>
      <c r="I361" s="88" t="s">
        <v>2004</v>
      </c>
      <c r="J361" s="89" t="s">
        <v>2005</v>
      </c>
      <c r="K361" s="84">
        <v>13640.945834</v>
      </c>
      <c r="L361" s="84">
        <v>14783.447010710001</v>
      </c>
      <c r="M361" s="84">
        <f t="shared" si="6"/>
        <v>1142.5011767100004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30" t="s">
        <v>17</v>
      </c>
      <c r="I362" s="30"/>
      <c r="J362" s="85"/>
      <c r="K362" s="31">
        <v>12693.634526</v>
      </c>
      <c r="L362" s="31">
        <v>11763.987922540002</v>
      </c>
      <c r="M362" s="31">
        <f t="shared" si="6"/>
        <v>-929.646603459998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86" t="s">
        <v>1737</v>
      </c>
      <c r="J363" s="87" t="s">
        <v>2006</v>
      </c>
      <c r="K363" s="82">
        <v>1328.3325870000001</v>
      </c>
      <c r="L363" s="82">
        <v>1189.8379456600005</v>
      </c>
      <c r="M363" s="82">
        <f t="shared" si="6"/>
        <v>-138.49464133999959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88" t="s">
        <v>1690</v>
      </c>
      <c r="J364" s="89" t="s">
        <v>2007</v>
      </c>
      <c r="K364" s="84">
        <v>441.82392399999998</v>
      </c>
      <c r="L364" s="84">
        <v>443.58432589999984</v>
      </c>
      <c r="M364" s="84">
        <f t="shared" si="6"/>
        <v>1.760401899999863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88" t="s">
        <v>1692</v>
      </c>
      <c r="J365" s="89" t="s">
        <v>2008</v>
      </c>
      <c r="K365" s="84">
        <v>9101.2501780000002</v>
      </c>
      <c r="L365" s="84">
        <v>8894.7509526500035</v>
      </c>
      <c r="M365" s="84">
        <f t="shared" si="6"/>
        <v>-206.49922534999678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88" t="s">
        <v>1802</v>
      </c>
      <c r="J366" s="89" t="s">
        <v>2009</v>
      </c>
      <c r="K366" s="84">
        <v>263.38392900000002</v>
      </c>
      <c r="L366" s="84">
        <v>274.8148546000001</v>
      </c>
      <c r="M366" s="84">
        <f t="shared" si="6"/>
        <v>11.43092560000008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88" t="s">
        <v>1704</v>
      </c>
      <c r="J367" s="89" t="s">
        <v>2010</v>
      </c>
      <c r="K367" s="84">
        <v>701.11513300000001</v>
      </c>
      <c r="L367" s="84">
        <v>174.23464706000001</v>
      </c>
      <c r="M367" s="84">
        <f t="shared" si="6"/>
        <v>-526.88048593999997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88" t="s">
        <v>2011</v>
      </c>
      <c r="J368" s="89" t="s">
        <v>2012</v>
      </c>
      <c r="K368" s="84">
        <v>253.21942000000001</v>
      </c>
      <c r="L368" s="84">
        <v>249.82390647</v>
      </c>
      <c r="M368" s="84">
        <f t="shared" si="6"/>
        <v>-3.3955135300000165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88" t="s">
        <v>2013</v>
      </c>
      <c r="J369" s="88" t="s">
        <v>2014</v>
      </c>
      <c r="K369" s="84">
        <v>16.992194999999999</v>
      </c>
      <c r="L369" s="84">
        <v>14.273007069999998</v>
      </c>
      <c r="M369" s="84">
        <f t="shared" si="6"/>
        <v>-2.7191879300000004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88" t="s">
        <v>1717</v>
      </c>
      <c r="J370" s="89" t="s">
        <v>2015</v>
      </c>
      <c r="K370" s="84">
        <v>120.12609500000001</v>
      </c>
      <c r="L370" s="84">
        <v>140.83316822999998</v>
      </c>
      <c r="M370" s="84">
        <f t="shared" si="6"/>
        <v>20.707073229999978</v>
      </c>
      <c r="N370" s="23"/>
      <c r="O370" s="23"/>
      <c r="P370" s="23"/>
      <c r="Q370" s="23"/>
    </row>
    <row r="371" spans="1:17" ht="30" x14ac:dyDescent="0.3">
      <c r="A371" s="23"/>
      <c r="B371" s="22"/>
      <c r="C371" s="22"/>
      <c r="D371" s="13"/>
      <c r="E371" s="28"/>
      <c r="F371" s="13"/>
      <c r="G371" s="13"/>
      <c r="H371" s="13"/>
      <c r="I371" s="88" t="s">
        <v>1815</v>
      </c>
      <c r="J371" s="89" t="s">
        <v>2016</v>
      </c>
      <c r="K371" s="84">
        <v>0.14571899999999999</v>
      </c>
      <c r="L371" s="84">
        <v>0.13237420000000003</v>
      </c>
      <c r="M371" s="84">
        <f t="shared" si="6"/>
        <v>-1.3344799999999962E-2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88" t="s">
        <v>2017</v>
      </c>
      <c r="J372" s="89" t="s">
        <v>2018</v>
      </c>
      <c r="K372" s="84">
        <v>0</v>
      </c>
      <c r="L372" s="84">
        <v>4.6379756600000004</v>
      </c>
      <c r="M372" s="84">
        <f t="shared" si="6"/>
        <v>4.6379756600000004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88" t="s">
        <v>28</v>
      </c>
      <c r="J373" s="89" t="s">
        <v>29</v>
      </c>
      <c r="K373" s="84">
        <v>8.9187519999999996</v>
      </c>
      <c r="L373" s="84">
        <v>5.0235031500000007</v>
      </c>
      <c r="M373" s="84">
        <f t="shared" si="6"/>
        <v>-3.8952488499999989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88" t="s">
        <v>2019</v>
      </c>
      <c r="J374" s="89" t="s">
        <v>2020</v>
      </c>
      <c r="K374" s="84">
        <v>110.264432</v>
      </c>
      <c r="L374" s="84">
        <v>108.53517801999999</v>
      </c>
      <c r="M374" s="84">
        <f t="shared" si="6"/>
        <v>-1.72925398000001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88" t="s">
        <v>2021</v>
      </c>
      <c r="J375" s="89" t="s">
        <v>2022</v>
      </c>
      <c r="K375" s="84">
        <v>145.94724600000001</v>
      </c>
      <c r="L375" s="84">
        <v>137.54152267000001</v>
      </c>
      <c r="M375" s="84">
        <f t="shared" si="6"/>
        <v>-8.4057233300000007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88" t="s">
        <v>1776</v>
      </c>
      <c r="J376" s="89" t="s">
        <v>2023</v>
      </c>
      <c r="K376" s="84">
        <v>63.189202000000002</v>
      </c>
      <c r="L376" s="84">
        <v>21.678289670000002</v>
      </c>
      <c r="M376" s="84">
        <f t="shared" si="6"/>
        <v>-41.510912329999996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88" t="s">
        <v>1778</v>
      </c>
      <c r="J377" s="89" t="s">
        <v>2024</v>
      </c>
      <c r="K377" s="84">
        <v>118.434371</v>
      </c>
      <c r="L377" s="84">
        <v>76.223198300000007</v>
      </c>
      <c r="M377" s="84">
        <f t="shared" si="6"/>
        <v>-42.211172699999992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88" t="s">
        <v>2025</v>
      </c>
      <c r="J378" s="89" t="s">
        <v>2026</v>
      </c>
      <c r="K378" s="84">
        <v>20.491343000000001</v>
      </c>
      <c r="L378" s="84">
        <v>28.063073229999997</v>
      </c>
      <c r="M378" s="84">
        <f t="shared" si="6"/>
        <v>7.5717302299999965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30" t="s">
        <v>1655</v>
      </c>
      <c r="I379" s="30"/>
      <c r="J379" s="85"/>
      <c r="K379" s="31">
        <v>1111.471315</v>
      </c>
      <c r="L379" s="31">
        <v>771.13847750000002</v>
      </c>
      <c r="M379" s="31">
        <f t="shared" si="6"/>
        <v>-340.33283749999998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86" t="s">
        <v>1656</v>
      </c>
      <c r="J380" s="87" t="s">
        <v>1708</v>
      </c>
      <c r="K380" s="82">
        <v>1074.2618259999999</v>
      </c>
      <c r="L380" s="82">
        <v>737.11774830999991</v>
      </c>
      <c r="M380" s="82">
        <f t="shared" si="6"/>
        <v>-337.14407769000002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88" t="s">
        <v>1660</v>
      </c>
      <c r="J381" s="89" t="s">
        <v>1715</v>
      </c>
      <c r="K381" s="84">
        <v>37.209488999999998</v>
      </c>
      <c r="L381" s="84">
        <v>34.020729190000019</v>
      </c>
      <c r="M381" s="84">
        <f t="shared" si="6"/>
        <v>-3.1887598099999792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9">
        <v>13</v>
      </c>
      <c r="F382" s="30" t="s">
        <v>1118</v>
      </c>
      <c r="G382" s="30"/>
      <c r="H382" s="30"/>
      <c r="I382" s="30"/>
      <c r="J382" s="85"/>
      <c r="K382" s="31">
        <v>9491.3317740000002</v>
      </c>
      <c r="L382" s="31">
        <v>10601.16480916</v>
      </c>
      <c r="M382" s="31">
        <f t="shared" si="6"/>
        <v>1109.8330351599998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 t="s">
        <v>16</v>
      </c>
      <c r="H383" s="13"/>
      <c r="I383" s="13"/>
      <c r="J383" s="14"/>
      <c r="K383" s="15">
        <v>9491.3317740000002</v>
      </c>
      <c r="L383" s="15">
        <v>10601.16480916</v>
      </c>
      <c r="M383" s="15">
        <f t="shared" si="6"/>
        <v>1109.8330351599998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30" t="s">
        <v>17</v>
      </c>
      <c r="I384" s="30"/>
      <c r="J384" s="85"/>
      <c r="K384" s="31">
        <v>9436.0857959999994</v>
      </c>
      <c r="L384" s="31">
        <v>10492.119947409999</v>
      </c>
      <c r="M384" s="31">
        <f t="shared" si="6"/>
        <v>1056.03415141</v>
      </c>
      <c r="N384" s="23"/>
      <c r="O384" s="23"/>
      <c r="P384" s="23"/>
      <c r="Q384" s="23"/>
    </row>
    <row r="385" spans="1:17" ht="30" x14ac:dyDescent="0.3">
      <c r="A385" s="23"/>
      <c r="B385" s="22"/>
      <c r="C385" s="22"/>
      <c r="D385" s="13"/>
      <c r="E385" s="28"/>
      <c r="F385" s="13"/>
      <c r="G385" s="13"/>
      <c r="H385" s="13"/>
      <c r="I385" s="86" t="s">
        <v>1823</v>
      </c>
      <c r="J385" s="87" t="s">
        <v>2027</v>
      </c>
      <c r="K385" s="82">
        <v>5235.3165589999999</v>
      </c>
      <c r="L385" s="82">
        <v>5741.9416764499983</v>
      </c>
      <c r="M385" s="82">
        <f t="shared" si="6"/>
        <v>506.62511744999847</v>
      </c>
      <c r="N385" s="23"/>
      <c r="O385" s="23"/>
      <c r="P385" s="23"/>
      <c r="Q385" s="23"/>
    </row>
    <row r="386" spans="1:17" ht="30" x14ac:dyDescent="0.3">
      <c r="A386" s="23"/>
      <c r="B386" s="22"/>
      <c r="C386" s="22"/>
      <c r="D386" s="13"/>
      <c r="E386" s="28"/>
      <c r="F386" s="13"/>
      <c r="G386" s="13"/>
      <c r="H386" s="13"/>
      <c r="I386" s="88" t="s">
        <v>1829</v>
      </c>
      <c r="J386" s="89" t="s">
        <v>2028</v>
      </c>
      <c r="K386" s="84">
        <v>1066.681898</v>
      </c>
      <c r="L386" s="84">
        <v>879.14301737000039</v>
      </c>
      <c r="M386" s="84">
        <f t="shared" si="6"/>
        <v>-187.53888062999965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88" t="s">
        <v>2029</v>
      </c>
      <c r="J387" s="89" t="s">
        <v>2030</v>
      </c>
      <c r="K387" s="84">
        <v>454.13961</v>
      </c>
      <c r="L387" s="84">
        <v>395.93783748000004</v>
      </c>
      <c r="M387" s="84">
        <f t="shared" si="6"/>
        <v>-58.201772519999963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88" t="s">
        <v>2031</v>
      </c>
      <c r="J388" s="89" t="s">
        <v>2032</v>
      </c>
      <c r="K388" s="84">
        <v>700.46847500000001</v>
      </c>
      <c r="L388" s="84">
        <v>816.41354061999994</v>
      </c>
      <c r="M388" s="84">
        <f t="shared" si="6"/>
        <v>115.94506561999992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88" t="s">
        <v>2033</v>
      </c>
      <c r="J389" s="88" t="s">
        <v>2034</v>
      </c>
      <c r="K389" s="84">
        <v>212.473491</v>
      </c>
      <c r="L389" s="84">
        <v>110.9382021400001</v>
      </c>
      <c r="M389" s="84">
        <f t="shared" si="6"/>
        <v>-101.53528885999989</v>
      </c>
      <c r="N389" s="23"/>
      <c r="O389" s="23"/>
      <c r="P389" s="23"/>
      <c r="Q389" s="23"/>
    </row>
    <row r="390" spans="1:17" ht="30" x14ac:dyDescent="0.3">
      <c r="A390" s="23"/>
      <c r="B390" s="22"/>
      <c r="C390" s="22"/>
      <c r="D390" s="13"/>
      <c r="E390" s="28"/>
      <c r="F390" s="13"/>
      <c r="G390" s="13"/>
      <c r="H390" s="13"/>
      <c r="I390" s="88" t="s">
        <v>1851</v>
      </c>
      <c r="J390" s="89" t="s">
        <v>1852</v>
      </c>
      <c r="K390" s="84">
        <v>1486.381918</v>
      </c>
      <c r="L390" s="84">
        <v>1017.0436809100004</v>
      </c>
      <c r="M390" s="84">
        <f t="shared" si="6"/>
        <v>-469.33823708999967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88" t="s">
        <v>1662</v>
      </c>
      <c r="J391" s="89" t="s">
        <v>2035</v>
      </c>
      <c r="K391" s="84">
        <v>17.947313999999999</v>
      </c>
      <c r="L391" s="84">
        <v>17.947313999999999</v>
      </c>
      <c r="M391" s="84">
        <f t="shared" ref="M391:M454" si="7">L391-K391</f>
        <v>0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88" t="s">
        <v>1664</v>
      </c>
      <c r="J392" s="89" t="s">
        <v>2036</v>
      </c>
      <c r="K392" s="84">
        <v>4.9965310000000001</v>
      </c>
      <c r="L392" s="84">
        <v>4.9965310000000001</v>
      </c>
      <c r="M392" s="84">
        <f t="shared" si="7"/>
        <v>0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88" t="s">
        <v>1690</v>
      </c>
      <c r="J393" s="89" t="s">
        <v>2037</v>
      </c>
      <c r="K393" s="84">
        <v>0</v>
      </c>
      <c r="L393" s="84">
        <v>186.06450699999999</v>
      </c>
      <c r="M393" s="84">
        <f t="shared" si="7"/>
        <v>186.06450699999999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88" t="s">
        <v>2038</v>
      </c>
      <c r="J394" s="89" t="s">
        <v>2039</v>
      </c>
      <c r="K394" s="84">
        <v>0</v>
      </c>
      <c r="L394" s="84">
        <v>830.73587404</v>
      </c>
      <c r="M394" s="84">
        <f t="shared" si="7"/>
        <v>830.73587404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88" t="s">
        <v>1854</v>
      </c>
      <c r="J395" s="89" t="s">
        <v>1855</v>
      </c>
      <c r="K395" s="84">
        <v>257.68</v>
      </c>
      <c r="L395" s="84">
        <v>480.64216502999994</v>
      </c>
      <c r="M395" s="84">
        <f t="shared" si="7"/>
        <v>222.96216502999994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88" t="s">
        <v>1918</v>
      </c>
      <c r="J396" s="89" t="s">
        <v>2040</v>
      </c>
      <c r="K396" s="84">
        <v>0</v>
      </c>
      <c r="L396" s="84">
        <v>10.31560137</v>
      </c>
      <c r="M396" s="84">
        <f t="shared" si="7"/>
        <v>10.31560137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30" t="s">
        <v>1655</v>
      </c>
      <c r="I397" s="30"/>
      <c r="J397" s="85"/>
      <c r="K397" s="31">
        <v>55.245978000000001</v>
      </c>
      <c r="L397" s="31">
        <v>109.04486174999995</v>
      </c>
      <c r="M397" s="31">
        <f t="shared" si="7"/>
        <v>53.798883749999952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86" t="s">
        <v>1656</v>
      </c>
      <c r="J398" s="87" t="s">
        <v>1708</v>
      </c>
      <c r="K398" s="82">
        <v>54.130119000000001</v>
      </c>
      <c r="L398" s="82">
        <v>107.16589374999995</v>
      </c>
      <c r="M398" s="82">
        <f t="shared" si="7"/>
        <v>53.035774749999952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88" t="s">
        <v>1660</v>
      </c>
      <c r="J399" s="89" t="s">
        <v>1715</v>
      </c>
      <c r="K399" s="84">
        <v>1.1158589999999999</v>
      </c>
      <c r="L399" s="84">
        <v>1.878968</v>
      </c>
      <c r="M399" s="84">
        <f t="shared" si="7"/>
        <v>0.76310900000000004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9">
        <v>14</v>
      </c>
      <c r="F400" s="30" t="s">
        <v>1152</v>
      </c>
      <c r="G400" s="30"/>
      <c r="H400" s="30"/>
      <c r="I400" s="30"/>
      <c r="J400" s="85"/>
      <c r="K400" s="31">
        <v>5567.8949570000004</v>
      </c>
      <c r="L400" s="31">
        <v>5584.907678999999</v>
      </c>
      <c r="M400" s="31">
        <f t="shared" si="7"/>
        <v>17.012721999998575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 t="s">
        <v>16</v>
      </c>
      <c r="H401" s="13"/>
      <c r="I401" s="13"/>
      <c r="J401" s="14"/>
      <c r="K401" s="15">
        <v>5567.8949570000004</v>
      </c>
      <c r="L401" s="15">
        <v>5584.907678999999</v>
      </c>
      <c r="M401" s="15">
        <f t="shared" si="7"/>
        <v>17.012721999998575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30" t="s">
        <v>1758</v>
      </c>
      <c r="I402" s="30"/>
      <c r="J402" s="85"/>
      <c r="K402" s="31">
        <v>4701.764623</v>
      </c>
      <c r="L402" s="31">
        <v>4877.5747643899995</v>
      </c>
      <c r="M402" s="31">
        <f t="shared" si="7"/>
        <v>175.81014138999944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13"/>
      <c r="I403" s="86" t="s">
        <v>2041</v>
      </c>
      <c r="J403" s="87" t="s">
        <v>2042</v>
      </c>
      <c r="K403" s="82">
        <v>14.018896</v>
      </c>
      <c r="L403" s="82">
        <v>80.29110639999999</v>
      </c>
      <c r="M403" s="82">
        <f t="shared" si="7"/>
        <v>66.272210399999992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88" t="s">
        <v>2043</v>
      </c>
      <c r="J404" s="89" t="s">
        <v>2044</v>
      </c>
      <c r="K404" s="84">
        <v>4682.0318129999996</v>
      </c>
      <c r="L404" s="84">
        <v>4793.7376491799996</v>
      </c>
      <c r="M404" s="84">
        <f t="shared" si="7"/>
        <v>111.70583618000001</v>
      </c>
      <c r="N404" s="23"/>
      <c r="O404" s="23"/>
      <c r="P404" s="23"/>
      <c r="Q404" s="23"/>
    </row>
    <row r="405" spans="1:17" ht="30" x14ac:dyDescent="0.3">
      <c r="A405" s="23"/>
      <c r="B405" s="22"/>
      <c r="C405" s="22"/>
      <c r="D405" s="13"/>
      <c r="E405" s="28"/>
      <c r="F405" s="13"/>
      <c r="G405" s="13"/>
      <c r="H405" s="13"/>
      <c r="I405" s="88" t="s">
        <v>2045</v>
      </c>
      <c r="J405" s="89" t="s">
        <v>2046</v>
      </c>
      <c r="K405" s="84">
        <v>5.7139139999999999</v>
      </c>
      <c r="L405" s="84">
        <v>3.5460088100000005</v>
      </c>
      <c r="M405" s="84">
        <f t="shared" si="7"/>
        <v>-2.1679051899999995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30" t="s">
        <v>17</v>
      </c>
      <c r="I406" s="30"/>
      <c r="J406" s="85"/>
      <c r="K406" s="31">
        <v>738.28457600000002</v>
      </c>
      <c r="L406" s="31">
        <v>603.57878110000001</v>
      </c>
      <c r="M406" s="31">
        <f t="shared" si="7"/>
        <v>-134.7057949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86" t="s">
        <v>1662</v>
      </c>
      <c r="J407" s="87" t="s">
        <v>2047</v>
      </c>
      <c r="K407" s="82">
        <v>247.615478</v>
      </c>
      <c r="L407" s="82">
        <v>200.91870211000005</v>
      </c>
      <c r="M407" s="82">
        <f t="shared" si="7"/>
        <v>-46.696775889999941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88" t="s">
        <v>1664</v>
      </c>
      <c r="J408" s="89" t="s">
        <v>2048</v>
      </c>
      <c r="K408" s="84">
        <v>68.726416</v>
      </c>
      <c r="L408" s="84">
        <v>46.499367500000005</v>
      </c>
      <c r="M408" s="84">
        <f t="shared" si="7"/>
        <v>-22.227048499999995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88" t="s">
        <v>1666</v>
      </c>
      <c r="J409" s="89" t="s">
        <v>2049</v>
      </c>
      <c r="K409" s="84">
        <v>9.2591470000000005</v>
      </c>
      <c r="L409" s="84">
        <v>12.159557919999999</v>
      </c>
      <c r="M409" s="84">
        <f t="shared" si="7"/>
        <v>2.9004109199999988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88" t="s">
        <v>1728</v>
      </c>
      <c r="J410" s="89" t="s">
        <v>2050</v>
      </c>
      <c r="K410" s="84">
        <v>9.9249670000000005</v>
      </c>
      <c r="L410" s="84">
        <v>11.442393379999997</v>
      </c>
      <c r="M410" s="84">
        <f t="shared" si="7"/>
        <v>1.5174263799999963</v>
      </c>
      <c r="N410" s="23"/>
      <c r="O410" s="23"/>
      <c r="P410" s="23"/>
      <c r="Q410" s="23"/>
    </row>
    <row r="411" spans="1:17" ht="30" x14ac:dyDescent="0.3">
      <c r="A411" s="23"/>
      <c r="B411" s="22"/>
      <c r="C411" s="22"/>
      <c r="D411" s="13"/>
      <c r="E411" s="28"/>
      <c r="F411" s="13"/>
      <c r="G411" s="13"/>
      <c r="H411" s="13"/>
      <c r="I411" s="88" t="s">
        <v>1931</v>
      </c>
      <c r="J411" s="89" t="s">
        <v>2051</v>
      </c>
      <c r="K411" s="84">
        <v>111.089617</v>
      </c>
      <c r="L411" s="84">
        <v>108.60517872999995</v>
      </c>
      <c r="M411" s="84">
        <f t="shared" si="7"/>
        <v>-2.4844382700000551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88" t="s">
        <v>1672</v>
      </c>
      <c r="J412" s="89" t="s">
        <v>2052</v>
      </c>
      <c r="K412" s="84">
        <v>19.640678000000001</v>
      </c>
      <c r="L412" s="84">
        <v>10.352583160000002</v>
      </c>
      <c r="M412" s="84">
        <f t="shared" si="7"/>
        <v>-9.2880948399999994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88" t="s">
        <v>1674</v>
      </c>
      <c r="J413" s="89" t="s">
        <v>2053</v>
      </c>
      <c r="K413" s="84">
        <v>8.5678669999999997</v>
      </c>
      <c r="L413" s="84">
        <v>8.6637151400000008</v>
      </c>
      <c r="M413" s="84">
        <f t="shared" si="7"/>
        <v>9.5848140000001081E-2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88" t="s">
        <v>1676</v>
      </c>
      <c r="J414" s="89" t="s">
        <v>2054</v>
      </c>
      <c r="K414" s="84">
        <v>173.90231800000001</v>
      </c>
      <c r="L414" s="84">
        <v>117.56480111999996</v>
      </c>
      <c r="M414" s="84">
        <f t="shared" si="7"/>
        <v>-56.337516880000052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88" t="s">
        <v>1640</v>
      </c>
      <c r="J415" s="89" t="s">
        <v>2055</v>
      </c>
      <c r="K415" s="84">
        <v>82.886351000000005</v>
      </c>
      <c r="L415" s="84">
        <v>83.23021918000002</v>
      </c>
      <c r="M415" s="84">
        <f t="shared" si="7"/>
        <v>0.3438681800000154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88" t="s">
        <v>1745</v>
      </c>
      <c r="J416" s="89" t="s">
        <v>2056</v>
      </c>
      <c r="K416" s="84">
        <v>6.6717370000000003</v>
      </c>
      <c r="L416" s="84">
        <v>4.1422628600000015</v>
      </c>
      <c r="M416" s="84">
        <f t="shared" si="7"/>
        <v>-2.5294741399999987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30" t="s">
        <v>1655</v>
      </c>
      <c r="I417" s="30"/>
      <c r="J417" s="85"/>
      <c r="K417" s="31">
        <v>127.845758</v>
      </c>
      <c r="L417" s="31">
        <v>103.75413350999997</v>
      </c>
      <c r="M417" s="31">
        <f t="shared" si="7"/>
        <v>-24.091624490000029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86" t="s">
        <v>1656</v>
      </c>
      <c r="J418" s="87" t="s">
        <v>1708</v>
      </c>
      <c r="K418" s="82">
        <v>127.44824300000001</v>
      </c>
      <c r="L418" s="82">
        <v>103.40796037999998</v>
      </c>
      <c r="M418" s="82">
        <f t="shared" si="7"/>
        <v>-24.040282620000028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88" t="s">
        <v>1660</v>
      </c>
      <c r="J419" s="89" t="s">
        <v>1715</v>
      </c>
      <c r="K419" s="84">
        <v>0.39751500000000001</v>
      </c>
      <c r="L419" s="84">
        <v>0.34617312999999994</v>
      </c>
      <c r="M419" s="84">
        <f t="shared" si="7"/>
        <v>-5.1341870000000067E-2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9">
        <v>15</v>
      </c>
      <c r="F420" s="30" t="s">
        <v>1237</v>
      </c>
      <c r="G420" s="30"/>
      <c r="H420" s="30"/>
      <c r="I420" s="30"/>
      <c r="J420" s="85"/>
      <c r="K420" s="31">
        <v>5694.4327199999998</v>
      </c>
      <c r="L420" s="31">
        <v>6093.04730096</v>
      </c>
      <c r="M420" s="31">
        <f t="shared" si="7"/>
        <v>398.61458096000024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 t="s">
        <v>16</v>
      </c>
      <c r="H421" s="13"/>
      <c r="I421" s="13"/>
      <c r="J421" s="14"/>
      <c r="K421" s="15">
        <v>5694.4327199999998</v>
      </c>
      <c r="L421" s="15">
        <v>6093.04730096</v>
      </c>
      <c r="M421" s="15">
        <f t="shared" si="7"/>
        <v>398.61458096000024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30" t="s">
        <v>1758</v>
      </c>
      <c r="I422" s="30"/>
      <c r="J422" s="85"/>
      <c r="K422" s="31">
        <v>4897.8377710000004</v>
      </c>
      <c r="L422" s="31">
        <v>5139.0110401899992</v>
      </c>
      <c r="M422" s="31">
        <f t="shared" si="7"/>
        <v>241.17326918999879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86" t="s">
        <v>2057</v>
      </c>
      <c r="J423" s="87" t="s">
        <v>2058</v>
      </c>
      <c r="K423" s="82">
        <v>1887.1564310000001</v>
      </c>
      <c r="L423" s="82">
        <v>1872.87769058</v>
      </c>
      <c r="M423" s="82">
        <f t="shared" si="7"/>
        <v>-14.278740420000076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88" t="s">
        <v>2059</v>
      </c>
      <c r="J424" s="89" t="s">
        <v>2060</v>
      </c>
      <c r="K424" s="84">
        <v>9.3964999999999996</v>
      </c>
      <c r="L424" s="84">
        <v>9.2264999999999997</v>
      </c>
      <c r="M424" s="84">
        <f t="shared" si="7"/>
        <v>-0.16999999999999993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88" t="s">
        <v>2061</v>
      </c>
      <c r="J425" s="89" t="s">
        <v>2062</v>
      </c>
      <c r="K425" s="84">
        <v>2461.063122</v>
      </c>
      <c r="L425" s="84">
        <v>2676.3227469899998</v>
      </c>
      <c r="M425" s="84">
        <f t="shared" si="7"/>
        <v>215.25962498999979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88" t="s">
        <v>2063</v>
      </c>
      <c r="J426" s="89" t="s">
        <v>2064</v>
      </c>
      <c r="K426" s="84">
        <v>472.991084</v>
      </c>
      <c r="L426" s="84">
        <v>474.38707714999998</v>
      </c>
      <c r="M426" s="84">
        <f t="shared" si="7"/>
        <v>1.3959931499999811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88" t="s">
        <v>2065</v>
      </c>
      <c r="J427" s="89" t="s">
        <v>2066</v>
      </c>
      <c r="K427" s="84">
        <v>67.230633999999995</v>
      </c>
      <c r="L427" s="84">
        <v>106.19702547</v>
      </c>
      <c r="M427" s="84">
        <f t="shared" si="7"/>
        <v>38.966391470000005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30" t="s">
        <v>17</v>
      </c>
      <c r="I428" s="30"/>
      <c r="J428" s="85"/>
      <c r="K428" s="31">
        <v>511.239599</v>
      </c>
      <c r="L428" s="31">
        <v>646.29712749999976</v>
      </c>
      <c r="M428" s="31">
        <f t="shared" si="7"/>
        <v>135.05752849999976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86" t="s">
        <v>1662</v>
      </c>
      <c r="J429" s="87" t="s">
        <v>2067</v>
      </c>
      <c r="K429" s="82">
        <v>185.919397</v>
      </c>
      <c r="L429" s="82">
        <v>187.66222884999993</v>
      </c>
      <c r="M429" s="82">
        <f t="shared" si="7"/>
        <v>1.7428318499999307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88" t="s">
        <v>1664</v>
      </c>
      <c r="J430" s="89" t="s">
        <v>2068</v>
      </c>
      <c r="K430" s="84">
        <v>26.25</v>
      </c>
      <c r="L430" s="84">
        <v>153.91301927000001</v>
      </c>
      <c r="M430" s="84">
        <f t="shared" si="7"/>
        <v>127.66301927000001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88" t="s">
        <v>1666</v>
      </c>
      <c r="J431" s="89" t="s">
        <v>2069</v>
      </c>
      <c r="K431" s="84">
        <v>37.957869000000002</v>
      </c>
      <c r="L431" s="84">
        <v>36.396634989999995</v>
      </c>
      <c r="M431" s="84">
        <f t="shared" si="7"/>
        <v>-1.5612340100000068</v>
      </c>
      <c r="N431" s="23"/>
      <c r="O431" s="23"/>
      <c r="P431" s="23"/>
      <c r="Q431" s="23"/>
    </row>
    <row r="432" spans="1:17" ht="30" x14ac:dyDescent="0.3">
      <c r="A432" s="23"/>
      <c r="B432" s="22"/>
      <c r="C432" s="22"/>
      <c r="D432" s="13"/>
      <c r="E432" s="28"/>
      <c r="F432" s="13"/>
      <c r="G432" s="13"/>
      <c r="H432" s="13"/>
      <c r="I432" s="88" t="s">
        <v>1808</v>
      </c>
      <c r="J432" s="89" t="s">
        <v>2070</v>
      </c>
      <c r="K432" s="84">
        <v>2.066398</v>
      </c>
      <c r="L432" s="84">
        <v>1.9961662199999999</v>
      </c>
      <c r="M432" s="84">
        <f t="shared" si="7"/>
        <v>-7.0231780000000077E-2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88" t="s">
        <v>1747</v>
      </c>
      <c r="J433" s="89" t="s">
        <v>2071</v>
      </c>
      <c r="K433" s="84">
        <v>54.379029000000003</v>
      </c>
      <c r="L433" s="84">
        <v>60.557664340000002</v>
      </c>
      <c r="M433" s="84">
        <f t="shared" si="7"/>
        <v>6.1786353399999996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88" t="s">
        <v>1749</v>
      </c>
      <c r="J434" s="89" t="s">
        <v>2072</v>
      </c>
      <c r="K434" s="84">
        <v>21.417929999999998</v>
      </c>
      <c r="L434" s="84">
        <v>16.277114739999998</v>
      </c>
      <c r="M434" s="84">
        <f t="shared" si="7"/>
        <v>-5.1408152600000001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88" t="s">
        <v>1751</v>
      </c>
      <c r="J435" s="89" t="s">
        <v>2073</v>
      </c>
      <c r="K435" s="84">
        <v>183.248976</v>
      </c>
      <c r="L435" s="84">
        <v>189.49429908999977</v>
      </c>
      <c r="M435" s="84">
        <f t="shared" si="7"/>
        <v>6.245323089999772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30" t="s">
        <v>1655</v>
      </c>
      <c r="I436" s="30"/>
      <c r="J436" s="85"/>
      <c r="K436" s="31">
        <v>214.753848</v>
      </c>
      <c r="L436" s="31">
        <v>215.76893606999997</v>
      </c>
      <c r="M436" s="31">
        <f t="shared" si="7"/>
        <v>1.0150880699999618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86" t="s">
        <v>1656</v>
      </c>
      <c r="J437" s="87" t="s">
        <v>1708</v>
      </c>
      <c r="K437" s="82">
        <v>210.266109</v>
      </c>
      <c r="L437" s="82">
        <v>212.29468282999994</v>
      </c>
      <c r="M437" s="82">
        <f t="shared" si="7"/>
        <v>2.0285738299999423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88" t="s">
        <v>1660</v>
      </c>
      <c r="J438" s="89" t="s">
        <v>1715</v>
      </c>
      <c r="K438" s="84">
        <v>4.4877390000000004</v>
      </c>
      <c r="L438" s="84">
        <v>3.4742532400000004</v>
      </c>
      <c r="M438" s="84">
        <f t="shared" si="7"/>
        <v>-1.01348576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30" t="s">
        <v>2074</v>
      </c>
      <c r="I439" s="30"/>
      <c r="J439" s="85"/>
      <c r="K439" s="31">
        <v>70.601501999999996</v>
      </c>
      <c r="L439" s="31">
        <v>91.970197199999987</v>
      </c>
      <c r="M439" s="31">
        <f t="shared" si="7"/>
        <v>21.368695199999991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86" t="s">
        <v>2075</v>
      </c>
      <c r="J440" s="87" t="s">
        <v>2076</v>
      </c>
      <c r="K440" s="82">
        <v>70.601501999999996</v>
      </c>
      <c r="L440" s="82">
        <v>91.970197199999987</v>
      </c>
      <c r="M440" s="82">
        <f t="shared" si="7"/>
        <v>21.368695199999991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9">
        <v>16</v>
      </c>
      <c r="F441" s="30" t="s">
        <v>1259</v>
      </c>
      <c r="G441" s="30"/>
      <c r="H441" s="30"/>
      <c r="I441" s="30"/>
      <c r="J441" s="85"/>
      <c r="K441" s="31">
        <v>10763.082523999999</v>
      </c>
      <c r="L441" s="31">
        <v>10763.082524000001</v>
      </c>
      <c r="M441" s="31">
        <f t="shared" si="7"/>
        <v>0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 t="s">
        <v>16</v>
      </c>
      <c r="H442" s="13"/>
      <c r="I442" s="13"/>
      <c r="J442" s="14"/>
      <c r="K442" s="15">
        <v>10763.082523999999</v>
      </c>
      <c r="L442" s="15">
        <v>10763.082524000001</v>
      </c>
      <c r="M442" s="15">
        <f t="shared" si="7"/>
        <v>0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30" t="s">
        <v>1758</v>
      </c>
      <c r="I443" s="30"/>
      <c r="J443" s="85"/>
      <c r="K443" s="31">
        <v>100.995374</v>
      </c>
      <c r="L443" s="31">
        <v>142.39631052999999</v>
      </c>
      <c r="M443" s="31">
        <f t="shared" si="7"/>
        <v>41.400936529999996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86" t="s">
        <v>2077</v>
      </c>
      <c r="J444" s="87" t="s">
        <v>2078</v>
      </c>
      <c r="K444" s="82">
        <v>13.1</v>
      </c>
      <c r="L444" s="82">
        <v>33.6</v>
      </c>
      <c r="M444" s="82">
        <f t="shared" si="7"/>
        <v>20.5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88" t="s">
        <v>2079</v>
      </c>
      <c r="J445" s="89" t="s">
        <v>2080</v>
      </c>
      <c r="K445" s="84">
        <v>0</v>
      </c>
      <c r="L445" s="84">
        <v>5.2854160000000004E-2</v>
      </c>
      <c r="M445" s="84">
        <f t="shared" si="7"/>
        <v>5.2854160000000004E-2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88" t="s">
        <v>2081</v>
      </c>
      <c r="J446" s="89" t="s">
        <v>2082</v>
      </c>
      <c r="K446" s="84">
        <v>77.395374000000004</v>
      </c>
      <c r="L446" s="84">
        <v>105.37970213</v>
      </c>
      <c r="M446" s="84">
        <f t="shared" si="7"/>
        <v>27.984328129999994</v>
      </c>
      <c r="N446" s="23"/>
      <c r="O446" s="23"/>
      <c r="P446" s="23"/>
      <c r="Q446" s="23"/>
    </row>
    <row r="447" spans="1:17" ht="30" x14ac:dyDescent="0.3">
      <c r="A447" s="23"/>
      <c r="B447" s="22"/>
      <c r="C447" s="22"/>
      <c r="D447" s="13"/>
      <c r="E447" s="28"/>
      <c r="F447" s="13"/>
      <c r="G447" s="13"/>
      <c r="H447" s="13"/>
      <c r="I447" s="88" t="s">
        <v>2083</v>
      </c>
      <c r="J447" s="89" t="s">
        <v>2084</v>
      </c>
      <c r="K447" s="84">
        <v>10.5</v>
      </c>
      <c r="L447" s="84">
        <v>3.36375424</v>
      </c>
      <c r="M447" s="84">
        <f t="shared" si="7"/>
        <v>-7.1362457599999995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30" t="s">
        <v>17</v>
      </c>
      <c r="I448" s="30"/>
      <c r="J448" s="85"/>
      <c r="K448" s="31">
        <v>10166.021137</v>
      </c>
      <c r="L448" s="31">
        <v>10164.825977460003</v>
      </c>
      <c r="M448" s="31">
        <f t="shared" si="7"/>
        <v>-1.1951595399968937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86" t="s">
        <v>1662</v>
      </c>
      <c r="J449" s="87" t="s">
        <v>2085</v>
      </c>
      <c r="K449" s="82">
        <v>1140.023373</v>
      </c>
      <c r="L449" s="82">
        <v>1008.6298684100001</v>
      </c>
      <c r="M449" s="82">
        <f t="shared" si="7"/>
        <v>-131.39350458999991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88" t="s">
        <v>1931</v>
      </c>
      <c r="J450" s="89" t="s">
        <v>2086</v>
      </c>
      <c r="K450" s="84">
        <v>5.4370010000000004</v>
      </c>
      <c r="L450" s="84">
        <v>5.5494625500000003</v>
      </c>
      <c r="M450" s="84">
        <f t="shared" si="7"/>
        <v>0.11246154999999991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88" t="s">
        <v>1668</v>
      </c>
      <c r="J451" s="89" t="s">
        <v>2087</v>
      </c>
      <c r="K451" s="84">
        <v>4.1338249999999999</v>
      </c>
      <c r="L451" s="84">
        <v>6.6516170500000014</v>
      </c>
      <c r="M451" s="84">
        <f t="shared" si="7"/>
        <v>2.5177920500000015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88" t="s">
        <v>1735</v>
      </c>
      <c r="J452" s="89" t="s">
        <v>2088</v>
      </c>
      <c r="K452" s="84">
        <v>43.697147000000001</v>
      </c>
      <c r="L452" s="84">
        <v>43.709833569999986</v>
      </c>
      <c r="M452" s="84">
        <f t="shared" si="7"/>
        <v>1.2686569999985409E-2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88" t="s">
        <v>1680</v>
      </c>
      <c r="J453" s="89" t="s">
        <v>2089</v>
      </c>
      <c r="K453" s="84">
        <v>270.645217</v>
      </c>
      <c r="L453" s="84">
        <v>268.19801208999985</v>
      </c>
      <c r="M453" s="84">
        <f t="shared" si="7"/>
        <v>-2.4472049100001527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88" t="s">
        <v>1682</v>
      </c>
      <c r="J454" s="88" t="s">
        <v>2090</v>
      </c>
      <c r="K454" s="84">
        <v>33.914200000000001</v>
      </c>
      <c r="L454" s="84">
        <v>34.013675479999996</v>
      </c>
      <c r="M454" s="84">
        <f t="shared" si="7"/>
        <v>9.9475479999995287E-2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88" t="s">
        <v>1684</v>
      </c>
      <c r="J455" s="89" t="s">
        <v>2091</v>
      </c>
      <c r="K455" s="84">
        <v>28.757967000000001</v>
      </c>
      <c r="L455" s="84">
        <v>26.323381859999998</v>
      </c>
      <c r="M455" s="84">
        <f t="shared" ref="M455:M518" si="8">L455-K455</f>
        <v>-2.4345851400000029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13"/>
      <c r="I456" s="88" t="s">
        <v>1812</v>
      </c>
      <c r="J456" s="89" t="s">
        <v>2092</v>
      </c>
      <c r="K456" s="84">
        <v>199.69108700000001</v>
      </c>
      <c r="L456" s="84">
        <v>170.47282370999994</v>
      </c>
      <c r="M456" s="84">
        <f t="shared" si="8"/>
        <v>-29.218263290000067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88" t="s">
        <v>1815</v>
      </c>
      <c r="J457" s="89" t="s">
        <v>2093</v>
      </c>
      <c r="K457" s="84">
        <v>30.237565</v>
      </c>
      <c r="L457" s="84">
        <v>43.365475480000001</v>
      </c>
      <c r="M457" s="84">
        <f t="shared" si="8"/>
        <v>13.127910480000001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88" t="s">
        <v>1723</v>
      </c>
      <c r="J458" s="89" t="s">
        <v>2094</v>
      </c>
      <c r="K458" s="84">
        <v>2522.5900200000001</v>
      </c>
      <c r="L458" s="84">
        <v>2747.2589132600006</v>
      </c>
      <c r="M458" s="84">
        <f t="shared" si="8"/>
        <v>224.66889326000046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88" t="s">
        <v>2095</v>
      </c>
      <c r="J459" s="89" t="s">
        <v>2096</v>
      </c>
      <c r="K459" s="84">
        <v>71.173513999999997</v>
      </c>
      <c r="L459" s="84">
        <v>62.925545219999989</v>
      </c>
      <c r="M459" s="84">
        <f t="shared" si="8"/>
        <v>-8.2479687800000079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88" t="s">
        <v>2097</v>
      </c>
      <c r="J460" s="89" t="s">
        <v>2098</v>
      </c>
      <c r="K460" s="84">
        <v>45.155600999999997</v>
      </c>
      <c r="L460" s="84">
        <v>58.24263826</v>
      </c>
      <c r="M460" s="84">
        <f t="shared" si="8"/>
        <v>13.087037260000002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88" t="s">
        <v>2099</v>
      </c>
      <c r="J461" s="89" t="s">
        <v>2100</v>
      </c>
      <c r="K461" s="84">
        <v>3759.195103</v>
      </c>
      <c r="L461" s="84">
        <v>3120.8255039600003</v>
      </c>
      <c r="M461" s="84">
        <f t="shared" si="8"/>
        <v>-638.36959903999968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88" t="s">
        <v>28</v>
      </c>
      <c r="J462" s="89" t="s">
        <v>29</v>
      </c>
      <c r="K462" s="84">
        <v>96.000003000000007</v>
      </c>
      <c r="L462" s="84">
        <v>63.001023259999997</v>
      </c>
      <c r="M462" s="84">
        <f t="shared" si="8"/>
        <v>-32.99897974000001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88" t="s">
        <v>2101</v>
      </c>
      <c r="J463" s="89" t="s">
        <v>2102</v>
      </c>
      <c r="K463" s="84">
        <v>0</v>
      </c>
      <c r="L463" s="84">
        <v>2.0130296000000003</v>
      </c>
      <c r="M463" s="84">
        <f t="shared" si="8"/>
        <v>2.0130296000000003</v>
      </c>
      <c r="N463" s="23"/>
      <c r="O463" s="23"/>
      <c r="P463" s="23"/>
      <c r="Q463" s="23"/>
    </row>
    <row r="464" spans="1:17" ht="30" x14ac:dyDescent="0.3">
      <c r="A464" s="23"/>
      <c r="B464" s="22"/>
      <c r="C464" s="22"/>
      <c r="D464" s="13"/>
      <c r="E464" s="28"/>
      <c r="F464" s="13"/>
      <c r="G464" s="13"/>
      <c r="H464" s="13"/>
      <c r="I464" s="88" t="s">
        <v>2103</v>
      </c>
      <c r="J464" s="89" t="s">
        <v>2104</v>
      </c>
      <c r="K464" s="84">
        <v>363.50911400000001</v>
      </c>
      <c r="L464" s="84">
        <v>204.00901623999997</v>
      </c>
      <c r="M464" s="84">
        <f t="shared" si="8"/>
        <v>-159.50009776000005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88" t="s">
        <v>2105</v>
      </c>
      <c r="J465" s="89" t="s">
        <v>2106</v>
      </c>
      <c r="K465" s="84">
        <v>0</v>
      </c>
      <c r="L465" s="84">
        <v>3.1080000000000001</v>
      </c>
      <c r="M465" s="84">
        <f t="shared" si="8"/>
        <v>3.1080000000000001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88" t="s">
        <v>2107</v>
      </c>
      <c r="J466" s="89" t="s">
        <v>2108</v>
      </c>
      <c r="K466" s="84">
        <v>0</v>
      </c>
      <c r="L466" s="84">
        <v>16.28005653</v>
      </c>
      <c r="M466" s="84">
        <f t="shared" si="8"/>
        <v>16.28005653</v>
      </c>
      <c r="N466" s="23"/>
      <c r="O466" s="23"/>
      <c r="P466" s="23"/>
      <c r="Q466" s="23"/>
    </row>
    <row r="467" spans="1:17" ht="30" x14ac:dyDescent="0.3">
      <c r="A467" s="23"/>
      <c r="B467" s="22"/>
      <c r="C467" s="22"/>
      <c r="D467" s="13"/>
      <c r="E467" s="28"/>
      <c r="F467" s="13"/>
      <c r="G467" s="13"/>
      <c r="H467" s="13"/>
      <c r="I467" s="88" t="s">
        <v>2109</v>
      </c>
      <c r="J467" s="89" t="s">
        <v>2110</v>
      </c>
      <c r="K467" s="84">
        <v>1360.1708530000001</v>
      </c>
      <c r="L467" s="84">
        <v>1889.8072883899999</v>
      </c>
      <c r="M467" s="84">
        <f t="shared" si="8"/>
        <v>529.63643538999986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88" t="s">
        <v>1640</v>
      </c>
      <c r="J468" s="89" t="s">
        <v>2111</v>
      </c>
      <c r="K468" s="84">
        <v>14.320587</v>
      </c>
      <c r="L468" s="84">
        <v>2.0833708499999992</v>
      </c>
      <c r="M468" s="84">
        <f t="shared" si="8"/>
        <v>-12.23721615</v>
      </c>
      <c r="N468" s="23"/>
      <c r="O468" s="23"/>
      <c r="P468" s="23"/>
      <c r="Q468" s="23"/>
    </row>
    <row r="469" spans="1:17" ht="30" x14ac:dyDescent="0.3">
      <c r="A469" s="23"/>
      <c r="B469" s="22"/>
      <c r="C469" s="22"/>
      <c r="D469" s="13"/>
      <c r="E469" s="28"/>
      <c r="F469" s="13"/>
      <c r="G469" s="13"/>
      <c r="H469" s="13"/>
      <c r="I469" s="88" t="s">
        <v>1745</v>
      </c>
      <c r="J469" s="89" t="s">
        <v>2112</v>
      </c>
      <c r="K469" s="84">
        <v>177.36895999999999</v>
      </c>
      <c r="L469" s="84">
        <v>388.35744169000003</v>
      </c>
      <c r="M469" s="84">
        <f t="shared" si="8"/>
        <v>210.98848169000004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30" t="s">
        <v>1655</v>
      </c>
      <c r="I470" s="30"/>
      <c r="J470" s="85"/>
      <c r="K470" s="31">
        <v>494.30621000000002</v>
      </c>
      <c r="L470" s="31">
        <v>440.11486553999993</v>
      </c>
      <c r="M470" s="31">
        <f t="shared" si="8"/>
        <v>-54.191344460000096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86" t="s">
        <v>1656</v>
      </c>
      <c r="J471" s="87" t="s">
        <v>1708</v>
      </c>
      <c r="K471" s="82">
        <v>489.01673599999998</v>
      </c>
      <c r="L471" s="82">
        <v>434.94684464999989</v>
      </c>
      <c r="M471" s="82">
        <f t="shared" si="8"/>
        <v>-54.069891350000091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13"/>
      <c r="I472" s="88" t="s">
        <v>1660</v>
      </c>
      <c r="J472" s="89" t="s">
        <v>1715</v>
      </c>
      <c r="K472" s="84">
        <v>5.2894740000000002</v>
      </c>
      <c r="L472" s="84">
        <v>5.1680208899999993</v>
      </c>
      <c r="M472" s="84">
        <f t="shared" si="8"/>
        <v>-0.12145311000000092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30" t="s">
        <v>2074</v>
      </c>
      <c r="I473" s="30"/>
      <c r="J473" s="85"/>
      <c r="K473" s="31">
        <v>1.759803</v>
      </c>
      <c r="L473" s="31">
        <v>15.745370470000001</v>
      </c>
      <c r="M473" s="31">
        <f t="shared" si="8"/>
        <v>13.985567470000001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86" t="s">
        <v>2113</v>
      </c>
      <c r="J474" s="87" t="s">
        <v>2114</v>
      </c>
      <c r="K474" s="82">
        <v>1.759803</v>
      </c>
      <c r="L474" s="82">
        <v>15.745370470000001</v>
      </c>
      <c r="M474" s="82">
        <f t="shared" si="8"/>
        <v>13.985567470000001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9">
        <v>18</v>
      </c>
      <c r="F475" s="30" t="s">
        <v>1294</v>
      </c>
      <c r="G475" s="30"/>
      <c r="H475" s="30"/>
      <c r="I475" s="30"/>
      <c r="J475" s="85"/>
      <c r="K475" s="31">
        <v>7379.8931599999996</v>
      </c>
      <c r="L475" s="31">
        <v>21871.817194999992</v>
      </c>
      <c r="M475" s="31">
        <f t="shared" si="8"/>
        <v>14491.924034999993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 t="s">
        <v>16</v>
      </c>
      <c r="H476" s="13"/>
      <c r="I476" s="13"/>
      <c r="J476" s="14"/>
      <c r="K476" s="15">
        <v>7379.8931599999996</v>
      </c>
      <c r="L476" s="15">
        <v>21871.817194999992</v>
      </c>
      <c r="M476" s="15">
        <f t="shared" si="8"/>
        <v>14491.924034999993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30" t="s">
        <v>17</v>
      </c>
      <c r="I477" s="30"/>
      <c r="J477" s="85"/>
      <c r="K477" s="31">
        <v>7292.9443060000003</v>
      </c>
      <c r="L477" s="31">
        <v>21784.148468589992</v>
      </c>
      <c r="M477" s="31">
        <f t="shared" si="8"/>
        <v>14491.204162589991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86" t="s">
        <v>1728</v>
      </c>
      <c r="J478" s="87" t="s">
        <v>2115</v>
      </c>
      <c r="K478" s="82">
        <v>0</v>
      </c>
      <c r="L478" s="82">
        <v>475.549035</v>
      </c>
      <c r="M478" s="82">
        <f t="shared" si="8"/>
        <v>475.549035</v>
      </c>
      <c r="N478" s="23"/>
      <c r="O478" s="23"/>
      <c r="P478" s="23"/>
      <c r="Q478" s="23"/>
    </row>
    <row r="479" spans="1:17" ht="30" x14ac:dyDescent="0.3">
      <c r="A479" s="23"/>
      <c r="B479" s="22"/>
      <c r="C479" s="22"/>
      <c r="D479" s="13"/>
      <c r="E479" s="28"/>
      <c r="F479" s="13"/>
      <c r="G479" s="13"/>
      <c r="H479" s="13"/>
      <c r="I479" s="88" t="s">
        <v>1684</v>
      </c>
      <c r="J479" s="89" t="s">
        <v>2116</v>
      </c>
      <c r="K479" s="84">
        <v>180.97019800000001</v>
      </c>
      <c r="L479" s="84">
        <v>180.97019800000001</v>
      </c>
      <c r="M479" s="84">
        <f t="shared" si="8"/>
        <v>0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88" t="s">
        <v>1812</v>
      </c>
      <c r="J480" s="89" t="s">
        <v>2117</v>
      </c>
      <c r="K480" s="84">
        <v>24.129729999999999</v>
      </c>
      <c r="L480" s="84">
        <v>24.017229999999994</v>
      </c>
      <c r="M480" s="84">
        <f t="shared" si="8"/>
        <v>-0.11250000000000426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88" t="s">
        <v>1640</v>
      </c>
      <c r="J481" s="89" t="s">
        <v>2118</v>
      </c>
      <c r="K481" s="84">
        <v>59.025179000000001</v>
      </c>
      <c r="L481" s="84">
        <v>64.063911299999944</v>
      </c>
      <c r="M481" s="84">
        <f t="shared" si="8"/>
        <v>5.0387322999999427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88" t="s">
        <v>1745</v>
      </c>
      <c r="J482" s="89" t="s">
        <v>2119</v>
      </c>
      <c r="K482" s="84">
        <v>3019.0971789999999</v>
      </c>
      <c r="L482" s="84">
        <v>3014.9095987100045</v>
      </c>
      <c r="M482" s="84">
        <f t="shared" si="8"/>
        <v>-4.1875802899953669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13"/>
      <c r="I483" s="88" t="s">
        <v>1747</v>
      </c>
      <c r="J483" s="89" t="s">
        <v>2120</v>
      </c>
      <c r="K483" s="84">
        <v>3716.3060700000001</v>
      </c>
      <c r="L483" s="84">
        <v>17731.287231349987</v>
      </c>
      <c r="M483" s="84">
        <f t="shared" si="8"/>
        <v>14014.981161349986</v>
      </c>
      <c r="N483" s="23"/>
      <c r="O483" s="23"/>
      <c r="P483" s="23"/>
      <c r="Q483" s="23"/>
    </row>
    <row r="484" spans="1:17" ht="30" x14ac:dyDescent="0.3">
      <c r="A484" s="23"/>
      <c r="B484" s="22"/>
      <c r="C484" s="22"/>
      <c r="D484" s="13"/>
      <c r="E484" s="28"/>
      <c r="F484" s="13"/>
      <c r="G484" s="13"/>
      <c r="H484" s="13"/>
      <c r="I484" s="88" t="s">
        <v>2121</v>
      </c>
      <c r="J484" s="89" t="s">
        <v>2122</v>
      </c>
      <c r="K484" s="84">
        <v>20.399163999999999</v>
      </c>
      <c r="L484" s="84">
        <v>20.334478230000006</v>
      </c>
      <c r="M484" s="84">
        <f t="shared" si="8"/>
        <v>-6.4685769999993425E-2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88" t="s">
        <v>23</v>
      </c>
      <c r="J485" s="88" t="s">
        <v>2123</v>
      </c>
      <c r="K485" s="84">
        <v>273.01678600000002</v>
      </c>
      <c r="L485" s="84">
        <v>273.01678600000002</v>
      </c>
      <c r="M485" s="84">
        <f t="shared" si="8"/>
        <v>0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30" t="s">
        <v>1655</v>
      </c>
      <c r="I486" s="30"/>
      <c r="J486" s="85"/>
      <c r="K486" s="31">
        <v>86.948853999999997</v>
      </c>
      <c r="L486" s="31">
        <v>87.668726410000005</v>
      </c>
      <c r="M486" s="31">
        <f t="shared" si="8"/>
        <v>0.71987241000000779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86" t="s">
        <v>1656</v>
      </c>
      <c r="J487" s="87" t="s">
        <v>1708</v>
      </c>
      <c r="K487" s="82">
        <v>83.310775000000007</v>
      </c>
      <c r="L487" s="82">
        <v>84.030647410000014</v>
      </c>
      <c r="M487" s="82">
        <f t="shared" si="8"/>
        <v>0.71987241000000779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88" t="s">
        <v>1660</v>
      </c>
      <c r="J488" s="89" t="s">
        <v>1715</v>
      </c>
      <c r="K488" s="84">
        <v>3.6380789999999998</v>
      </c>
      <c r="L488" s="84">
        <v>3.6380789999999998</v>
      </c>
      <c r="M488" s="84">
        <f t="shared" si="8"/>
        <v>0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9">
        <v>20</v>
      </c>
      <c r="F489" s="30" t="s">
        <v>1336</v>
      </c>
      <c r="G489" s="30"/>
      <c r="H489" s="30"/>
      <c r="I489" s="30"/>
      <c r="J489" s="85"/>
      <c r="K489" s="31">
        <v>127942.079185</v>
      </c>
      <c r="L489" s="31">
        <v>131385.11239900001</v>
      </c>
      <c r="M489" s="31">
        <f t="shared" si="8"/>
        <v>3443.03321400001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 t="s">
        <v>16</v>
      </c>
      <c r="H490" s="13"/>
      <c r="I490" s="13"/>
      <c r="J490" s="14"/>
      <c r="K490" s="15">
        <v>127942.079185</v>
      </c>
      <c r="L490" s="15">
        <v>131385.11239900001</v>
      </c>
      <c r="M490" s="15">
        <f t="shared" si="8"/>
        <v>3443.03321400001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30" t="s">
        <v>1758</v>
      </c>
      <c r="I491" s="30"/>
      <c r="J491" s="85"/>
      <c r="K491" s="31">
        <v>126167.65138700001</v>
      </c>
      <c r="L491" s="31">
        <v>129693.58614869</v>
      </c>
      <c r="M491" s="31">
        <f t="shared" si="8"/>
        <v>3525.9347616899904</v>
      </c>
      <c r="N491" s="23"/>
      <c r="O491" s="23"/>
      <c r="P491" s="23"/>
      <c r="Q491" s="23"/>
    </row>
    <row r="492" spans="1:17" ht="30" x14ac:dyDescent="0.3">
      <c r="A492" s="23"/>
      <c r="B492" s="22"/>
      <c r="C492" s="22"/>
      <c r="D492" s="13"/>
      <c r="E492" s="28"/>
      <c r="F492" s="13"/>
      <c r="G492" s="13"/>
      <c r="H492" s="13"/>
      <c r="I492" s="86" t="s">
        <v>2124</v>
      </c>
      <c r="J492" s="87" t="s">
        <v>2125</v>
      </c>
      <c r="K492" s="82">
        <v>963.80998799999998</v>
      </c>
      <c r="L492" s="82">
        <v>897.05054392</v>
      </c>
      <c r="M492" s="82">
        <f t="shared" si="8"/>
        <v>-66.75944407999998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88" t="s">
        <v>2126</v>
      </c>
      <c r="J493" s="89" t="s">
        <v>2127</v>
      </c>
      <c r="K493" s="84">
        <v>108673.1024</v>
      </c>
      <c r="L493" s="84">
        <v>115277.3757453</v>
      </c>
      <c r="M493" s="84">
        <f t="shared" si="8"/>
        <v>6604.2733452999964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88" t="s">
        <v>2128</v>
      </c>
      <c r="J494" s="88" t="s">
        <v>2129</v>
      </c>
      <c r="K494" s="84">
        <v>10600</v>
      </c>
      <c r="L494" s="84">
        <v>7419.4469958299997</v>
      </c>
      <c r="M494" s="84">
        <f t="shared" si="8"/>
        <v>-3180.5530041700003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88" t="s">
        <v>2130</v>
      </c>
      <c r="J495" s="89" t="s">
        <v>2131</v>
      </c>
      <c r="K495" s="84">
        <v>5813.2389999999996</v>
      </c>
      <c r="L495" s="84">
        <v>5975.3746517399995</v>
      </c>
      <c r="M495" s="84">
        <f t="shared" si="8"/>
        <v>162.13565173999996</v>
      </c>
      <c r="N495" s="23"/>
      <c r="O495" s="23"/>
      <c r="P495" s="23"/>
      <c r="Q495" s="23"/>
    </row>
    <row r="496" spans="1:17" ht="30" x14ac:dyDescent="0.3">
      <c r="A496" s="23"/>
      <c r="B496" s="22"/>
      <c r="C496" s="22"/>
      <c r="D496" s="13"/>
      <c r="E496" s="28"/>
      <c r="F496" s="13"/>
      <c r="G496" s="13"/>
      <c r="H496" s="13"/>
      <c r="I496" s="88" t="s">
        <v>2132</v>
      </c>
      <c r="J496" s="89" t="s">
        <v>2133</v>
      </c>
      <c r="K496" s="84">
        <v>117.499999</v>
      </c>
      <c r="L496" s="84">
        <v>124.33821189999999</v>
      </c>
      <c r="M496" s="84">
        <f t="shared" si="8"/>
        <v>6.8382128999999878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30" t="s">
        <v>17</v>
      </c>
      <c r="I497" s="30"/>
      <c r="J497" s="85"/>
      <c r="K497" s="31">
        <v>1574.269458</v>
      </c>
      <c r="L497" s="31">
        <v>1506.2990923900015</v>
      </c>
      <c r="M497" s="31">
        <f t="shared" si="8"/>
        <v>-67.970365609998453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86" t="s">
        <v>1666</v>
      </c>
      <c r="J498" s="87" t="s">
        <v>2134</v>
      </c>
      <c r="K498" s="82">
        <v>65.375313000000006</v>
      </c>
      <c r="L498" s="82">
        <v>62.395829570000011</v>
      </c>
      <c r="M498" s="82">
        <f t="shared" si="8"/>
        <v>-2.9794834299999948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88" t="s">
        <v>1684</v>
      </c>
      <c r="J499" s="89" t="s">
        <v>2135</v>
      </c>
      <c r="K499" s="84">
        <v>1.6040000000000001</v>
      </c>
      <c r="L499" s="84">
        <v>1.2342532800000003</v>
      </c>
      <c r="M499" s="84">
        <f t="shared" si="8"/>
        <v>-0.36974671999999975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88" t="s">
        <v>1640</v>
      </c>
      <c r="J500" s="89" t="s">
        <v>2136</v>
      </c>
      <c r="K500" s="84">
        <v>43.608775000000001</v>
      </c>
      <c r="L500" s="84">
        <v>36.895810060000002</v>
      </c>
      <c r="M500" s="84">
        <f t="shared" si="8"/>
        <v>-6.7129649399999991</v>
      </c>
      <c r="N500" s="23"/>
      <c r="O500" s="23"/>
      <c r="P500" s="23"/>
      <c r="Q500" s="23"/>
    </row>
    <row r="501" spans="1:17" ht="30" x14ac:dyDescent="0.3">
      <c r="A501" s="23"/>
      <c r="B501" s="22"/>
      <c r="C501" s="22"/>
      <c r="D501" s="13"/>
      <c r="E501" s="28"/>
      <c r="F501" s="13"/>
      <c r="G501" s="13"/>
      <c r="H501" s="13"/>
      <c r="I501" s="88" t="s">
        <v>1745</v>
      </c>
      <c r="J501" s="89" t="s">
        <v>2137</v>
      </c>
      <c r="K501" s="84">
        <v>1402.4228419999999</v>
      </c>
      <c r="L501" s="84">
        <v>1357.7970736600016</v>
      </c>
      <c r="M501" s="84">
        <f t="shared" si="8"/>
        <v>-44.625768339998331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88" t="s">
        <v>1747</v>
      </c>
      <c r="J502" s="89" t="s">
        <v>2138</v>
      </c>
      <c r="K502" s="84">
        <v>56.187578999999999</v>
      </c>
      <c r="L502" s="84">
        <v>44.99171299999999</v>
      </c>
      <c r="M502" s="84">
        <f t="shared" si="8"/>
        <v>-11.195866000000009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13"/>
      <c r="I503" s="88" t="s">
        <v>1749</v>
      </c>
      <c r="J503" s="89" t="s">
        <v>2139</v>
      </c>
      <c r="K503" s="84">
        <v>5.0709489999999997</v>
      </c>
      <c r="L503" s="84">
        <v>2.9844128199999997</v>
      </c>
      <c r="M503" s="84">
        <f t="shared" si="8"/>
        <v>-2.08653618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30" t="s">
        <v>1655</v>
      </c>
      <c r="I504" s="30"/>
      <c r="J504" s="85"/>
      <c r="K504" s="31">
        <v>200.15834000000001</v>
      </c>
      <c r="L504" s="31">
        <v>185.22715791999994</v>
      </c>
      <c r="M504" s="31">
        <f t="shared" si="8"/>
        <v>-14.93118208000007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86" t="s">
        <v>1656</v>
      </c>
      <c r="J505" s="87" t="s">
        <v>1708</v>
      </c>
      <c r="K505" s="82">
        <v>197.69289599999999</v>
      </c>
      <c r="L505" s="82">
        <v>182.72680835999992</v>
      </c>
      <c r="M505" s="82">
        <f t="shared" si="8"/>
        <v>-14.966087640000069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88" t="s">
        <v>1660</v>
      </c>
      <c r="J506" s="89" t="s">
        <v>1715</v>
      </c>
      <c r="K506" s="84">
        <v>2.4654440000000002</v>
      </c>
      <c r="L506" s="84">
        <v>2.5003495600000001</v>
      </c>
      <c r="M506" s="84">
        <f t="shared" si="8"/>
        <v>3.4905559999999891E-2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9">
        <v>21</v>
      </c>
      <c r="F507" s="30" t="s">
        <v>1400</v>
      </c>
      <c r="G507" s="30"/>
      <c r="H507" s="30"/>
      <c r="I507" s="30"/>
      <c r="J507" s="85"/>
      <c r="K507" s="31">
        <v>53005.288790999999</v>
      </c>
      <c r="L507" s="31">
        <v>52874.153895379997</v>
      </c>
      <c r="M507" s="31">
        <f t="shared" si="8"/>
        <v>-131.13489562000177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 t="s">
        <v>16</v>
      </c>
      <c r="H508" s="13"/>
      <c r="I508" s="13"/>
      <c r="J508" s="14"/>
      <c r="K508" s="15">
        <v>53005.288790999999</v>
      </c>
      <c r="L508" s="15">
        <v>52874.153895379997</v>
      </c>
      <c r="M508" s="15">
        <f t="shared" si="8"/>
        <v>-131.13489562000177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30" t="s">
        <v>17</v>
      </c>
      <c r="I509" s="30"/>
      <c r="J509" s="85"/>
      <c r="K509" s="31">
        <v>52929.616879000001</v>
      </c>
      <c r="L509" s="31">
        <v>52804.325385079996</v>
      </c>
      <c r="M509" s="31">
        <f t="shared" si="8"/>
        <v>-125.29149392000545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86" t="s">
        <v>1931</v>
      </c>
      <c r="J510" s="87" t="s">
        <v>2140</v>
      </c>
      <c r="K510" s="82">
        <v>62.267479000000002</v>
      </c>
      <c r="L510" s="82">
        <v>62.272217900000008</v>
      </c>
      <c r="M510" s="82">
        <f t="shared" si="8"/>
        <v>4.7389000000066517E-3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88" t="s">
        <v>1670</v>
      </c>
      <c r="J511" s="89" t="s">
        <v>2141</v>
      </c>
      <c r="K511" s="84">
        <v>41.102634999999999</v>
      </c>
      <c r="L511" s="84">
        <v>41.102634999999992</v>
      </c>
      <c r="M511" s="84">
        <f t="shared" si="8"/>
        <v>0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88" t="s">
        <v>2142</v>
      </c>
      <c r="J512" s="89" t="s">
        <v>2143</v>
      </c>
      <c r="K512" s="84">
        <v>24.326022999999999</v>
      </c>
      <c r="L512" s="84">
        <v>25.95243421</v>
      </c>
      <c r="M512" s="84">
        <f t="shared" si="8"/>
        <v>1.6264112100000006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88" t="s">
        <v>2144</v>
      </c>
      <c r="J513" s="89" t="s">
        <v>2145</v>
      </c>
      <c r="K513" s="84">
        <v>409.07932599999998</v>
      </c>
      <c r="L513" s="84">
        <v>259.41504408999998</v>
      </c>
      <c r="M513" s="84">
        <f t="shared" si="8"/>
        <v>-149.66428191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88" t="s">
        <v>2146</v>
      </c>
      <c r="J514" s="89" t="s">
        <v>2147</v>
      </c>
      <c r="K514" s="84">
        <v>17.383524999999999</v>
      </c>
      <c r="L514" s="84">
        <v>17.115182740000002</v>
      </c>
      <c r="M514" s="84">
        <f t="shared" si="8"/>
        <v>-0.26834225999999717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88" t="s">
        <v>1808</v>
      </c>
      <c r="J515" s="89" t="s">
        <v>2148</v>
      </c>
      <c r="K515" s="84">
        <v>9.5026650000000004</v>
      </c>
      <c r="L515" s="84">
        <v>9.6604258900000008</v>
      </c>
      <c r="M515" s="84">
        <f t="shared" si="8"/>
        <v>0.15776089000000049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88" t="s">
        <v>20</v>
      </c>
      <c r="J516" s="89" t="s">
        <v>27</v>
      </c>
      <c r="K516" s="84">
        <v>97.154291000000001</v>
      </c>
      <c r="L516" s="84">
        <v>174.29266387000001</v>
      </c>
      <c r="M516" s="84">
        <f t="shared" si="8"/>
        <v>77.138372870000012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13"/>
      <c r="I517" s="88" t="s">
        <v>1920</v>
      </c>
      <c r="J517" s="89" t="s">
        <v>1921</v>
      </c>
      <c r="K517" s="84">
        <v>52233.464500000002</v>
      </c>
      <c r="L517" s="84">
        <v>52180.305543640003</v>
      </c>
      <c r="M517" s="84">
        <f t="shared" si="8"/>
        <v>-53.158956359999138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88" t="s">
        <v>1640</v>
      </c>
      <c r="J518" s="89" t="s">
        <v>2149</v>
      </c>
      <c r="K518" s="84">
        <v>31.647279000000001</v>
      </c>
      <c r="L518" s="84">
        <v>30.551456949999999</v>
      </c>
      <c r="M518" s="84">
        <f t="shared" si="8"/>
        <v>-1.0958220500000024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88" t="s">
        <v>1745</v>
      </c>
      <c r="J519" s="89" t="s">
        <v>2150</v>
      </c>
      <c r="K519" s="84">
        <v>3.6891560000000001</v>
      </c>
      <c r="L519" s="84">
        <v>3.6577807899999999</v>
      </c>
      <c r="M519" s="84">
        <f t="shared" ref="M519:M582" si="9">L519-K519</f>
        <v>-3.1375210000000209E-2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30" t="s">
        <v>1655</v>
      </c>
      <c r="I520" s="30"/>
      <c r="J520" s="85"/>
      <c r="K520" s="31">
        <v>75.671912000000006</v>
      </c>
      <c r="L520" s="31">
        <v>69.828510300000005</v>
      </c>
      <c r="M520" s="31">
        <f t="shared" si="9"/>
        <v>-5.8434017000000011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86" t="s">
        <v>1656</v>
      </c>
      <c r="J521" s="87" t="s">
        <v>1708</v>
      </c>
      <c r="K521" s="82">
        <v>62.527253000000002</v>
      </c>
      <c r="L521" s="82">
        <v>60.633293150000014</v>
      </c>
      <c r="M521" s="82">
        <f t="shared" si="9"/>
        <v>-1.8939598499999875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88" t="s">
        <v>1660</v>
      </c>
      <c r="J522" s="89" t="s">
        <v>1715</v>
      </c>
      <c r="K522" s="84">
        <v>13.144659000000001</v>
      </c>
      <c r="L522" s="84">
        <v>9.1952171499999977</v>
      </c>
      <c r="M522" s="84">
        <f t="shared" si="9"/>
        <v>-3.949441850000003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9">
        <v>27</v>
      </c>
      <c r="F523" s="30" t="s">
        <v>1423</v>
      </c>
      <c r="G523" s="30"/>
      <c r="H523" s="30"/>
      <c r="I523" s="30"/>
      <c r="J523" s="85"/>
      <c r="K523" s="31">
        <v>356.85370999999998</v>
      </c>
      <c r="L523" s="31">
        <v>387.21316660000002</v>
      </c>
      <c r="M523" s="31">
        <f t="shared" si="9"/>
        <v>30.359456600000044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 t="s">
        <v>16</v>
      </c>
      <c r="H524" s="13"/>
      <c r="I524" s="13"/>
      <c r="J524" s="14"/>
      <c r="K524" s="15">
        <v>356.85370999999998</v>
      </c>
      <c r="L524" s="15">
        <v>387.21316660000002</v>
      </c>
      <c r="M524" s="15">
        <f t="shared" si="9"/>
        <v>30.359456600000044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30" t="s">
        <v>17</v>
      </c>
      <c r="I525" s="30"/>
      <c r="J525" s="85"/>
      <c r="K525" s="31">
        <v>0</v>
      </c>
      <c r="L525" s="31">
        <v>17.003549</v>
      </c>
      <c r="M525" s="31">
        <f t="shared" si="9"/>
        <v>17.003549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86" t="s">
        <v>1881</v>
      </c>
      <c r="J526" s="87" t="s">
        <v>1882</v>
      </c>
      <c r="K526" s="82">
        <v>0</v>
      </c>
      <c r="L526" s="82">
        <v>17.003549</v>
      </c>
      <c r="M526" s="82">
        <f t="shared" si="9"/>
        <v>17.003549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30" t="s">
        <v>1655</v>
      </c>
      <c r="I527" s="30"/>
      <c r="J527" s="85"/>
      <c r="K527" s="31">
        <v>356.85370999999998</v>
      </c>
      <c r="L527" s="31">
        <v>370.2096176</v>
      </c>
      <c r="M527" s="31">
        <f t="shared" si="9"/>
        <v>13.355907600000023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86" t="s">
        <v>1656</v>
      </c>
      <c r="J528" s="87" t="s">
        <v>1708</v>
      </c>
      <c r="K528" s="82">
        <v>32.465088999999999</v>
      </c>
      <c r="L528" s="82">
        <v>31.175798240000006</v>
      </c>
      <c r="M528" s="82">
        <f t="shared" si="9"/>
        <v>-1.289290759999993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88" t="s">
        <v>1660</v>
      </c>
      <c r="J529" s="89" t="s">
        <v>1715</v>
      </c>
      <c r="K529" s="84">
        <v>185.402762</v>
      </c>
      <c r="L529" s="84">
        <v>200.24384448999999</v>
      </c>
      <c r="M529" s="84">
        <f t="shared" si="9"/>
        <v>14.841082489999991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88" t="s">
        <v>2151</v>
      </c>
      <c r="J530" s="89" t="s">
        <v>2152</v>
      </c>
      <c r="K530" s="84">
        <v>37.217668000000003</v>
      </c>
      <c r="L530" s="84">
        <v>35.660320770000006</v>
      </c>
      <c r="M530" s="84">
        <f t="shared" si="9"/>
        <v>-1.5573472299999978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88" t="s">
        <v>2153</v>
      </c>
      <c r="J531" s="89" t="s">
        <v>2154</v>
      </c>
      <c r="K531" s="84">
        <v>11.761245000000001</v>
      </c>
      <c r="L531" s="84">
        <v>13.07098592</v>
      </c>
      <c r="M531" s="84">
        <f t="shared" si="9"/>
        <v>1.3097409199999994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88" t="s">
        <v>2155</v>
      </c>
      <c r="J532" s="89" t="s">
        <v>2156</v>
      </c>
      <c r="K532" s="84">
        <v>42.619911999999999</v>
      </c>
      <c r="L532" s="84">
        <v>42.066931770000004</v>
      </c>
      <c r="M532" s="84">
        <f t="shared" si="9"/>
        <v>-0.55298022999999574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88" t="s">
        <v>2157</v>
      </c>
      <c r="J533" s="89" t="s">
        <v>2158</v>
      </c>
      <c r="K533" s="84">
        <v>47.387034</v>
      </c>
      <c r="L533" s="84">
        <v>47.991736410000001</v>
      </c>
      <c r="M533" s="84">
        <f t="shared" si="9"/>
        <v>0.60470241000000158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9">
        <v>31</v>
      </c>
      <c r="F534" s="30" t="s">
        <v>1439</v>
      </c>
      <c r="G534" s="30"/>
      <c r="H534" s="30"/>
      <c r="I534" s="30"/>
      <c r="J534" s="85"/>
      <c r="K534" s="31">
        <v>203.74241799999999</v>
      </c>
      <c r="L534" s="31">
        <v>203.74241799999984</v>
      </c>
      <c r="M534" s="31">
        <f t="shared" si="9"/>
        <v>0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 t="s">
        <v>16</v>
      </c>
      <c r="H535" s="13"/>
      <c r="I535" s="13"/>
      <c r="J535" s="14"/>
      <c r="K535" s="15">
        <v>203.74241799999999</v>
      </c>
      <c r="L535" s="15">
        <v>203.74241799999984</v>
      </c>
      <c r="M535" s="15">
        <f t="shared" si="9"/>
        <v>0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30" t="s">
        <v>17</v>
      </c>
      <c r="I536" s="30"/>
      <c r="J536" s="85"/>
      <c r="K536" s="31">
        <v>186.34283600000001</v>
      </c>
      <c r="L536" s="31">
        <v>186.53747935999988</v>
      </c>
      <c r="M536" s="31">
        <f t="shared" si="9"/>
        <v>0.1946433599998727</v>
      </c>
      <c r="N536" s="23"/>
      <c r="O536" s="23"/>
      <c r="P536" s="23"/>
      <c r="Q536" s="23"/>
    </row>
    <row r="537" spans="1:17" ht="30" x14ac:dyDescent="0.3">
      <c r="A537" s="23"/>
      <c r="B537" s="22"/>
      <c r="C537" s="22"/>
      <c r="D537" s="13"/>
      <c r="E537" s="28"/>
      <c r="F537" s="13"/>
      <c r="G537" s="13"/>
      <c r="H537" s="13"/>
      <c r="I537" s="86" t="s">
        <v>1662</v>
      </c>
      <c r="J537" s="87" t="s">
        <v>2159</v>
      </c>
      <c r="K537" s="82">
        <v>143.22020599999999</v>
      </c>
      <c r="L537" s="82">
        <v>134.64571880999989</v>
      </c>
      <c r="M537" s="82">
        <f t="shared" si="9"/>
        <v>-8.5744871900000987</v>
      </c>
      <c r="N537" s="23"/>
      <c r="O537" s="23"/>
      <c r="P537" s="23"/>
      <c r="Q537" s="23"/>
    </row>
    <row r="538" spans="1:17" ht="30" x14ac:dyDescent="0.3">
      <c r="A538" s="23"/>
      <c r="B538" s="22"/>
      <c r="C538" s="22"/>
      <c r="D538" s="13"/>
      <c r="E538" s="28"/>
      <c r="F538" s="13"/>
      <c r="G538" s="13"/>
      <c r="H538" s="13"/>
      <c r="I538" s="88" t="s">
        <v>1664</v>
      </c>
      <c r="J538" s="89" t="s">
        <v>2160</v>
      </c>
      <c r="K538" s="84">
        <v>43.122630000000001</v>
      </c>
      <c r="L538" s="84">
        <v>51.891760549999987</v>
      </c>
      <c r="M538" s="84">
        <f t="shared" si="9"/>
        <v>8.7691305499999856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30" t="s">
        <v>1655</v>
      </c>
      <c r="I539" s="30"/>
      <c r="J539" s="85"/>
      <c r="K539" s="31">
        <v>17.399581999999999</v>
      </c>
      <c r="L539" s="31">
        <v>17.204938640000002</v>
      </c>
      <c r="M539" s="31">
        <f t="shared" si="9"/>
        <v>-0.19464335999999705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86" t="s">
        <v>1656</v>
      </c>
      <c r="J540" s="87" t="s">
        <v>1708</v>
      </c>
      <c r="K540" s="82">
        <v>16.426103999999999</v>
      </c>
      <c r="L540" s="82">
        <v>16.205010909999999</v>
      </c>
      <c r="M540" s="82">
        <f t="shared" si="9"/>
        <v>-0.2210930900000001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13"/>
      <c r="I541" s="88" t="s">
        <v>1660</v>
      </c>
      <c r="J541" s="89" t="s">
        <v>1715</v>
      </c>
      <c r="K541" s="84">
        <v>0.97347799999999995</v>
      </c>
      <c r="L541" s="84">
        <v>0.99992773000000001</v>
      </c>
      <c r="M541" s="84">
        <f t="shared" si="9"/>
        <v>2.644973000000006E-2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9">
        <v>36</v>
      </c>
      <c r="F542" s="30" t="s">
        <v>1442</v>
      </c>
      <c r="G542" s="30"/>
      <c r="H542" s="30"/>
      <c r="I542" s="30"/>
      <c r="J542" s="85"/>
      <c r="K542" s="31">
        <v>11372.719733</v>
      </c>
      <c r="L542" s="31">
        <v>13197.519732999997</v>
      </c>
      <c r="M542" s="31">
        <f t="shared" si="9"/>
        <v>1824.7999999999975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 t="s">
        <v>16</v>
      </c>
      <c r="H543" s="13"/>
      <c r="I543" s="13"/>
      <c r="J543" s="14"/>
      <c r="K543" s="15">
        <v>11372.719733</v>
      </c>
      <c r="L543" s="15">
        <v>13197.519732999997</v>
      </c>
      <c r="M543" s="15">
        <f t="shared" si="9"/>
        <v>1824.7999999999975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8"/>
      <c r="F544" s="13"/>
      <c r="G544" s="13"/>
      <c r="H544" s="30" t="s">
        <v>17</v>
      </c>
      <c r="I544" s="30"/>
      <c r="J544" s="85"/>
      <c r="K544" s="31">
        <v>9691.6193810000004</v>
      </c>
      <c r="L544" s="31">
        <v>10034.27458546</v>
      </c>
      <c r="M544" s="31">
        <f t="shared" si="9"/>
        <v>342.65520445999937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13"/>
      <c r="I545" s="86" t="s">
        <v>1662</v>
      </c>
      <c r="J545" s="87" t="s">
        <v>2161</v>
      </c>
      <c r="K545" s="82">
        <v>593.21254599999997</v>
      </c>
      <c r="L545" s="82">
        <v>716.94400526999993</v>
      </c>
      <c r="M545" s="82">
        <f t="shared" si="9"/>
        <v>123.73145926999996</v>
      </c>
      <c r="N545" s="23"/>
      <c r="O545" s="23"/>
      <c r="P545" s="23"/>
      <c r="Q545" s="23"/>
    </row>
    <row r="546" spans="1:17" ht="30" x14ac:dyDescent="0.3">
      <c r="A546" s="23"/>
      <c r="B546" s="22"/>
      <c r="C546" s="22"/>
      <c r="D546" s="13"/>
      <c r="E546" s="28"/>
      <c r="F546" s="13"/>
      <c r="G546" s="13"/>
      <c r="H546" s="13"/>
      <c r="I546" s="88" t="s">
        <v>1664</v>
      </c>
      <c r="J546" s="89" t="s">
        <v>2162</v>
      </c>
      <c r="K546" s="84">
        <v>454.79820599999999</v>
      </c>
      <c r="L546" s="84">
        <v>825.8001495100001</v>
      </c>
      <c r="M546" s="84">
        <f t="shared" si="9"/>
        <v>371.0019435100001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88" t="s">
        <v>1728</v>
      </c>
      <c r="J547" s="89" t="s">
        <v>2163</v>
      </c>
      <c r="K547" s="84">
        <v>1514.7418990000001</v>
      </c>
      <c r="L547" s="84">
        <v>993.24751965999985</v>
      </c>
      <c r="M547" s="84">
        <f t="shared" si="9"/>
        <v>-521.49437934000025</v>
      </c>
      <c r="N547" s="23"/>
      <c r="O547" s="23"/>
      <c r="P547" s="23"/>
      <c r="Q547" s="23"/>
    </row>
    <row r="548" spans="1:17" ht="30" x14ac:dyDescent="0.3">
      <c r="A548" s="23"/>
      <c r="B548" s="22"/>
      <c r="C548" s="22"/>
      <c r="D548" s="13"/>
      <c r="E548" s="28"/>
      <c r="F548" s="13"/>
      <c r="G548" s="13"/>
      <c r="H548" s="13"/>
      <c r="I548" s="88" t="s">
        <v>1668</v>
      </c>
      <c r="J548" s="89" t="s">
        <v>2164</v>
      </c>
      <c r="K548" s="84">
        <v>6872.7016299999996</v>
      </c>
      <c r="L548" s="84">
        <v>7241.6374822899998</v>
      </c>
      <c r="M548" s="84">
        <f t="shared" si="9"/>
        <v>368.93585229000018</v>
      </c>
      <c r="N548" s="23"/>
      <c r="O548" s="23"/>
      <c r="P548" s="23"/>
      <c r="Q548" s="23"/>
    </row>
    <row r="549" spans="1:17" ht="30" x14ac:dyDescent="0.3">
      <c r="A549" s="23"/>
      <c r="B549" s="22"/>
      <c r="C549" s="22"/>
      <c r="D549" s="13"/>
      <c r="E549" s="28"/>
      <c r="F549" s="13"/>
      <c r="G549" s="13"/>
      <c r="H549" s="13"/>
      <c r="I549" s="88" t="s">
        <v>1815</v>
      </c>
      <c r="J549" s="89" t="s">
        <v>2165</v>
      </c>
      <c r="K549" s="84">
        <v>12.583005999999999</v>
      </c>
      <c r="L549" s="84">
        <v>9.7858121699999998</v>
      </c>
      <c r="M549" s="84">
        <f t="shared" si="9"/>
        <v>-2.7971938299999994</v>
      </c>
      <c r="N549" s="23"/>
      <c r="O549" s="23"/>
      <c r="P549" s="23"/>
      <c r="Q549" s="23"/>
    </row>
    <row r="550" spans="1:17" ht="30" x14ac:dyDescent="0.3">
      <c r="A550" s="23"/>
      <c r="B550" s="22"/>
      <c r="C550" s="22"/>
      <c r="D550" s="13"/>
      <c r="E550" s="28"/>
      <c r="F550" s="13"/>
      <c r="G550" s="13"/>
      <c r="H550" s="13"/>
      <c r="I550" s="88" t="s">
        <v>1640</v>
      </c>
      <c r="J550" s="89" t="s">
        <v>2166</v>
      </c>
      <c r="K550" s="84">
        <v>123.406942</v>
      </c>
      <c r="L550" s="84">
        <v>133.61608323999999</v>
      </c>
      <c r="M550" s="84">
        <f t="shared" si="9"/>
        <v>10.209141239999994</v>
      </c>
      <c r="N550" s="23"/>
      <c r="O550" s="23"/>
      <c r="P550" s="23"/>
      <c r="Q550" s="23"/>
    </row>
    <row r="551" spans="1:17" ht="30" x14ac:dyDescent="0.3">
      <c r="A551" s="23"/>
      <c r="B551" s="22"/>
      <c r="C551" s="22"/>
      <c r="D551" s="13"/>
      <c r="E551" s="28"/>
      <c r="F551" s="13"/>
      <c r="G551" s="13"/>
      <c r="H551" s="13"/>
      <c r="I551" s="88" t="s">
        <v>1745</v>
      </c>
      <c r="J551" s="89" t="s">
        <v>2167</v>
      </c>
      <c r="K551" s="84">
        <v>55.429318000000002</v>
      </c>
      <c r="L551" s="84">
        <v>45.754378150000008</v>
      </c>
      <c r="M551" s="84">
        <f t="shared" si="9"/>
        <v>-9.6749398499999941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88" t="s">
        <v>23</v>
      </c>
      <c r="J552" s="89" t="s">
        <v>2168</v>
      </c>
      <c r="K552" s="84">
        <v>64.745834000000002</v>
      </c>
      <c r="L552" s="84">
        <v>67.489155169999989</v>
      </c>
      <c r="M552" s="84">
        <f t="shared" si="9"/>
        <v>2.7433211699999873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30" t="s">
        <v>1655</v>
      </c>
      <c r="I553" s="30"/>
      <c r="J553" s="85"/>
      <c r="K553" s="31">
        <v>1645.4096850000001</v>
      </c>
      <c r="L553" s="31">
        <v>3134.9933490800004</v>
      </c>
      <c r="M553" s="31">
        <f t="shared" si="9"/>
        <v>1489.5836640800003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86" t="s">
        <v>1656</v>
      </c>
      <c r="J554" s="87" t="s">
        <v>1708</v>
      </c>
      <c r="K554" s="82">
        <v>1645.4096850000001</v>
      </c>
      <c r="L554" s="82">
        <v>3134.9933490800004</v>
      </c>
      <c r="M554" s="82">
        <f t="shared" si="9"/>
        <v>1489.5836640800003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30" t="s">
        <v>2074</v>
      </c>
      <c r="I555" s="30"/>
      <c r="J555" s="85"/>
      <c r="K555" s="31">
        <v>35.690666999999998</v>
      </c>
      <c r="L555" s="31">
        <v>28.251798459999996</v>
      </c>
      <c r="M555" s="31">
        <f t="shared" si="9"/>
        <v>-7.4388685400000014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13"/>
      <c r="I556" s="86" t="s">
        <v>2113</v>
      </c>
      <c r="J556" s="87" t="s">
        <v>2169</v>
      </c>
      <c r="K556" s="82">
        <v>35.690666999999998</v>
      </c>
      <c r="L556" s="82">
        <v>28.251798459999996</v>
      </c>
      <c r="M556" s="82">
        <f t="shared" si="9"/>
        <v>-7.4388685400000014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9">
        <v>37</v>
      </c>
      <c r="F557" s="30" t="s">
        <v>1482</v>
      </c>
      <c r="G557" s="30"/>
      <c r="H557" s="30"/>
      <c r="I557" s="30"/>
      <c r="J557" s="85"/>
      <c r="K557" s="31">
        <v>34.097394999999999</v>
      </c>
      <c r="L557" s="31">
        <v>34.097394999999992</v>
      </c>
      <c r="M557" s="31">
        <f t="shared" si="9"/>
        <v>0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 t="s">
        <v>16</v>
      </c>
      <c r="H558" s="13"/>
      <c r="I558" s="13"/>
      <c r="J558" s="14"/>
      <c r="K558" s="15">
        <v>34.097394999999999</v>
      </c>
      <c r="L558" s="15">
        <v>34.097394999999992</v>
      </c>
      <c r="M558" s="15">
        <f t="shared" si="9"/>
        <v>0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30" t="s">
        <v>17</v>
      </c>
      <c r="I559" s="30"/>
      <c r="J559" s="85"/>
      <c r="K559" s="31">
        <v>26.042344</v>
      </c>
      <c r="L559" s="31">
        <v>28.022561959999994</v>
      </c>
      <c r="M559" s="31">
        <f t="shared" si="9"/>
        <v>1.9802179599999938</v>
      </c>
      <c r="N559" s="23"/>
      <c r="O559" s="23"/>
      <c r="P559" s="23"/>
      <c r="Q559" s="23"/>
    </row>
    <row r="560" spans="1:17" ht="30" x14ac:dyDescent="0.3">
      <c r="A560" s="23"/>
      <c r="B560" s="22"/>
      <c r="C560" s="22"/>
      <c r="D560" s="13"/>
      <c r="E560" s="28"/>
      <c r="F560" s="13"/>
      <c r="G560" s="13"/>
      <c r="H560" s="13"/>
      <c r="I560" s="86" t="s">
        <v>1640</v>
      </c>
      <c r="J560" s="87" t="s">
        <v>2170</v>
      </c>
      <c r="K560" s="82">
        <v>26.042344</v>
      </c>
      <c r="L560" s="82">
        <v>28.022561959999994</v>
      </c>
      <c r="M560" s="82">
        <f t="shared" si="9"/>
        <v>1.9802179599999938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30" t="s">
        <v>1655</v>
      </c>
      <c r="I561" s="30"/>
      <c r="J561" s="85"/>
      <c r="K561" s="31">
        <v>8.0550510000000006</v>
      </c>
      <c r="L561" s="31">
        <v>6.0748330400000006</v>
      </c>
      <c r="M561" s="31">
        <f t="shared" si="9"/>
        <v>-1.9802179600000001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86" t="s">
        <v>1656</v>
      </c>
      <c r="J562" s="87" t="s">
        <v>1708</v>
      </c>
      <c r="K562" s="82">
        <v>8.0550510000000006</v>
      </c>
      <c r="L562" s="82">
        <v>6.0748330400000006</v>
      </c>
      <c r="M562" s="82">
        <f t="shared" si="9"/>
        <v>-1.9802179600000001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9">
        <v>38</v>
      </c>
      <c r="F563" s="30" t="s">
        <v>1486</v>
      </c>
      <c r="G563" s="30"/>
      <c r="H563" s="30"/>
      <c r="I563" s="30"/>
      <c r="J563" s="85"/>
      <c r="K563" s="31">
        <v>8351.3706729999994</v>
      </c>
      <c r="L563" s="31">
        <v>8351.3706729999994</v>
      </c>
      <c r="M563" s="31">
        <f t="shared" si="9"/>
        <v>0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 t="s">
        <v>16</v>
      </c>
      <c r="H564" s="13"/>
      <c r="I564" s="13"/>
      <c r="J564" s="14"/>
      <c r="K564" s="15">
        <v>8351.3706729999994</v>
      </c>
      <c r="L564" s="15">
        <v>8351.3706729999994</v>
      </c>
      <c r="M564" s="15">
        <f t="shared" si="9"/>
        <v>0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30" t="s">
        <v>1758</v>
      </c>
      <c r="I565" s="30"/>
      <c r="J565" s="85"/>
      <c r="K565" s="31">
        <v>5549.8727200000003</v>
      </c>
      <c r="L565" s="31">
        <v>5549.8727200000003</v>
      </c>
      <c r="M565" s="31">
        <f t="shared" si="9"/>
        <v>0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86" t="s">
        <v>2171</v>
      </c>
      <c r="J566" s="87" t="s">
        <v>2172</v>
      </c>
      <c r="K566" s="82">
        <v>3194.3206580000001</v>
      </c>
      <c r="L566" s="82">
        <v>3194.3206580000001</v>
      </c>
      <c r="M566" s="82">
        <f t="shared" si="9"/>
        <v>0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88" t="s">
        <v>2173</v>
      </c>
      <c r="J567" s="89" t="s">
        <v>2174</v>
      </c>
      <c r="K567" s="84">
        <v>2355.5520620000002</v>
      </c>
      <c r="L567" s="84">
        <v>2355.5520620000002</v>
      </c>
      <c r="M567" s="84">
        <f t="shared" si="9"/>
        <v>0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30" t="s">
        <v>17</v>
      </c>
      <c r="I568" s="30"/>
      <c r="J568" s="85"/>
      <c r="K568" s="31">
        <v>2569.950562</v>
      </c>
      <c r="L568" s="31">
        <v>2570.7437932299999</v>
      </c>
      <c r="M568" s="31">
        <f t="shared" si="9"/>
        <v>0.79323122999994666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86" t="s">
        <v>1666</v>
      </c>
      <c r="J569" s="87" t="s">
        <v>2175</v>
      </c>
      <c r="K569" s="82">
        <v>1507.2191339999999</v>
      </c>
      <c r="L569" s="82">
        <v>1506.49056423</v>
      </c>
      <c r="M569" s="82">
        <f t="shared" si="9"/>
        <v>-0.72856976999992185</v>
      </c>
      <c r="N569" s="23"/>
      <c r="O569" s="23"/>
      <c r="P569" s="23"/>
      <c r="Q569" s="23"/>
    </row>
    <row r="570" spans="1:17" ht="30" x14ac:dyDescent="0.3">
      <c r="A570" s="23"/>
      <c r="B570" s="22"/>
      <c r="C570" s="22"/>
      <c r="D570" s="13"/>
      <c r="E570" s="28"/>
      <c r="F570" s="13"/>
      <c r="G570" s="13"/>
      <c r="H570" s="13"/>
      <c r="I570" s="88" t="s">
        <v>1936</v>
      </c>
      <c r="J570" s="89" t="s">
        <v>2176</v>
      </c>
      <c r="K570" s="84">
        <v>640.52711599999998</v>
      </c>
      <c r="L570" s="84">
        <v>640.52711599999998</v>
      </c>
      <c r="M570" s="84">
        <f t="shared" si="9"/>
        <v>0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88" t="s">
        <v>1640</v>
      </c>
      <c r="J571" s="89" t="s">
        <v>2177</v>
      </c>
      <c r="K571" s="84">
        <v>422.20431200000002</v>
      </c>
      <c r="L571" s="84">
        <v>423.726113</v>
      </c>
      <c r="M571" s="84">
        <f t="shared" si="9"/>
        <v>1.5218009999999822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30" t="s">
        <v>1655</v>
      </c>
      <c r="I572" s="30"/>
      <c r="J572" s="85"/>
      <c r="K572" s="31">
        <v>231.547391</v>
      </c>
      <c r="L572" s="31">
        <v>230.75415977</v>
      </c>
      <c r="M572" s="31">
        <f t="shared" si="9"/>
        <v>-0.79323123000000351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86" t="s">
        <v>1656</v>
      </c>
      <c r="J573" s="87" t="s">
        <v>1708</v>
      </c>
      <c r="K573" s="82">
        <v>213.11902000000001</v>
      </c>
      <c r="L573" s="82">
        <v>214.54142877000001</v>
      </c>
      <c r="M573" s="82">
        <f t="shared" si="9"/>
        <v>1.4224087700000041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88" t="s">
        <v>1660</v>
      </c>
      <c r="J574" s="89" t="s">
        <v>1715</v>
      </c>
      <c r="K574" s="84">
        <v>18.428370999999999</v>
      </c>
      <c r="L574" s="84">
        <v>16.212731000000002</v>
      </c>
      <c r="M574" s="84">
        <f t="shared" si="9"/>
        <v>-2.2156399999999969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9">
        <v>45</v>
      </c>
      <c r="F575" s="30" t="s">
        <v>1538</v>
      </c>
      <c r="G575" s="30"/>
      <c r="H575" s="30"/>
      <c r="I575" s="30"/>
      <c r="J575" s="85"/>
      <c r="K575" s="31">
        <v>85.025362000000001</v>
      </c>
      <c r="L575" s="31">
        <v>85.025362000000001</v>
      </c>
      <c r="M575" s="31">
        <f t="shared" si="9"/>
        <v>0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 t="s">
        <v>16</v>
      </c>
      <c r="H576" s="13"/>
      <c r="I576" s="13"/>
      <c r="J576" s="14"/>
      <c r="K576" s="15">
        <v>85.025362000000001</v>
      </c>
      <c r="L576" s="15">
        <v>85.025362000000001</v>
      </c>
      <c r="M576" s="15">
        <f t="shared" si="9"/>
        <v>0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30" t="s">
        <v>17</v>
      </c>
      <c r="I577" s="30"/>
      <c r="J577" s="85"/>
      <c r="K577" s="31">
        <v>68.764140999999995</v>
      </c>
      <c r="L577" s="31">
        <v>68.761431000000002</v>
      </c>
      <c r="M577" s="31">
        <f t="shared" si="9"/>
        <v>-2.7099999999933289E-3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13"/>
      <c r="I578" s="86" t="s">
        <v>1808</v>
      </c>
      <c r="J578" s="87" t="s">
        <v>2178</v>
      </c>
      <c r="K578" s="82">
        <v>27.775347</v>
      </c>
      <c r="L578" s="82">
        <v>27.774348</v>
      </c>
      <c r="M578" s="82">
        <f t="shared" si="9"/>
        <v>-9.9900000000019418E-4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88" t="s">
        <v>1810</v>
      </c>
      <c r="J579" s="89" t="s">
        <v>2179</v>
      </c>
      <c r="K579" s="84">
        <v>40.988793999999999</v>
      </c>
      <c r="L579" s="84">
        <v>40.987082999999998</v>
      </c>
      <c r="M579" s="84">
        <f t="shared" si="9"/>
        <v>-1.7110000000002401E-3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30" t="s">
        <v>1655</v>
      </c>
      <c r="I580" s="30"/>
      <c r="J580" s="85"/>
      <c r="K580" s="31">
        <v>16.261220999999999</v>
      </c>
      <c r="L580" s="31">
        <v>16.263930999999999</v>
      </c>
      <c r="M580" s="31">
        <f t="shared" si="9"/>
        <v>2.7100000000004343E-3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13"/>
      <c r="I581" s="86" t="s">
        <v>1656</v>
      </c>
      <c r="J581" s="87" t="s">
        <v>1708</v>
      </c>
      <c r="K581" s="82">
        <v>16.261220999999999</v>
      </c>
      <c r="L581" s="82">
        <v>16.263930999999999</v>
      </c>
      <c r="M581" s="82">
        <f t="shared" si="9"/>
        <v>2.7100000000004343E-3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9">
        <v>46</v>
      </c>
      <c r="F582" s="30" t="s">
        <v>1544</v>
      </c>
      <c r="G582" s="30"/>
      <c r="H582" s="30"/>
      <c r="I582" s="30"/>
      <c r="J582" s="85"/>
      <c r="K582" s="31">
        <v>72.541630999999995</v>
      </c>
      <c r="L582" s="31">
        <v>72.541630999999995</v>
      </c>
      <c r="M582" s="31">
        <f t="shared" si="9"/>
        <v>0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 t="s">
        <v>16</v>
      </c>
      <c r="H583" s="13"/>
      <c r="I583" s="13"/>
      <c r="J583" s="14"/>
      <c r="K583" s="15">
        <v>72.541630999999995</v>
      </c>
      <c r="L583" s="15">
        <v>72.541630999999995</v>
      </c>
      <c r="M583" s="15">
        <f t="shared" ref="M583:M646" si="10">L583-K583</f>
        <v>0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30" t="s">
        <v>17</v>
      </c>
      <c r="I584" s="30"/>
      <c r="J584" s="85"/>
      <c r="K584" s="31">
        <v>60.242863</v>
      </c>
      <c r="L584" s="31">
        <v>60.137738790000007</v>
      </c>
      <c r="M584" s="31">
        <f t="shared" si="10"/>
        <v>-0.1051242099999925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86" t="s">
        <v>1808</v>
      </c>
      <c r="J585" s="87" t="s">
        <v>2180</v>
      </c>
      <c r="K585" s="82">
        <v>33.363647</v>
      </c>
      <c r="L585" s="82">
        <v>32.547019300000002</v>
      </c>
      <c r="M585" s="82">
        <f t="shared" si="10"/>
        <v>-0.81662769999999796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/>
      <c r="H586" s="13"/>
      <c r="I586" s="88" t="s">
        <v>1810</v>
      </c>
      <c r="J586" s="89" t="s">
        <v>2181</v>
      </c>
      <c r="K586" s="84">
        <v>22.023415</v>
      </c>
      <c r="L586" s="84">
        <v>22.586406760000003</v>
      </c>
      <c r="M586" s="84">
        <f t="shared" si="10"/>
        <v>0.56299176000000273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13"/>
      <c r="I587" s="88" t="s">
        <v>1640</v>
      </c>
      <c r="J587" s="89" t="s">
        <v>2182</v>
      </c>
      <c r="K587" s="84">
        <v>4.8558009999999996</v>
      </c>
      <c r="L587" s="84">
        <v>5.0043127300000005</v>
      </c>
      <c r="M587" s="84">
        <f t="shared" si="10"/>
        <v>0.14851173000000095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30" t="s">
        <v>1655</v>
      </c>
      <c r="I588" s="30"/>
      <c r="J588" s="85"/>
      <c r="K588" s="31">
        <v>12.298768000000001</v>
      </c>
      <c r="L588" s="31">
        <v>12.40389221</v>
      </c>
      <c r="M588" s="31">
        <f t="shared" si="10"/>
        <v>0.10512420999999961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86" t="s">
        <v>1656</v>
      </c>
      <c r="J589" s="87" t="s">
        <v>1708</v>
      </c>
      <c r="K589" s="82">
        <v>12.298768000000001</v>
      </c>
      <c r="L589" s="82">
        <v>12.40389221</v>
      </c>
      <c r="M589" s="82">
        <f t="shared" si="10"/>
        <v>0.10512420999999961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9">
        <v>47</v>
      </c>
      <c r="F590" s="30" t="s">
        <v>1549</v>
      </c>
      <c r="G590" s="30"/>
      <c r="H590" s="30"/>
      <c r="I590" s="30"/>
      <c r="J590" s="85"/>
      <c r="K590" s="31">
        <v>1904.6284909999999</v>
      </c>
      <c r="L590" s="31">
        <v>1760.3134290400001</v>
      </c>
      <c r="M590" s="31">
        <f t="shared" si="10"/>
        <v>-144.31506195999987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 t="s">
        <v>16</v>
      </c>
      <c r="H591" s="13"/>
      <c r="I591" s="13"/>
      <c r="J591" s="14"/>
      <c r="K591" s="15">
        <v>1904.6284909999999</v>
      </c>
      <c r="L591" s="15">
        <v>1760.3134290400001</v>
      </c>
      <c r="M591" s="15">
        <f t="shared" si="10"/>
        <v>-144.31506195999987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30" t="s">
        <v>1758</v>
      </c>
      <c r="I592" s="30"/>
      <c r="J592" s="85"/>
      <c r="K592" s="31">
        <v>325.65120000000002</v>
      </c>
      <c r="L592" s="31">
        <v>321.06092625000002</v>
      </c>
      <c r="M592" s="31">
        <f t="shared" si="10"/>
        <v>-4.5902737499999944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86" t="s">
        <v>2183</v>
      </c>
      <c r="J593" s="87" t="s">
        <v>2184</v>
      </c>
      <c r="K593" s="82">
        <v>277.90979399999998</v>
      </c>
      <c r="L593" s="82">
        <v>269.39347386000003</v>
      </c>
      <c r="M593" s="82">
        <f t="shared" si="10"/>
        <v>-8.516320139999948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88" t="s">
        <v>2185</v>
      </c>
      <c r="J594" s="89" t="s">
        <v>2186</v>
      </c>
      <c r="K594" s="84">
        <v>47.741405999999998</v>
      </c>
      <c r="L594" s="84">
        <v>51.667452390000001</v>
      </c>
      <c r="M594" s="84">
        <f t="shared" si="10"/>
        <v>3.9260463900000033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30" t="s">
        <v>17</v>
      </c>
      <c r="I595" s="30"/>
      <c r="J595" s="85"/>
      <c r="K595" s="31">
        <v>1418.5346239999999</v>
      </c>
      <c r="L595" s="31">
        <v>1286.6841373799998</v>
      </c>
      <c r="M595" s="31">
        <f t="shared" si="10"/>
        <v>-131.85048662000008</v>
      </c>
      <c r="N595" s="23"/>
      <c r="O595" s="23"/>
      <c r="P595" s="23"/>
      <c r="Q595" s="23"/>
    </row>
    <row r="596" spans="1:17" ht="30" x14ac:dyDescent="0.3">
      <c r="A596" s="23"/>
      <c r="B596" s="22"/>
      <c r="C596" s="22"/>
      <c r="D596" s="13"/>
      <c r="E596" s="28"/>
      <c r="F596" s="13"/>
      <c r="G596" s="13"/>
      <c r="H596" s="13"/>
      <c r="I596" s="86" t="s">
        <v>1664</v>
      </c>
      <c r="J596" s="87" t="s">
        <v>2187</v>
      </c>
      <c r="K596" s="82">
        <v>52.927700000000002</v>
      </c>
      <c r="L596" s="82">
        <v>51.17355770999999</v>
      </c>
      <c r="M596" s="82">
        <f t="shared" si="10"/>
        <v>-1.7541422900000114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88" t="s">
        <v>1931</v>
      </c>
      <c r="J597" s="89" t="s">
        <v>2188</v>
      </c>
      <c r="K597" s="84">
        <v>42.771023</v>
      </c>
      <c r="L597" s="84">
        <v>42.771023</v>
      </c>
      <c r="M597" s="84">
        <f t="shared" si="10"/>
        <v>0</v>
      </c>
      <c r="N597" s="23"/>
      <c r="O597" s="23"/>
      <c r="P597" s="23"/>
      <c r="Q597" s="23"/>
    </row>
    <row r="598" spans="1:17" ht="45" x14ac:dyDescent="0.3">
      <c r="A598" s="23"/>
      <c r="B598" s="22"/>
      <c r="C598" s="22"/>
      <c r="D598" s="13"/>
      <c r="E598" s="28"/>
      <c r="F598" s="13"/>
      <c r="G598" s="13"/>
      <c r="H598" s="13"/>
      <c r="I598" s="88" t="s">
        <v>1678</v>
      </c>
      <c r="J598" s="89" t="s">
        <v>2189</v>
      </c>
      <c r="K598" s="84">
        <v>41.399903999999999</v>
      </c>
      <c r="L598" s="84">
        <v>41.399903999999992</v>
      </c>
      <c r="M598" s="84">
        <f t="shared" si="10"/>
        <v>0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88" t="s">
        <v>1690</v>
      </c>
      <c r="J599" s="89" t="s">
        <v>2037</v>
      </c>
      <c r="K599" s="84">
        <v>175.39716100000001</v>
      </c>
      <c r="L599" s="84">
        <v>0</v>
      </c>
      <c r="M599" s="84">
        <f t="shared" si="10"/>
        <v>-175.39716100000001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88" t="s">
        <v>1982</v>
      </c>
      <c r="J600" s="89" t="s">
        <v>2190</v>
      </c>
      <c r="K600" s="84">
        <v>172.68462500000001</v>
      </c>
      <c r="L600" s="84">
        <v>172.68462499999995</v>
      </c>
      <c r="M600" s="84">
        <f t="shared" si="10"/>
        <v>0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88" t="s">
        <v>1700</v>
      </c>
      <c r="J601" s="89" t="s">
        <v>2191</v>
      </c>
      <c r="K601" s="84">
        <v>237.28724299999999</v>
      </c>
      <c r="L601" s="84">
        <v>302.89905379999993</v>
      </c>
      <c r="M601" s="84">
        <f t="shared" si="10"/>
        <v>65.611810799999944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88" t="s">
        <v>1704</v>
      </c>
      <c r="J602" s="89" t="s">
        <v>2192</v>
      </c>
      <c r="K602" s="84">
        <v>41.143248999999997</v>
      </c>
      <c r="L602" s="84">
        <v>64.743392119999996</v>
      </c>
      <c r="M602" s="84">
        <f t="shared" si="10"/>
        <v>23.600143119999998</v>
      </c>
      <c r="N602" s="23"/>
      <c r="O602" s="23"/>
      <c r="P602" s="23"/>
      <c r="Q602" s="23"/>
    </row>
    <row r="603" spans="1:17" ht="30" x14ac:dyDescent="0.3">
      <c r="A603" s="23"/>
      <c r="B603" s="22"/>
      <c r="C603" s="22"/>
      <c r="D603" s="13"/>
      <c r="E603" s="28"/>
      <c r="F603" s="13"/>
      <c r="G603" s="13"/>
      <c r="H603" s="13"/>
      <c r="I603" s="88" t="s">
        <v>2193</v>
      </c>
      <c r="J603" s="89" t="s">
        <v>2194</v>
      </c>
      <c r="K603" s="84">
        <v>14.012835000000001</v>
      </c>
      <c r="L603" s="84">
        <v>14.012835000000001</v>
      </c>
      <c r="M603" s="84">
        <f t="shared" si="10"/>
        <v>0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88" t="s">
        <v>1881</v>
      </c>
      <c r="J604" s="89" t="s">
        <v>1882</v>
      </c>
      <c r="K604" s="84">
        <v>30</v>
      </c>
      <c r="L604" s="84">
        <v>6.5865898800000009</v>
      </c>
      <c r="M604" s="84">
        <f t="shared" si="10"/>
        <v>-23.413410119999998</v>
      </c>
      <c r="N604" s="23"/>
      <c r="O604" s="23"/>
      <c r="P604" s="23"/>
      <c r="Q604" s="23"/>
    </row>
    <row r="605" spans="1:17" ht="30" x14ac:dyDescent="0.3">
      <c r="A605" s="23"/>
      <c r="B605" s="22"/>
      <c r="C605" s="22"/>
      <c r="D605" s="13"/>
      <c r="E605" s="28"/>
      <c r="F605" s="13"/>
      <c r="G605" s="13"/>
      <c r="H605" s="13"/>
      <c r="I605" s="88" t="s">
        <v>1751</v>
      </c>
      <c r="J605" s="89" t="s">
        <v>2195</v>
      </c>
      <c r="K605" s="84">
        <v>18.913810000000002</v>
      </c>
      <c r="L605" s="84">
        <v>108.81690379</v>
      </c>
      <c r="M605" s="84">
        <f t="shared" si="10"/>
        <v>89.90309379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88" t="s">
        <v>1944</v>
      </c>
      <c r="J606" s="89" t="s">
        <v>2196</v>
      </c>
      <c r="K606" s="84">
        <v>54.201158</v>
      </c>
      <c r="L606" s="84">
        <v>54.647371629999988</v>
      </c>
      <c r="M606" s="84">
        <f t="shared" si="10"/>
        <v>0.44621362999998837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13"/>
      <c r="I607" s="88" t="s">
        <v>2021</v>
      </c>
      <c r="J607" s="88" t="s">
        <v>2197</v>
      </c>
      <c r="K607" s="84">
        <v>180.19415900000001</v>
      </c>
      <c r="L607" s="84">
        <v>186.86021054000008</v>
      </c>
      <c r="M607" s="84">
        <f t="shared" si="10"/>
        <v>6.6660515400000691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88" t="s">
        <v>2198</v>
      </c>
      <c r="J608" s="89" t="s">
        <v>2199</v>
      </c>
      <c r="K608" s="84">
        <v>2.4823080000000002</v>
      </c>
      <c r="L608" s="84">
        <v>6.5364502899999986</v>
      </c>
      <c r="M608" s="84">
        <f t="shared" si="10"/>
        <v>4.0541422899999979</v>
      </c>
      <c r="N608" s="23"/>
      <c r="O608" s="23"/>
      <c r="P608" s="23"/>
      <c r="Q608" s="23"/>
    </row>
    <row r="609" spans="1:17" ht="45" x14ac:dyDescent="0.3">
      <c r="A609" s="23"/>
      <c r="B609" s="22"/>
      <c r="C609" s="22"/>
      <c r="D609" s="13"/>
      <c r="E609" s="28"/>
      <c r="F609" s="13"/>
      <c r="G609" s="13"/>
      <c r="H609" s="13"/>
      <c r="I609" s="88" t="s">
        <v>2200</v>
      </c>
      <c r="J609" s="89" t="s">
        <v>2201</v>
      </c>
      <c r="K609" s="84">
        <v>16.885256999999999</v>
      </c>
      <c r="L609" s="84">
        <v>16.72902225</v>
      </c>
      <c r="M609" s="84">
        <f t="shared" si="10"/>
        <v>-0.15623474999999942</v>
      </c>
      <c r="N609" s="23"/>
      <c r="O609" s="23"/>
      <c r="P609" s="23"/>
      <c r="Q609" s="23"/>
    </row>
    <row r="610" spans="1:17" ht="30" x14ac:dyDescent="0.3">
      <c r="A610" s="23"/>
      <c r="B610" s="22"/>
      <c r="C610" s="22"/>
      <c r="D610" s="13"/>
      <c r="E610" s="28"/>
      <c r="F610" s="13"/>
      <c r="G610" s="13"/>
      <c r="H610" s="13"/>
      <c r="I610" s="88" t="s">
        <v>1776</v>
      </c>
      <c r="J610" s="89" t="s">
        <v>2202</v>
      </c>
      <c r="K610" s="84">
        <v>68.234191999999993</v>
      </c>
      <c r="L610" s="84">
        <v>66.823198370000014</v>
      </c>
      <c r="M610" s="84">
        <f t="shared" si="10"/>
        <v>-1.4109936299999788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88" t="s">
        <v>21</v>
      </c>
      <c r="J611" s="89" t="s">
        <v>2203</v>
      </c>
      <c r="K611" s="84">
        <v>270</v>
      </c>
      <c r="L611" s="84">
        <v>150</v>
      </c>
      <c r="M611" s="84">
        <f t="shared" si="10"/>
        <v>-120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30" t="s">
        <v>1655</v>
      </c>
      <c r="I612" s="30"/>
      <c r="J612" s="85"/>
      <c r="K612" s="31">
        <v>160.442667</v>
      </c>
      <c r="L612" s="31">
        <v>152.56836540999998</v>
      </c>
      <c r="M612" s="31">
        <f t="shared" si="10"/>
        <v>-7.8743015900000159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86" t="s">
        <v>1656</v>
      </c>
      <c r="J613" s="87" t="s">
        <v>1708</v>
      </c>
      <c r="K613" s="82">
        <v>142.949883</v>
      </c>
      <c r="L613" s="82">
        <v>137.43564741</v>
      </c>
      <c r="M613" s="82">
        <f t="shared" si="10"/>
        <v>-5.5142355899999984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88" t="s">
        <v>1660</v>
      </c>
      <c r="J614" s="89" t="s">
        <v>1715</v>
      </c>
      <c r="K614" s="84">
        <v>17.492784</v>
      </c>
      <c r="L614" s="84">
        <v>15.132718000000001</v>
      </c>
      <c r="M614" s="84">
        <f t="shared" si="10"/>
        <v>-2.3600659999999998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9">
        <v>48</v>
      </c>
      <c r="F615" s="30" t="s">
        <v>1572</v>
      </c>
      <c r="G615" s="30"/>
      <c r="H615" s="30"/>
      <c r="I615" s="30"/>
      <c r="J615" s="85"/>
      <c r="K615" s="31">
        <v>2740.5627899999999</v>
      </c>
      <c r="L615" s="31">
        <v>2740.5627900000004</v>
      </c>
      <c r="M615" s="31">
        <f t="shared" si="10"/>
        <v>0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 t="s">
        <v>16</v>
      </c>
      <c r="H616" s="13"/>
      <c r="I616" s="13"/>
      <c r="J616" s="14"/>
      <c r="K616" s="15">
        <v>2740.5627899999999</v>
      </c>
      <c r="L616" s="15">
        <v>2740.5627900000004</v>
      </c>
      <c r="M616" s="15">
        <f t="shared" si="10"/>
        <v>0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30" t="s">
        <v>1758</v>
      </c>
      <c r="I617" s="30"/>
      <c r="J617" s="85"/>
      <c r="K617" s="31">
        <v>151.99824599999999</v>
      </c>
      <c r="L617" s="31">
        <v>126.78672005000001</v>
      </c>
      <c r="M617" s="31">
        <f t="shared" si="10"/>
        <v>-25.211525949999981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86" t="s">
        <v>2204</v>
      </c>
      <c r="J618" s="87" t="s">
        <v>2205</v>
      </c>
      <c r="K618" s="82">
        <v>5.26593</v>
      </c>
      <c r="L618" s="82">
        <v>5.3969407499999997</v>
      </c>
      <c r="M618" s="82">
        <f t="shared" si="10"/>
        <v>0.13101074999999973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88" t="s">
        <v>2063</v>
      </c>
      <c r="J619" s="89" t="s">
        <v>2064</v>
      </c>
      <c r="K619" s="84">
        <v>33.277777</v>
      </c>
      <c r="L619" s="84">
        <v>0</v>
      </c>
      <c r="M619" s="84">
        <f t="shared" si="10"/>
        <v>-33.277777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13"/>
      <c r="I620" s="88" t="s">
        <v>2206</v>
      </c>
      <c r="J620" s="89" t="s">
        <v>2207</v>
      </c>
      <c r="K620" s="84">
        <v>3</v>
      </c>
      <c r="L620" s="84">
        <v>0</v>
      </c>
      <c r="M620" s="84">
        <f t="shared" si="10"/>
        <v>-3</v>
      </c>
      <c r="N620" s="23"/>
      <c r="O620" s="23"/>
      <c r="P620" s="23"/>
      <c r="Q620" s="23"/>
    </row>
    <row r="621" spans="1:17" ht="30" x14ac:dyDescent="0.3">
      <c r="A621" s="23"/>
      <c r="B621" s="22"/>
      <c r="C621" s="22"/>
      <c r="D621" s="13"/>
      <c r="E621" s="28"/>
      <c r="F621" s="13"/>
      <c r="G621" s="13"/>
      <c r="H621" s="13"/>
      <c r="I621" s="88" t="s">
        <v>2208</v>
      </c>
      <c r="J621" s="89" t="s">
        <v>2209</v>
      </c>
      <c r="K621" s="84">
        <v>90.454538999999997</v>
      </c>
      <c r="L621" s="84">
        <v>121.38977930000001</v>
      </c>
      <c r="M621" s="84">
        <f t="shared" si="10"/>
        <v>30.935240300000018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88" t="s">
        <v>2210</v>
      </c>
      <c r="J622" s="89" t="s">
        <v>2211</v>
      </c>
      <c r="K622" s="84">
        <v>20</v>
      </c>
      <c r="L622" s="84">
        <v>0</v>
      </c>
      <c r="M622" s="84">
        <f t="shared" si="10"/>
        <v>-20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30" t="s">
        <v>17</v>
      </c>
      <c r="I623" s="30"/>
      <c r="J623" s="85"/>
      <c r="K623" s="31">
        <v>2109.219834</v>
      </c>
      <c r="L623" s="31">
        <v>2074.7648615700009</v>
      </c>
      <c r="M623" s="31">
        <f t="shared" si="10"/>
        <v>-34.454972429999088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13"/>
      <c r="I624" s="86" t="s">
        <v>1737</v>
      </c>
      <c r="J624" s="87" t="s">
        <v>1975</v>
      </c>
      <c r="K624" s="82">
        <v>207.51297400000001</v>
      </c>
      <c r="L624" s="82">
        <v>164.12743223999999</v>
      </c>
      <c r="M624" s="82">
        <f t="shared" si="10"/>
        <v>-43.385541760000024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8"/>
      <c r="F625" s="13"/>
      <c r="G625" s="13"/>
      <c r="H625" s="13"/>
      <c r="I625" s="88" t="s">
        <v>1674</v>
      </c>
      <c r="J625" s="89" t="s">
        <v>1976</v>
      </c>
      <c r="K625" s="84">
        <v>754.25781800000004</v>
      </c>
      <c r="L625" s="84">
        <v>764.39691457000049</v>
      </c>
      <c r="M625" s="84">
        <f t="shared" si="10"/>
        <v>10.139096570000447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13"/>
      <c r="I626" s="88" t="s">
        <v>1676</v>
      </c>
      <c r="J626" s="89" t="s">
        <v>2212</v>
      </c>
      <c r="K626" s="84">
        <v>613.78241200000002</v>
      </c>
      <c r="L626" s="84">
        <v>557.8299695200003</v>
      </c>
      <c r="M626" s="84">
        <f t="shared" si="10"/>
        <v>-55.952442479999718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88" t="s">
        <v>1678</v>
      </c>
      <c r="J627" s="89" t="s">
        <v>2213</v>
      </c>
      <c r="K627" s="84">
        <v>28.969463000000001</v>
      </c>
      <c r="L627" s="84">
        <v>24.8974078</v>
      </c>
      <c r="M627" s="84">
        <f t="shared" si="10"/>
        <v>-4.0720552000000012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88" t="s">
        <v>1684</v>
      </c>
      <c r="J628" s="89" t="s">
        <v>2214</v>
      </c>
      <c r="K628" s="84">
        <v>18.266072999999999</v>
      </c>
      <c r="L628" s="84">
        <v>18.266072999999999</v>
      </c>
      <c r="M628" s="84">
        <f t="shared" si="10"/>
        <v>0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88" t="s">
        <v>1980</v>
      </c>
      <c r="J629" s="89" t="s">
        <v>2215</v>
      </c>
      <c r="K629" s="84">
        <v>51.27948</v>
      </c>
      <c r="L629" s="84">
        <v>44.132139659999993</v>
      </c>
      <c r="M629" s="84">
        <f t="shared" si="10"/>
        <v>-7.1473403400000066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88" t="s">
        <v>1690</v>
      </c>
      <c r="J630" s="89" t="s">
        <v>2216</v>
      </c>
      <c r="K630" s="84">
        <v>49.651156</v>
      </c>
      <c r="L630" s="84">
        <v>46.980784129999996</v>
      </c>
      <c r="M630" s="84">
        <f t="shared" si="10"/>
        <v>-2.6703718700000039</v>
      </c>
      <c r="N630" s="23"/>
      <c r="O630" s="23"/>
      <c r="P630" s="23"/>
      <c r="Q630" s="23"/>
    </row>
    <row r="631" spans="1:17" ht="30" x14ac:dyDescent="0.3">
      <c r="A631" s="23"/>
      <c r="B631" s="22"/>
      <c r="C631" s="22"/>
      <c r="D631" s="13"/>
      <c r="E631" s="28"/>
      <c r="F631" s="13"/>
      <c r="G631" s="13"/>
      <c r="H631" s="13"/>
      <c r="I631" s="88" t="s">
        <v>2013</v>
      </c>
      <c r="J631" s="89" t="s">
        <v>2217</v>
      </c>
      <c r="K631" s="84">
        <v>1.723875</v>
      </c>
      <c r="L631" s="84">
        <v>1.0010548700000002</v>
      </c>
      <c r="M631" s="84">
        <f t="shared" si="10"/>
        <v>-0.72282012999999989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88" t="s">
        <v>2218</v>
      </c>
      <c r="J632" s="89" t="s">
        <v>2219</v>
      </c>
      <c r="K632" s="84">
        <v>350.29633699999999</v>
      </c>
      <c r="L632" s="84">
        <v>330.93202045999999</v>
      </c>
      <c r="M632" s="84">
        <f t="shared" si="10"/>
        <v>-19.364316540000004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88" t="s">
        <v>2220</v>
      </c>
      <c r="J633" s="89" t="s">
        <v>2221</v>
      </c>
      <c r="K633" s="84">
        <v>23.059474999999999</v>
      </c>
      <c r="L633" s="84">
        <v>111.8648972</v>
      </c>
      <c r="M633" s="84">
        <f t="shared" si="10"/>
        <v>88.80542220000001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13"/>
      <c r="I634" s="88" t="s">
        <v>1747</v>
      </c>
      <c r="J634" s="89" t="s">
        <v>2222</v>
      </c>
      <c r="K634" s="84">
        <v>10.420771</v>
      </c>
      <c r="L634" s="84">
        <v>10.336168120000002</v>
      </c>
      <c r="M634" s="84">
        <f t="shared" si="10"/>
        <v>-8.4602879999998493E-2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/>
      <c r="H635" s="30" t="s">
        <v>1655</v>
      </c>
      <c r="I635" s="30"/>
      <c r="J635" s="85"/>
      <c r="K635" s="31">
        <v>479.34471000000002</v>
      </c>
      <c r="L635" s="31">
        <v>539.01120837999997</v>
      </c>
      <c r="M635" s="31">
        <f t="shared" si="10"/>
        <v>59.66649837999995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13"/>
      <c r="I636" s="86" t="s">
        <v>1656</v>
      </c>
      <c r="J636" s="87" t="s">
        <v>1708</v>
      </c>
      <c r="K636" s="82">
        <v>460.91927700000002</v>
      </c>
      <c r="L636" s="82">
        <v>521.66208574000007</v>
      </c>
      <c r="M636" s="82">
        <f t="shared" si="10"/>
        <v>60.742808740000044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88" t="s">
        <v>1660</v>
      </c>
      <c r="J637" s="89" t="s">
        <v>1715</v>
      </c>
      <c r="K637" s="84">
        <v>18.425433000000002</v>
      </c>
      <c r="L637" s="84">
        <v>17.349122639999997</v>
      </c>
      <c r="M637" s="84">
        <f t="shared" si="10"/>
        <v>-1.0763103600000044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24" t="s">
        <v>1612</v>
      </c>
      <c r="E638" s="25"/>
      <c r="F638" s="24"/>
      <c r="G638" s="24"/>
      <c r="H638" s="24"/>
      <c r="I638" s="24"/>
      <c r="J638" s="26"/>
      <c r="K638" s="27">
        <v>651875.04644399998</v>
      </c>
      <c r="L638" s="27">
        <v>651712.04841578007</v>
      </c>
      <c r="M638" s="27">
        <f t="shared" si="10"/>
        <v>-162.99802821991034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9">
        <v>19</v>
      </c>
      <c r="F639" s="30" t="s">
        <v>1613</v>
      </c>
      <c r="G639" s="30"/>
      <c r="H639" s="30"/>
      <c r="I639" s="30"/>
      <c r="J639" s="85"/>
      <c r="K639" s="31">
        <v>348746.28587099997</v>
      </c>
      <c r="L639" s="31">
        <v>349675.62190590001</v>
      </c>
      <c r="M639" s="31">
        <f t="shared" si="10"/>
        <v>929.33603490004316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 t="s">
        <v>16</v>
      </c>
      <c r="H640" s="13"/>
      <c r="I640" s="13"/>
      <c r="J640" s="14"/>
      <c r="K640" s="15">
        <v>348746.28587099997</v>
      </c>
      <c r="L640" s="15">
        <v>349675.62190590001</v>
      </c>
      <c r="M640" s="15">
        <f t="shared" si="10"/>
        <v>929.33603490004316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30" t="s">
        <v>1758</v>
      </c>
      <c r="I641" s="30"/>
      <c r="J641" s="85"/>
      <c r="K641" s="31">
        <v>6461.5518620000003</v>
      </c>
      <c r="L641" s="31">
        <v>6461.5518620000003</v>
      </c>
      <c r="M641" s="31">
        <f t="shared" si="10"/>
        <v>0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13"/>
      <c r="I642" s="86" t="s">
        <v>2223</v>
      </c>
      <c r="J642" s="87" t="s">
        <v>2224</v>
      </c>
      <c r="K642" s="82">
        <v>5990</v>
      </c>
      <c r="L642" s="82">
        <v>5990</v>
      </c>
      <c r="M642" s="82">
        <f t="shared" si="10"/>
        <v>0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13"/>
      <c r="I643" s="88" t="s">
        <v>2225</v>
      </c>
      <c r="J643" s="89" t="s">
        <v>2226</v>
      </c>
      <c r="K643" s="84">
        <v>257.07974100000001</v>
      </c>
      <c r="L643" s="84">
        <v>257.07974100000001</v>
      </c>
      <c r="M643" s="84">
        <f t="shared" si="10"/>
        <v>0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88" t="s">
        <v>2227</v>
      </c>
      <c r="J644" s="89" t="s">
        <v>2228</v>
      </c>
      <c r="K644" s="84">
        <v>172.47212099999999</v>
      </c>
      <c r="L644" s="84">
        <v>172.47212099999999</v>
      </c>
      <c r="M644" s="84">
        <f t="shared" si="10"/>
        <v>0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88" t="s">
        <v>1884</v>
      </c>
      <c r="J645" s="89" t="s">
        <v>2229</v>
      </c>
      <c r="K645" s="84">
        <v>42</v>
      </c>
      <c r="L645" s="84">
        <v>42</v>
      </c>
      <c r="M645" s="84">
        <f t="shared" si="10"/>
        <v>0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30" t="s">
        <v>17</v>
      </c>
      <c r="I646" s="30"/>
      <c r="J646" s="85"/>
      <c r="K646" s="31">
        <v>4172.3849920000002</v>
      </c>
      <c r="L646" s="31">
        <v>4124.6260155999998</v>
      </c>
      <c r="M646" s="31">
        <f t="shared" si="10"/>
        <v>-47.758976400000392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86" t="s">
        <v>1651</v>
      </c>
      <c r="J647" s="87" t="s">
        <v>2230</v>
      </c>
      <c r="K647" s="82">
        <v>52</v>
      </c>
      <c r="L647" s="82">
        <v>52</v>
      </c>
      <c r="M647" s="82">
        <f t="shared" ref="M647:M710" si="11">L647-K647</f>
        <v>0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13"/>
      <c r="I648" s="88" t="s">
        <v>2231</v>
      </c>
      <c r="J648" s="89" t="s">
        <v>2232</v>
      </c>
      <c r="K648" s="84">
        <v>49</v>
      </c>
      <c r="L648" s="84">
        <v>49</v>
      </c>
      <c r="M648" s="84">
        <f t="shared" si="11"/>
        <v>0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88" t="s">
        <v>2233</v>
      </c>
      <c r="J649" s="89" t="s">
        <v>2234</v>
      </c>
      <c r="K649" s="84">
        <v>49.188375000000001</v>
      </c>
      <c r="L649" s="84">
        <v>1.4293986000000001</v>
      </c>
      <c r="M649" s="84">
        <f t="shared" si="11"/>
        <v>-47.758976400000002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88" t="s">
        <v>1858</v>
      </c>
      <c r="J650" s="89" t="s">
        <v>2235</v>
      </c>
      <c r="K650" s="84">
        <v>4022.1966170000001</v>
      </c>
      <c r="L650" s="84">
        <v>4022.1966170000001</v>
      </c>
      <c r="M650" s="84">
        <f t="shared" si="11"/>
        <v>0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30" t="s">
        <v>2236</v>
      </c>
      <c r="I651" s="30"/>
      <c r="J651" s="85"/>
      <c r="K651" s="31">
        <v>338112.349017</v>
      </c>
      <c r="L651" s="31">
        <v>339089.4440283</v>
      </c>
      <c r="M651" s="31">
        <f t="shared" si="11"/>
        <v>977.0950112999999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13"/>
      <c r="I652" s="86" t="s">
        <v>2237</v>
      </c>
      <c r="J652" s="87" t="s">
        <v>2238</v>
      </c>
      <c r="K652" s="82">
        <v>103377.222024</v>
      </c>
      <c r="L652" s="82">
        <v>105627.222024</v>
      </c>
      <c r="M652" s="82">
        <f t="shared" si="11"/>
        <v>2250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88" t="s">
        <v>2239</v>
      </c>
      <c r="J653" s="89" t="s">
        <v>2240</v>
      </c>
      <c r="K653" s="84">
        <v>163806.463758</v>
      </c>
      <c r="L653" s="84">
        <v>164749.61787604998</v>
      </c>
      <c r="M653" s="84">
        <f t="shared" si="11"/>
        <v>943.15411804997711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88" t="s">
        <v>2241</v>
      </c>
      <c r="J654" s="89" t="s">
        <v>2242</v>
      </c>
      <c r="K654" s="84">
        <v>9842</v>
      </c>
      <c r="L654" s="84">
        <v>9859.3336679900003</v>
      </c>
      <c r="M654" s="84">
        <f t="shared" si="11"/>
        <v>17.333667990000322</v>
      </c>
      <c r="N654" s="23"/>
      <c r="O654" s="23"/>
      <c r="P654" s="23"/>
      <c r="Q654" s="23"/>
    </row>
    <row r="655" spans="1:17" ht="30" x14ac:dyDescent="0.3">
      <c r="A655" s="23"/>
      <c r="B655" s="22"/>
      <c r="C655" s="22"/>
      <c r="D655" s="13"/>
      <c r="E655" s="28"/>
      <c r="F655" s="13"/>
      <c r="G655" s="13"/>
      <c r="H655" s="13"/>
      <c r="I655" s="88" t="s">
        <v>2243</v>
      </c>
      <c r="J655" s="89" t="s">
        <v>2244</v>
      </c>
      <c r="K655" s="84">
        <v>1712.8068619999999</v>
      </c>
      <c r="L655" s="84">
        <v>1542.8068619999999</v>
      </c>
      <c r="M655" s="84">
        <f t="shared" si="11"/>
        <v>-170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88" t="s">
        <v>2245</v>
      </c>
      <c r="J656" s="89" t="s">
        <v>2246</v>
      </c>
      <c r="K656" s="84">
        <v>10221.348937999999</v>
      </c>
      <c r="L656" s="84">
        <v>8455.2633822600001</v>
      </c>
      <c r="M656" s="84">
        <f t="shared" si="11"/>
        <v>-1766.0855557399991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88" t="s">
        <v>2247</v>
      </c>
      <c r="J657" s="89" t="s">
        <v>2248</v>
      </c>
      <c r="K657" s="84">
        <v>0.13869999999999999</v>
      </c>
      <c r="L657" s="84">
        <v>0.13869999999999999</v>
      </c>
      <c r="M657" s="84">
        <f t="shared" si="11"/>
        <v>0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88" t="s">
        <v>2249</v>
      </c>
      <c r="J658" s="89" t="s">
        <v>2250</v>
      </c>
      <c r="K658" s="84">
        <v>2175.3576320000002</v>
      </c>
      <c r="L658" s="84">
        <v>2625.7049663499997</v>
      </c>
      <c r="M658" s="84">
        <f t="shared" si="11"/>
        <v>450.34733434999953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88" t="s">
        <v>2251</v>
      </c>
      <c r="J659" s="89" t="s">
        <v>2252</v>
      </c>
      <c r="K659" s="84">
        <v>876.14058299999999</v>
      </c>
      <c r="L659" s="84">
        <v>738.00535969000009</v>
      </c>
      <c r="M659" s="84">
        <f t="shared" si="11"/>
        <v>-138.1352233099999</v>
      </c>
      <c r="N659" s="23"/>
      <c r="O659" s="23"/>
      <c r="P659" s="23"/>
      <c r="Q659" s="23"/>
    </row>
    <row r="660" spans="1:17" ht="30" x14ac:dyDescent="0.3">
      <c r="A660" s="23"/>
      <c r="B660" s="22"/>
      <c r="C660" s="22"/>
      <c r="D660" s="13"/>
      <c r="E660" s="28"/>
      <c r="F660" s="13"/>
      <c r="G660" s="13"/>
      <c r="H660" s="13"/>
      <c r="I660" s="88" t="s">
        <v>2253</v>
      </c>
      <c r="J660" s="89" t="s">
        <v>2254</v>
      </c>
      <c r="K660" s="84">
        <v>6287.5028160000002</v>
      </c>
      <c r="L660" s="84">
        <v>5723.1588459599998</v>
      </c>
      <c r="M660" s="84">
        <f t="shared" si="11"/>
        <v>-564.34397004000039</v>
      </c>
      <c r="N660" s="23"/>
      <c r="O660" s="23"/>
      <c r="P660" s="23"/>
      <c r="Q660" s="23"/>
    </row>
    <row r="661" spans="1:17" ht="30" x14ac:dyDescent="0.3">
      <c r="A661" s="23"/>
      <c r="B661" s="22"/>
      <c r="C661" s="22"/>
      <c r="D661" s="13"/>
      <c r="E661" s="28"/>
      <c r="F661" s="13"/>
      <c r="G661" s="13"/>
      <c r="H661" s="13"/>
      <c r="I661" s="88" t="s">
        <v>2255</v>
      </c>
      <c r="J661" s="89" t="s">
        <v>2256</v>
      </c>
      <c r="K661" s="84">
        <v>919.37804900000003</v>
      </c>
      <c r="L661" s="84">
        <v>874.20268899999996</v>
      </c>
      <c r="M661" s="84">
        <f t="shared" si="11"/>
        <v>-45.175360000000069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13"/>
      <c r="I662" s="88" t="s">
        <v>2257</v>
      </c>
      <c r="J662" s="89" t="s">
        <v>2258</v>
      </c>
      <c r="K662" s="84">
        <v>30029.705253</v>
      </c>
      <c r="L662" s="84">
        <v>30029.705253</v>
      </c>
      <c r="M662" s="84">
        <f t="shared" si="11"/>
        <v>0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88" t="s">
        <v>2259</v>
      </c>
      <c r="J663" s="89" t="s">
        <v>2260</v>
      </c>
      <c r="K663" s="84">
        <v>1233.851694</v>
      </c>
      <c r="L663" s="84">
        <v>1233.851694</v>
      </c>
      <c r="M663" s="84">
        <f t="shared" si="11"/>
        <v>0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88" t="s">
        <v>2261</v>
      </c>
      <c r="J664" s="89" t="s">
        <v>2262</v>
      </c>
      <c r="K664" s="84">
        <v>266.31693300000001</v>
      </c>
      <c r="L664" s="84">
        <v>266.31693300000001</v>
      </c>
      <c r="M664" s="84">
        <f t="shared" si="11"/>
        <v>0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88" t="s">
        <v>2263</v>
      </c>
      <c r="J665" s="89" t="s">
        <v>2264</v>
      </c>
      <c r="K665" s="84">
        <v>1931.440034</v>
      </c>
      <c r="L665" s="84">
        <v>1931.440034</v>
      </c>
      <c r="M665" s="84">
        <f t="shared" si="11"/>
        <v>0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8"/>
      <c r="F666" s="13"/>
      <c r="G666" s="13"/>
      <c r="H666" s="13"/>
      <c r="I666" s="88" t="s">
        <v>2265</v>
      </c>
      <c r="J666" s="89" t="s">
        <v>2266</v>
      </c>
      <c r="K666" s="84">
        <v>5432.675741</v>
      </c>
      <c r="L666" s="84">
        <v>5432.675741</v>
      </c>
      <c r="M666" s="84">
        <f t="shared" si="11"/>
        <v>0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9">
        <v>23</v>
      </c>
      <c r="F667" s="30" t="s">
        <v>1620</v>
      </c>
      <c r="G667" s="30"/>
      <c r="H667" s="30"/>
      <c r="I667" s="30"/>
      <c r="J667" s="85"/>
      <c r="K667" s="31">
        <v>46843.879324000001</v>
      </c>
      <c r="L667" s="31">
        <v>44650.622628880003</v>
      </c>
      <c r="M667" s="31">
        <f t="shared" si="11"/>
        <v>-2193.2566951199988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 t="s">
        <v>16</v>
      </c>
      <c r="H668" s="13"/>
      <c r="I668" s="13"/>
      <c r="J668" s="14"/>
      <c r="K668" s="15">
        <v>46843.879324000001</v>
      </c>
      <c r="L668" s="15">
        <v>44650.622628880003</v>
      </c>
      <c r="M668" s="15">
        <f t="shared" si="11"/>
        <v>-2193.2566951199988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30" t="s">
        <v>1758</v>
      </c>
      <c r="I669" s="30"/>
      <c r="J669" s="85"/>
      <c r="K669" s="31">
        <v>24401.445363999999</v>
      </c>
      <c r="L669" s="31">
        <v>24617.960363999999</v>
      </c>
      <c r="M669" s="31">
        <f t="shared" si="11"/>
        <v>216.51499999999942</v>
      </c>
      <c r="N669" s="23"/>
      <c r="O669" s="23"/>
      <c r="P669" s="23"/>
      <c r="Q669" s="23"/>
    </row>
    <row r="670" spans="1:17" ht="30" x14ac:dyDescent="0.3">
      <c r="A670" s="23"/>
      <c r="B670" s="22"/>
      <c r="C670" s="22"/>
      <c r="D670" s="13"/>
      <c r="E670" s="28"/>
      <c r="F670" s="13"/>
      <c r="G670" s="13"/>
      <c r="H670" s="13"/>
      <c r="I670" s="86" t="s">
        <v>2267</v>
      </c>
      <c r="J670" s="87" t="s">
        <v>2268</v>
      </c>
      <c r="K670" s="82">
        <v>1395.7454540000001</v>
      </c>
      <c r="L670" s="82">
        <v>1395.7454540000001</v>
      </c>
      <c r="M670" s="82">
        <f t="shared" si="11"/>
        <v>0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88" t="s">
        <v>2269</v>
      </c>
      <c r="J671" s="89" t="s">
        <v>2270</v>
      </c>
      <c r="K671" s="84">
        <v>18.259910000000001</v>
      </c>
      <c r="L671" s="84">
        <v>18.259910000000001</v>
      </c>
      <c r="M671" s="84">
        <f t="shared" si="11"/>
        <v>0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88" t="s">
        <v>2271</v>
      </c>
      <c r="J672" s="89" t="s">
        <v>2272</v>
      </c>
      <c r="K672" s="84">
        <v>22987.439999999999</v>
      </c>
      <c r="L672" s="84">
        <v>22987.439999999999</v>
      </c>
      <c r="M672" s="84">
        <f t="shared" si="11"/>
        <v>0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88" t="s">
        <v>2273</v>
      </c>
      <c r="J673" s="89" t="s">
        <v>2274</v>
      </c>
      <c r="K673" s="84">
        <v>0</v>
      </c>
      <c r="L673" s="84">
        <v>216.51499999999999</v>
      </c>
      <c r="M673" s="84">
        <f t="shared" si="11"/>
        <v>216.51499999999999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30" t="s">
        <v>17</v>
      </c>
      <c r="I674" s="30"/>
      <c r="J674" s="85"/>
      <c r="K674" s="31">
        <v>18098.775000000001</v>
      </c>
      <c r="L674" s="31">
        <v>1963.92346488</v>
      </c>
      <c r="M674" s="31">
        <f t="shared" si="11"/>
        <v>-16134.851535120002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86" t="s">
        <v>21</v>
      </c>
      <c r="J675" s="87" t="s">
        <v>2275</v>
      </c>
      <c r="K675" s="82">
        <v>1070</v>
      </c>
      <c r="L675" s="82">
        <v>97.223945290000003</v>
      </c>
      <c r="M675" s="82">
        <f t="shared" si="11"/>
        <v>-972.77605471000004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88" t="s">
        <v>2276</v>
      </c>
      <c r="J676" s="89" t="s">
        <v>2277</v>
      </c>
      <c r="K676" s="84">
        <v>0</v>
      </c>
      <c r="L676" s="84">
        <v>717.80654179999999</v>
      </c>
      <c r="M676" s="84">
        <f t="shared" si="11"/>
        <v>717.80654179999999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88" t="s">
        <v>1651</v>
      </c>
      <c r="J677" s="89" t="s">
        <v>2278</v>
      </c>
      <c r="K677" s="84">
        <v>3170.3</v>
      </c>
      <c r="L677" s="84">
        <v>0</v>
      </c>
      <c r="M677" s="84">
        <f t="shared" si="11"/>
        <v>-3170.3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88" t="s">
        <v>1653</v>
      </c>
      <c r="J678" s="89" t="s">
        <v>2279</v>
      </c>
      <c r="K678" s="84">
        <v>6.5750000000000002</v>
      </c>
      <c r="L678" s="84">
        <v>0</v>
      </c>
      <c r="M678" s="84">
        <f t="shared" si="11"/>
        <v>-6.5750000000000002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88" t="s">
        <v>2280</v>
      </c>
      <c r="J679" s="89" t="s">
        <v>2281</v>
      </c>
      <c r="K679" s="84">
        <v>0</v>
      </c>
      <c r="L679" s="84">
        <v>1144.9214777899999</v>
      </c>
      <c r="M679" s="84">
        <f t="shared" si="11"/>
        <v>1144.9214777899999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88" t="s">
        <v>2282</v>
      </c>
      <c r="J680" s="89" t="s">
        <v>2283</v>
      </c>
      <c r="K680" s="84">
        <v>3121.6</v>
      </c>
      <c r="L680" s="84">
        <v>0</v>
      </c>
      <c r="M680" s="84">
        <f t="shared" si="11"/>
        <v>-3121.6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88" t="s">
        <v>2284</v>
      </c>
      <c r="J681" s="89" t="s">
        <v>2285</v>
      </c>
      <c r="K681" s="84">
        <v>10730.3</v>
      </c>
      <c r="L681" s="84">
        <v>0</v>
      </c>
      <c r="M681" s="84">
        <f t="shared" si="11"/>
        <v>-10730.3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13"/>
      <c r="I682" s="88" t="s">
        <v>2286</v>
      </c>
      <c r="J682" s="89" t="s">
        <v>1620</v>
      </c>
      <c r="K682" s="84">
        <v>0</v>
      </c>
      <c r="L682" s="84">
        <v>3.9714999999999998</v>
      </c>
      <c r="M682" s="84">
        <f t="shared" si="11"/>
        <v>3.9714999999999998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30" t="s">
        <v>2074</v>
      </c>
      <c r="I683" s="30"/>
      <c r="J683" s="85"/>
      <c r="K683" s="31">
        <v>4343.6589599999998</v>
      </c>
      <c r="L683" s="31">
        <v>4216.8489600000003</v>
      </c>
      <c r="M683" s="31">
        <f t="shared" si="11"/>
        <v>-126.80999999999949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86" t="s">
        <v>2113</v>
      </c>
      <c r="J684" s="87" t="s">
        <v>2287</v>
      </c>
      <c r="K684" s="82">
        <v>4289.2065510000002</v>
      </c>
      <c r="L684" s="82">
        <v>4162.3965509999998</v>
      </c>
      <c r="M684" s="82">
        <f t="shared" si="11"/>
        <v>-126.8100000000004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88" t="s">
        <v>2288</v>
      </c>
      <c r="J685" s="89" t="s">
        <v>2289</v>
      </c>
      <c r="K685" s="84">
        <v>54.452409000000003</v>
      </c>
      <c r="L685" s="84">
        <v>54.452409000000003</v>
      </c>
      <c r="M685" s="84">
        <f t="shared" si="11"/>
        <v>0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30" t="s">
        <v>2236</v>
      </c>
      <c r="I686" s="30"/>
      <c r="J686" s="85"/>
      <c r="K686" s="31">
        <v>0</v>
      </c>
      <c r="L686" s="31">
        <v>13851.88984</v>
      </c>
      <c r="M686" s="31">
        <f t="shared" si="11"/>
        <v>13851.88984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86" t="s">
        <v>2290</v>
      </c>
      <c r="J687" s="87" t="s">
        <v>2291</v>
      </c>
      <c r="K687" s="82">
        <v>0</v>
      </c>
      <c r="L687" s="82">
        <v>10730.3372</v>
      </c>
      <c r="M687" s="82">
        <f t="shared" si="11"/>
        <v>10730.3372</v>
      </c>
      <c r="N687" s="23"/>
      <c r="O687" s="23"/>
      <c r="P687" s="23"/>
      <c r="Q687" s="23"/>
    </row>
    <row r="688" spans="1:17" ht="30" x14ac:dyDescent="0.3">
      <c r="A688" s="23"/>
      <c r="B688" s="22"/>
      <c r="C688" s="22"/>
      <c r="D688" s="13"/>
      <c r="E688" s="28"/>
      <c r="F688" s="13"/>
      <c r="G688" s="13"/>
      <c r="H688" s="13"/>
      <c r="I688" s="88" t="s">
        <v>2292</v>
      </c>
      <c r="J688" s="89" t="s">
        <v>2293</v>
      </c>
      <c r="K688" s="84">
        <v>0</v>
      </c>
      <c r="L688" s="84">
        <v>3121.5526399999999</v>
      </c>
      <c r="M688" s="84">
        <f t="shared" si="11"/>
        <v>3121.5526399999999</v>
      </c>
      <c r="N688" s="23"/>
      <c r="O688" s="23"/>
      <c r="P688" s="23"/>
      <c r="Q688" s="23"/>
    </row>
    <row r="689" spans="1:17" ht="30" customHeight="1" x14ac:dyDescent="0.3">
      <c r="A689" s="23"/>
      <c r="B689" s="22"/>
      <c r="C689" s="22"/>
      <c r="D689" s="13"/>
      <c r="E689" s="29">
        <v>25</v>
      </c>
      <c r="F689" s="96" t="s">
        <v>1621</v>
      </c>
      <c r="G689" s="96"/>
      <c r="H689" s="96"/>
      <c r="I689" s="96"/>
      <c r="J689" s="96"/>
      <c r="K689" s="31">
        <v>9536.0870749999995</v>
      </c>
      <c r="L689" s="31">
        <v>9536.0870749999976</v>
      </c>
      <c r="M689" s="31">
        <f t="shared" si="11"/>
        <v>0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 t="s">
        <v>16</v>
      </c>
      <c r="H690" s="13"/>
      <c r="I690" s="13"/>
      <c r="J690" s="14"/>
      <c r="K690" s="15">
        <v>9536.0870749999995</v>
      </c>
      <c r="L690" s="15">
        <v>9536.0870749999976</v>
      </c>
      <c r="M690" s="15">
        <f t="shared" si="11"/>
        <v>0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30" t="s">
        <v>17</v>
      </c>
      <c r="I691" s="30"/>
      <c r="J691" s="85"/>
      <c r="K691" s="31">
        <v>9468.6066109999992</v>
      </c>
      <c r="L691" s="31">
        <v>9481.5999798699995</v>
      </c>
      <c r="M691" s="31">
        <f t="shared" si="11"/>
        <v>12.993368870000268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86" t="s">
        <v>1666</v>
      </c>
      <c r="J692" s="87" t="s">
        <v>2294</v>
      </c>
      <c r="K692" s="82">
        <v>9007.5088090000008</v>
      </c>
      <c r="L692" s="82">
        <v>9022.1732457199996</v>
      </c>
      <c r="M692" s="82">
        <f t="shared" si="11"/>
        <v>14.664436719998776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88" t="s">
        <v>1728</v>
      </c>
      <c r="J693" s="89" t="s">
        <v>2295</v>
      </c>
      <c r="K693" s="84">
        <v>461.097802</v>
      </c>
      <c r="L693" s="84">
        <v>459.42673415000002</v>
      </c>
      <c r="M693" s="84">
        <f t="shared" si="11"/>
        <v>-1.6710678499999858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30" t="s">
        <v>1655</v>
      </c>
      <c r="I694" s="30"/>
      <c r="J694" s="85"/>
      <c r="K694" s="31">
        <v>67.480463999999998</v>
      </c>
      <c r="L694" s="31">
        <v>54.487095129999993</v>
      </c>
      <c r="M694" s="31">
        <f t="shared" si="11"/>
        <v>-12.993368870000005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86" t="s">
        <v>1656</v>
      </c>
      <c r="J695" s="87" t="s">
        <v>1708</v>
      </c>
      <c r="K695" s="82">
        <v>58.462046000000001</v>
      </c>
      <c r="L695" s="82">
        <v>45.529477129999997</v>
      </c>
      <c r="M695" s="82">
        <f t="shared" si="11"/>
        <v>-12.932568870000004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88" t="s">
        <v>1660</v>
      </c>
      <c r="J696" s="89" t="s">
        <v>1715</v>
      </c>
      <c r="K696" s="84">
        <v>9.0184180000000005</v>
      </c>
      <c r="L696" s="84">
        <v>8.9576180000000001</v>
      </c>
      <c r="M696" s="84">
        <f t="shared" si="11"/>
        <v>-6.0800000000000409E-2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9">
        <v>33</v>
      </c>
      <c r="F697" s="30" t="s">
        <v>1623</v>
      </c>
      <c r="G697" s="30"/>
      <c r="H697" s="30"/>
      <c r="I697" s="30"/>
      <c r="J697" s="85"/>
      <c r="K697" s="31">
        <v>246748.79417400001</v>
      </c>
      <c r="L697" s="31">
        <v>247849.71680600001</v>
      </c>
      <c r="M697" s="31">
        <f t="shared" si="11"/>
        <v>1100.9226320000016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 t="s">
        <v>2296</v>
      </c>
      <c r="H698" s="13"/>
      <c r="I698" s="13"/>
      <c r="J698" s="14"/>
      <c r="K698" s="15">
        <v>246748.79417400001</v>
      </c>
      <c r="L698" s="15">
        <v>247849.71680600001</v>
      </c>
      <c r="M698" s="15">
        <f t="shared" si="11"/>
        <v>1100.9226320000016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30" t="s">
        <v>2297</v>
      </c>
      <c r="I699" s="30"/>
      <c r="J699" s="85"/>
      <c r="K699" s="31">
        <v>246748.79417400001</v>
      </c>
      <c r="L699" s="31">
        <v>247849.71680600001</v>
      </c>
      <c r="M699" s="31">
        <f t="shared" si="11"/>
        <v>1100.9226320000016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13"/>
      <c r="I700" s="86" t="s">
        <v>2298</v>
      </c>
      <c r="J700" s="87" t="s">
        <v>2299</v>
      </c>
      <c r="K700" s="82">
        <v>29491.473177</v>
      </c>
      <c r="L700" s="82">
        <v>30928.691009999999</v>
      </c>
      <c r="M700" s="82">
        <f t="shared" si="11"/>
        <v>1437.2178329999988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88" t="s">
        <v>2300</v>
      </c>
      <c r="J701" s="89" t="s">
        <v>2301</v>
      </c>
      <c r="K701" s="84">
        <v>4089.6421559999999</v>
      </c>
      <c r="L701" s="84">
        <v>4082.8306259999999</v>
      </c>
      <c r="M701" s="84">
        <f t="shared" si="11"/>
        <v>-6.8115299999999479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88" t="s">
        <v>2302</v>
      </c>
      <c r="J702" s="89" t="s">
        <v>2303</v>
      </c>
      <c r="K702" s="84">
        <v>29649.238668000002</v>
      </c>
      <c r="L702" s="84">
        <v>29599.856193</v>
      </c>
      <c r="M702" s="84">
        <f t="shared" si="11"/>
        <v>-49.38247500000216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88" t="s">
        <v>2304</v>
      </c>
      <c r="J703" s="89" t="s">
        <v>2305</v>
      </c>
      <c r="K703" s="84">
        <v>28490.923900999998</v>
      </c>
      <c r="L703" s="84">
        <v>28433.998973999998</v>
      </c>
      <c r="M703" s="84">
        <f t="shared" si="11"/>
        <v>-56.924927000000025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88" t="s">
        <v>2306</v>
      </c>
      <c r="J704" s="89" t="s">
        <v>2307</v>
      </c>
      <c r="K704" s="84">
        <v>4163.5021530000004</v>
      </c>
      <c r="L704" s="84">
        <v>4155.1834680000002</v>
      </c>
      <c r="M704" s="84">
        <f t="shared" si="11"/>
        <v>-8.3186850000001868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88" t="s">
        <v>2308</v>
      </c>
      <c r="J705" s="89" t="s">
        <v>2309</v>
      </c>
      <c r="K705" s="84">
        <v>3128.0572619999998</v>
      </c>
      <c r="L705" s="84">
        <v>3121.8073979999999</v>
      </c>
      <c r="M705" s="84">
        <f t="shared" si="11"/>
        <v>-6.2498639999998886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88" t="s">
        <v>2310</v>
      </c>
      <c r="J706" s="89" t="s">
        <v>2311</v>
      </c>
      <c r="K706" s="84">
        <v>1759.532211</v>
      </c>
      <c r="L706" s="84">
        <v>1756.0166610000001</v>
      </c>
      <c r="M706" s="84">
        <f t="shared" si="11"/>
        <v>-3.5155499999998483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88" t="s">
        <v>2312</v>
      </c>
      <c r="J707" s="89" t="s">
        <v>2313</v>
      </c>
      <c r="K707" s="84">
        <v>1378.0980340000001</v>
      </c>
      <c r="L707" s="84">
        <v>1375.4037040000001</v>
      </c>
      <c r="M707" s="84">
        <f t="shared" si="11"/>
        <v>-2.6943300000000363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88" t="s">
        <v>2314</v>
      </c>
      <c r="J708" s="89" t="s">
        <v>2315</v>
      </c>
      <c r="K708" s="84">
        <v>939.77409299999999</v>
      </c>
      <c r="L708" s="84">
        <v>793.20247900000004</v>
      </c>
      <c r="M708" s="84">
        <f t="shared" si="11"/>
        <v>-146.57161399999995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88" t="s">
        <v>2316</v>
      </c>
      <c r="J709" s="89" t="s">
        <v>2317</v>
      </c>
      <c r="K709" s="84">
        <v>2637.8137919999999</v>
      </c>
      <c r="L709" s="84">
        <v>2633.4203640000001</v>
      </c>
      <c r="M709" s="84">
        <f t="shared" si="11"/>
        <v>-4.393427999999858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88" t="s">
        <v>2318</v>
      </c>
      <c r="J710" s="89" t="s">
        <v>2319</v>
      </c>
      <c r="K710" s="84">
        <v>15566.988039</v>
      </c>
      <c r="L710" s="84">
        <v>15535.885167</v>
      </c>
      <c r="M710" s="84">
        <f t="shared" si="11"/>
        <v>-31.102871999999479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88" t="s">
        <v>2320</v>
      </c>
      <c r="J711" s="89" t="s">
        <v>2321</v>
      </c>
      <c r="K711" s="84">
        <v>114882.88806500001</v>
      </c>
      <c r="L711" s="84">
        <v>114882.88806500001</v>
      </c>
      <c r="M711" s="84">
        <f t="shared" ref="M711:M774" si="12">L711-K711</f>
        <v>0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88" t="s">
        <v>2322</v>
      </c>
      <c r="J712" s="89" t="s">
        <v>2323</v>
      </c>
      <c r="K712" s="84">
        <v>3430.578896</v>
      </c>
      <c r="L712" s="84">
        <v>3424.9372069999999</v>
      </c>
      <c r="M712" s="84">
        <f t="shared" si="12"/>
        <v>-5.6416890000000421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88" t="s">
        <v>2324</v>
      </c>
      <c r="J713" s="89" t="s">
        <v>2325</v>
      </c>
      <c r="K713" s="84">
        <v>4745.4486319999996</v>
      </c>
      <c r="L713" s="84">
        <v>4736.9065099999998</v>
      </c>
      <c r="M713" s="84">
        <f t="shared" si="12"/>
        <v>-8.5421219999998357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88" t="s">
        <v>2326</v>
      </c>
      <c r="J714" s="89" t="s">
        <v>2327</v>
      </c>
      <c r="K714" s="84">
        <v>2394.8350949999999</v>
      </c>
      <c r="L714" s="84">
        <v>2388.6889799999999</v>
      </c>
      <c r="M714" s="84">
        <f t="shared" si="12"/>
        <v>-6.1461150000000089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24" t="s">
        <v>1624</v>
      </c>
      <c r="E715" s="25"/>
      <c r="F715" s="24"/>
      <c r="G715" s="24"/>
      <c r="H715" s="24"/>
      <c r="I715" s="24"/>
      <c r="J715" s="26"/>
      <c r="K715" s="27">
        <v>387168.66419799998</v>
      </c>
      <c r="L715" s="27">
        <v>384106.66719900002</v>
      </c>
      <c r="M715" s="27">
        <f t="shared" si="12"/>
        <v>-3061.9969989999663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9">
        <v>50</v>
      </c>
      <c r="F716" s="30" t="s">
        <v>1617</v>
      </c>
      <c r="G716" s="30"/>
      <c r="H716" s="30"/>
      <c r="I716" s="30"/>
      <c r="J716" s="85"/>
      <c r="K716" s="31">
        <v>250559.89716600001</v>
      </c>
      <c r="L716" s="31">
        <v>247497.90016700001</v>
      </c>
      <c r="M716" s="31">
        <f t="shared" si="12"/>
        <v>-3061.9969989999954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 t="s">
        <v>16</v>
      </c>
      <c r="H717" s="13"/>
      <c r="I717" s="13"/>
      <c r="J717" s="14"/>
      <c r="K717" s="15">
        <v>250559.89716600001</v>
      </c>
      <c r="L717" s="15">
        <v>247497.90016700001</v>
      </c>
      <c r="M717" s="15">
        <f t="shared" si="12"/>
        <v>-3061.9969989999954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30" t="s">
        <v>17</v>
      </c>
      <c r="I718" s="30"/>
      <c r="J718" s="85"/>
      <c r="K718" s="31">
        <v>71887.923811000001</v>
      </c>
      <c r="L718" s="31">
        <v>76760.911695000003</v>
      </c>
      <c r="M718" s="31">
        <f t="shared" si="12"/>
        <v>4872.9878840000019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86" t="s">
        <v>1662</v>
      </c>
      <c r="J719" s="87" t="s">
        <v>2024</v>
      </c>
      <c r="K719" s="82">
        <v>1684.0271459999999</v>
      </c>
      <c r="L719" s="82">
        <v>1766.901484</v>
      </c>
      <c r="M719" s="82">
        <f t="shared" si="12"/>
        <v>82.87433800000008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88" t="s">
        <v>1666</v>
      </c>
      <c r="J720" s="89" t="s">
        <v>2328</v>
      </c>
      <c r="K720" s="84">
        <v>287.03984100000002</v>
      </c>
      <c r="L720" s="84">
        <v>316.10522800000001</v>
      </c>
      <c r="M720" s="84">
        <f t="shared" si="12"/>
        <v>29.065386999999987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88" t="s">
        <v>1728</v>
      </c>
      <c r="J721" s="89" t="s">
        <v>2007</v>
      </c>
      <c r="K721" s="84">
        <v>179.94951</v>
      </c>
      <c r="L721" s="84">
        <v>291.05091900000002</v>
      </c>
      <c r="M721" s="84">
        <f t="shared" si="12"/>
        <v>111.10140900000002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88" t="s">
        <v>1668</v>
      </c>
      <c r="J722" s="89" t="s">
        <v>2329</v>
      </c>
      <c r="K722" s="84">
        <v>1372.721192</v>
      </c>
      <c r="L722" s="84">
        <v>1374.3843910000001</v>
      </c>
      <c r="M722" s="84">
        <f t="shared" si="12"/>
        <v>1.6631990000000769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88" t="s">
        <v>1670</v>
      </c>
      <c r="J723" s="89" t="s">
        <v>2330</v>
      </c>
      <c r="K723" s="84">
        <v>3690.11303</v>
      </c>
      <c r="L723" s="84">
        <v>3275.1645400000002</v>
      </c>
      <c r="M723" s="84">
        <f t="shared" si="12"/>
        <v>-414.94848999999977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88" t="s">
        <v>1674</v>
      </c>
      <c r="J724" s="89" t="s">
        <v>2008</v>
      </c>
      <c r="K724" s="84">
        <v>64199.855486</v>
      </c>
      <c r="L724" s="84">
        <v>68611.806758000006</v>
      </c>
      <c r="M724" s="84">
        <f t="shared" si="12"/>
        <v>4411.9512720000057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88" t="s">
        <v>1676</v>
      </c>
      <c r="J725" s="89" t="s">
        <v>2331</v>
      </c>
      <c r="K725" s="84">
        <v>387.20747399999999</v>
      </c>
      <c r="L725" s="84">
        <v>438.01731999999998</v>
      </c>
      <c r="M725" s="84">
        <f t="shared" si="12"/>
        <v>50.809845999999993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88" t="s">
        <v>2332</v>
      </c>
      <c r="J726" s="89" t="s">
        <v>2333</v>
      </c>
      <c r="K726" s="84">
        <v>87.010131999999999</v>
      </c>
      <c r="L726" s="84">
        <v>672.03820399999995</v>
      </c>
      <c r="M726" s="84">
        <f t="shared" si="12"/>
        <v>585.02807199999995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88" t="s">
        <v>28</v>
      </c>
      <c r="J727" s="89" t="s">
        <v>29</v>
      </c>
      <c r="K727" s="84">
        <v>0</v>
      </c>
      <c r="L727" s="84">
        <v>1.5145E-2</v>
      </c>
      <c r="M727" s="84">
        <f t="shared" si="12"/>
        <v>1.5145E-2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88" t="s">
        <v>20</v>
      </c>
      <c r="J728" s="89" t="s">
        <v>27</v>
      </c>
      <c r="K728" s="84">
        <v>0</v>
      </c>
      <c r="L728" s="84">
        <v>1.8800999999999998E-2</v>
      </c>
      <c r="M728" s="84">
        <f t="shared" si="12"/>
        <v>1.8800999999999998E-2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88" t="s">
        <v>2334</v>
      </c>
      <c r="J729" s="89" t="s">
        <v>2335</v>
      </c>
      <c r="K729" s="84">
        <v>0</v>
      </c>
      <c r="L729" s="84">
        <v>15.408905000000001</v>
      </c>
      <c r="M729" s="84">
        <f t="shared" si="12"/>
        <v>15.408905000000001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30" t="s">
        <v>1655</v>
      </c>
      <c r="I730" s="30"/>
      <c r="J730" s="85"/>
      <c r="K730" s="31">
        <v>13366.004575000001</v>
      </c>
      <c r="L730" s="31">
        <v>12929.019692</v>
      </c>
      <c r="M730" s="31">
        <f t="shared" si="12"/>
        <v>-436.98488300000099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86" t="s">
        <v>1656</v>
      </c>
      <c r="J731" s="87" t="s">
        <v>1708</v>
      </c>
      <c r="K731" s="82">
        <v>14811.707365</v>
      </c>
      <c r="L731" s="82">
        <v>14368.555636999999</v>
      </c>
      <c r="M731" s="82">
        <f t="shared" si="12"/>
        <v>-443.15172800000073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88" t="s">
        <v>1660</v>
      </c>
      <c r="J732" s="89" t="s">
        <v>1715</v>
      </c>
      <c r="K732" s="84">
        <v>76.596457999999998</v>
      </c>
      <c r="L732" s="84">
        <v>82.763302999999993</v>
      </c>
      <c r="M732" s="84">
        <f t="shared" si="12"/>
        <v>6.166844999999995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88" t="s">
        <v>2336</v>
      </c>
      <c r="J733" s="89" t="s">
        <v>2337</v>
      </c>
      <c r="K733" s="84">
        <v>-1522.299248</v>
      </c>
      <c r="L733" s="84">
        <v>-1522.299248</v>
      </c>
      <c r="M733" s="84">
        <f t="shared" si="12"/>
        <v>0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30" t="s">
        <v>2236</v>
      </c>
      <c r="I734" s="30"/>
      <c r="J734" s="85"/>
      <c r="K734" s="31">
        <v>165305.96878</v>
      </c>
      <c r="L734" s="31">
        <v>157807.96878</v>
      </c>
      <c r="M734" s="31">
        <f t="shared" si="12"/>
        <v>-7498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86" t="s">
        <v>2338</v>
      </c>
      <c r="J735" s="87" t="s">
        <v>2339</v>
      </c>
      <c r="K735" s="82">
        <v>121811.264069</v>
      </c>
      <c r="L735" s="82">
        <v>121811.264069</v>
      </c>
      <c r="M735" s="82">
        <f t="shared" si="12"/>
        <v>0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88" t="s">
        <v>2340</v>
      </c>
      <c r="J736" s="89" t="s">
        <v>2341</v>
      </c>
      <c r="K736" s="84">
        <v>7773.8589840000004</v>
      </c>
      <c r="L736" s="84">
        <v>7773.8589840000004</v>
      </c>
      <c r="M736" s="84">
        <f t="shared" si="12"/>
        <v>0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88" t="s">
        <v>2342</v>
      </c>
      <c r="J737" s="89" t="s">
        <v>2343</v>
      </c>
      <c r="K737" s="84">
        <v>29419.911143000001</v>
      </c>
      <c r="L737" s="84">
        <v>21921.911143000001</v>
      </c>
      <c r="M737" s="84">
        <f t="shared" si="12"/>
        <v>-7498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88" t="s">
        <v>2344</v>
      </c>
      <c r="J738" s="89" t="s">
        <v>2345</v>
      </c>
      <c r="K738" s="84">
        <v>6300.9345839999996</v>
      </c>
      <c r="L738" s="84">
        <v>6300.9345839999996</v>
      </c>
      <c r="M738" s="84">
        <f t="shared" si="12"/>
        <v>0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9">
        <v>51</v>
      </c>
      <c r="F739" s="30" t="s">
        <v>1615</v>
      </c>
      <c r="G739" s="30"/>
      <c r="H739" s="30"/>
      <c r="I739" s="30"/>
      <c r="J739" s="85"/>
      <c r="K739" s="31">
        <v>136608.767032</v>
      </c>
      <c r="L739" s="31">
        <v>136608.767032</v>
      </c>
      <c r="M739" s="31">
        <f t="shared" si="12"/>
        <v>0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 t="s">
        <v>16</v>
      </c>
      <c r="H740" s="13"/>
      <c r="I740" s="13"/>
      <c r="J740" s="14"/>
      <c r="K740" s="15">
        <v>136608.767032</v>
      </c>
      <c r="L740" s="15">
        <v>136608.767032</v>
      </c>
      <c r="M740" s="15">
        <f t="shared" si="12"/>
        <v>0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30" t="s">
        <v>17</v>
      </c>
      <c r="I741" s="30"/>
      <c r="J741" s="85"/>
      <c r="K741" s="31">
        <v>17029.551372000002</v>
      </c>
      <c r="L741" s="31">
        <v>17029.551372000002</v>
      </c>
      <c r="M741" s="31">
        <f t="shared" si="12"/>
        <v>0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86" t="s">
        <v>1682</v>
      </c>
      <c r="J742" s="87" t="s">
        <v>2007</v>
      </c>
      <c r="K742" s="82">
        <v>38.340589999999999</v>
      </c>
      <c r="L742" s="82">
        <v>38.340589999999999</v>
      </c>
      <c r="M742" s="82">
        <f t="shared" si="12"/>
        <v>0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88" t="s">
        <v>1688</v>
      </c>
      <c r="J743" s="89" t="s">
        <v>2346</v>
      </c>
      <c r="K743" s="84">
        <v>3638.7287270000002</v>
      </c>
      <c r="L743" s="84">
        <v>3638.7287270000002</v>
      </c>
      <c r="M743" s="84">
        <f t="shared" si="12"/>
        <v>0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88" t="s">
        <v>1704</v>
      </c>
      <c r="J744" s="89" t="s">
        <v>2347</v>
      </c>
      <c r="K744" s="84">
        <v>0.406109</v>
      </c>
      <c r="L744" s="84">
        <v>0.406109</v>
      </c>
      <c r="M744" s="84">
        <f t="shared" si="12"/>
        <v>0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88" t="s">
        <v>2218</v>
      </c>
      <c r="J745" s="89" t="s">
        <v>2348</v>
      </c>
      <c r="K745" s="84">
        <v>0.118204</v>
      </c>
      <c r="L745" s="84">
        <v>0.118204</v>
      </c>
      <c r="M745" s="84">
        <f t="shared" si="12"/>
        <v>0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88" t="s">
        <v>2349</v>
      </c>
      <c r="J746" s="89" t="s">
        <v>2024</v>
      </c>
      <c r="K746" s="84">
        <v>1915.7862459999999</v>
      </c>
      <c r="L746" s="84">
        <v>1915.7862459999999</v>
      </c>
      <c r="M746" s="84">
        <f t="shared" si="12"/>
        <v>0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88" t="s">
        <v>2350</v>
      </c>
      <c r="J747" s="89" t="s">
        <v>2351</v>
      </c>
      <c r="K747" s="84">
        <v>7514.2191949999997</v>
      </c>
      <c r="L747" s="84">
        <v>7514.2191949999997</v>
      </c>
      <c r="M747" s="84">
        <f t="shared" si="12"/>
        <v>0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88" t="s">
        <v>2352</v>
      </c>
      <c r="J748" s="89" t="s">
        <v>2353</v>
      </c>
      <c r="K748" s="84">
        <v>48.652621000000003</v>
      </c>
      <c r="L748" s="84">
        <v>48.652621000000003</v>
      </c>
      <c r="M748" s="84">
        <f t="shared" si="12"/>
        <v>0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88" t="s">
        <v>1987</v>
      </c>
      <c r="J749" s="89" t="s">
        <v>2354</v>
      </c>
      <c r="K749" s="84">
        <v>2.074916</v>
      </c>
      <c r="L749" s="84">
        <v>2.074916</v>
      </c>
      <c r="M749" s="84">
        <f t="shared" si="12"/>
        <v>0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88" t="s">
        <v>2355</v>
      </c>
      <c r="J750" s="89" t="s">
        <v>2356</v>
      </c>
      <c r="K750" s="84">
        <v>634.298495</v>
      </c>
      <c r="L750" s="84">
        <v>634.298495</v>
      </c>
      <c r="M750" s="84">
        <f t="shared" si="12"/>
        <v>0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88" t="s">
        <v>2357</v>
      </c>
      <c r="J751" s="89" t="s">
        <v>2358</v>
      </c>
      <c r="K751" s="84">
        <v>111.824883</v>
      </c>
      <c r="L751" s="84">
        <v>111.824883</v>
      </c>
      <c r="M751" s="84">
        <f t="shared" si="12"/>
        <v>0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88" t="s">
        <v>2334</v>
      </c>
      <c r="J752" s="89" t="s">
        <v>2359</v>
      </c>
      <c r="K752" s="84">
        <v>1000</v>
      </c>
      <c r="L752" s="84">
        <v>1000</v>
      </c>
      <c r="M752" s="84">
        <f t="shared" si="12"/>
        <v>0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88" t="s">
        <v>21</v>
      </c>
      <c r="J753" s="89" t="s">
        <v>2360</v>
      </c>
      <c r="K753" s="84">
        <v>2125.1013859999998</v>
      </c>
      <c r="L753" s="84">
        <v>2125.1013859999998</v>
      </c>
      <c r="M753" s="84">
        <f t="shared" si="12"/>
        <v>0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30" t="s">
        <v>1655</v>
      </c>
      <c r="I754" s="30"/>
      <c r="J754" s="85"/>
      <c r="K754" s="31">
        <v>14758.772351</v>
      </c>
      <c r="L754" s="31">
        <v>14758.772351</v>
      </c>
      <c r="M754" s="31">
        <f t="shared" si="12"/>
        <v>0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86" t="s">
        <v>1656</v>
      </c>
      <c r="J755" s="87" t="s">
        <v>1708</v>
      </c>
      <c r="K755" s="82">
        <v>10471.857262</v>
      </c>
      <c r="L755" s="82">
        <v>10471.857262</v>
      </c>
      <c r="M755" s="82">
        <f t="shared" si="12"/>
        <v>0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88" t="s">
        <v>1658</v>
      </c>
      <c r="J756" s="89" t="s">
        <v>2361</v>
      </c>
      <c r="K756" s="84">
        <v>4204.3414560000001</v>
      </c>
      <c r="L756" s="84">
        <v>4204.3414560000001</v>
      </c>
      <c r="M756" s="84">
        <f t="shared" si="12"/>
        <v>0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88" t="s">
        <v>1660</v>
      </c>
      <c r="J757" s="89" t="s">
        <v>1715</v>
      </c>
      <c r="K757" s="84">
        <v>82.573633000000001</v>
      </c>
      <c r="L757" s="84">
        <v>82.573633000000001</v>
      </c>
      <c r="M757" s="84">
        <f t="shared" si="12"/>
        <v>0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30" t="s">
        <v>2236</v>
      </c>
      <c r="I758" s="30"/>
      <c r="J758" s="85"/>
      <c r="K758" s="31">
        <v>104820.44330899999</v>
      </c>
      <c r="L758" s="31">
        <v>104820.44330899999</v>
      </c>
      <c r="M758" s="31">
        <f t="shared" si="12"/>
        <v>0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86" t="s">
        <v>2362</v>
      </c>
      <c r="J759" s="87" t="s">
        <v>2363</v>
      </c>
      <c r="K759" s="82">
        <v>1115.0068220000001</v>
      </c>
      <c r="L759" s="82">
        <v>1115.0068220000001</v>
      </c>
      <c r="M759" s="82">
        <f t="shared" si="12"/>
        <v>0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88" t="s">
        <v>2364</v>
      </c>
      <c r="J760" s="89" t="s">
        <v>2365</v>
      </c>
      <c r="K760" s="84">
        <v>47.066034000000002</v>
      </c>
      <c r="L760" s="84">
        <v>47.066034000000002</v>
      </c>
      <c r="M760" s="84">
        <f t="shared" si="12"/>
        <v>0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88" t="s">
        <v>2249</v>
      </c>
      <c r="J761" s="89" t="s">
        <v>2366</v>
      </c>
      <c r="K761" s="84">
        <v>153</v>
      </c>
      <c r="L761" s="84">
        <v>153</v>
      </c>
      <c r="M761" s="84">
        <f t="shared" si="12"/>
        <v>0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88" t="s">
        <v>2251</v>
      </c>
      <c r="J762" s="89" t="s">
        <v>2367</v>
      </c>
      <c r="K762" s="84">
        <v>780.630087</v>
      </c>
      <c r="L762" s="84">
        <v>780.630087</v>
      </c>
      <c r="M762" s="84">
        <f t="shared" si="12"/>
        <v>0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88" t="s">
        <v>2368</v>
      </c>
      <c r="J763" s="89" t="s">
        <v>2369</v>
      </c>
      <c r="K763" s="84">
        <v>155.74678900000001</v>
      </c>
      <c r="L763" s="84">
        <v>155.74678900000001</v>
      </c>
      <c r="M763" s="84">
        <f t="shared" si="12"/>
        <v>0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88" t="s">
        <v>2253</v>
      </c>
      <c r="J764" s="89" t="s">
        <v>2370</v>
      </c>
      <c r="K764" s="84">
        <v>7041.1911989999999</v>
      </c>
      <c r="L764" s="84">
        <v>7041.1911989999999</v>
      </c>
      <c r="M764" s="84">
        <f t="shared" si="12"/>
        <v>0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88" t="s">
        <v>2255</v>
      </c>
      <c r="J765" s="89" t="s">
        <v>2371</v>
      </c>
      <c r="K765" s="84">
        <v>94800.719926000005</v>
      </c>
      <c r="L765" s="84">
        <v>94800.719926000005</v>
      </c>
      <c r="M765" s="84">
        <f t="shared" si="12"/>
        <v>0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88" t="s">
        <v>2372</v>
      </c>
      <c r="J766" s="89" t="s">
        <v>2373</v>
      </c>
      <c r="K766" s="84">
        <v>5.5555209999999997</v>
      </c>
      <c r="L766" s="84">
        <v>5.5555209999999997</v>
      </c>
      <c r="M766" s="84">
        <f t="shared" si="12"/>
        <v>0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88" t="s">
        <v>2374</v>
      </c>
      <c r="J767" s="89" t="s">
        <v>2375</v>
      </c>
      <c r="K767" s="84">
        <v>721.52693099999999</v>
      </c>
      <c r="L767" s="84">
        <v>721.52693099999999</v>
      </c>
      <c r="M767" s="84">
        <f t="shared" si="12"/>
        <v>0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24" t="s">
        <v>1625</v>
      </c>
      <c r="E768" s="25"/>
      <c r="F768" s="24"/>
      <c r="G768" s="24"/>
      <c r="H768" s="24"/>
      <c r="I768" s="24"/>
      <c r="J768" s="26"/>
      <c r="K768" s="27">
        <v>272469.081099</v>
      </c>
      <c r="L768" s="27">
        <v>271535.99128900003</v>
      </c>
      <c r="M768" s="27">
        <f t="shared" si="12"/>
        <v>-933.08980999997584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9">
        <v>52</v>
      </c>
      <c r="F769" s="30" t="s">
        <v>1626</v>
      </c>
      <c r="G769" s="30"/>
      <c r="H769" s="30"/>
      <c r="I769" s="30"/>
      <c r="J769" s="85"/>
      <c r="K769" s="31">
        <v>173017.77720400001</v>
      </c>
      <c r="L769" s="31">
        <v>166681.521439</v>
      </c>
      <c r="M769" s="31">
        <f t="shared" si="12"/>
        <v>-6336.255765000009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 t="s">
        <v>16</v>
      </c>
      <c r="H770" s="13"/>
      <c r="I770" s="13"/>
      <c r="J770" s="14"/>
      <c r="K770" s="15">
        <v>173017.77720400001</v>
      </c>
      <c r="L770" s="15">
        <v>166681.521439</v>
      </c>
      <c r="M770" s="15">
        <f t="shared" si="12"/>
        <v>-6336.255765000009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30" t="s">
        <v>17</v>
      </c>
      <c r="I771" s="30"/>
      <c r="J771" s="85"/>
      <c r="K771" s="31">
        <v>148324.20044499999</v>
      </c>
      <c r="L771" s="31">
        <v>139035.98343600001</v>
      </c>
      <c r="M771" s="31">
        <f t="shared" si="12"/>
        <v>-9288.2170089999854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86" t="s">
        <v>1797</v>
      </c>
      <c r="J772" s="87" t="s">
        <v>2376</v>
      </c>
      <c r="K772" s="82">
        <v>19152.106024000001</v>
      </c>
      <c r="L772" s="82">
        <v>18375.738654000001</v>
      </c>
      <c r="M772" s="82">
        <f t="shared" si="12"/>
        <v>-776.36736999999994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88" t="s">
        <v>1737</v>
      </c>
      <c r="J773" s="89" t="s">
        <v>2377</v>
      </c>
      <c r="K773" s="84">
        <v>7942.2387559999997</v>
      </c>
      <c r="L773" s="84">
        <v>9941.2078450000008</v>
      </c>
      <c r="M773" s="84">
        <f t="shared" si="12"/>
        <v>1998.9690890000011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88" t="s">
        <v>1674</v>
      </c>
      <c r="J774" s="89" t="s">
        <v>2378</v>
      </c>
      <c r="K774" s="84">
        <v>775.71693300000004</v>
      </c>
      <c r="L774" s="84">
        <v>867.49969799999997</v>
      </c>
      <c r="M774" s="84">
        <f t="shared" si="12"/>
        <v>91.782764999999927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88" t="s">
        <v>1676</v>
      </c>
      <c r="J775" s="89" t="s">
        <v>2379</v>
      </c>
      <c r="K775" s="84">
        <v>346.47115400000001</v>
      </c>
      <c r="L775" s="84">
        <v>265.210937</v>
      </c>
      <c r="M775" s="84">
        <f t="shared" ref="M775:M838" si="13">L775-K775</f>
        <v>-81.260217000000011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88" t="s">
        <v>1678</v>
      </c>
      <c r="J776" s="89" t="s">
        <v>2380</v>
      </c>
      <c r="K776" s="84">
        <v>4660.7376240000003</v>
      </c>
      <c r="L776" s="84">
        <v>6076.1894940000002</v>
      </c>
      <c r="M776" s="84">
        <f t="shared" si="13"/>
        <v>1415.4518699999999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88" t="s">
        <v>1680</v>
      </c>
      <c r="J777" s="89" t="s">
        <v>2381</v>
      </c>
      <c r="K777" s="84">
        <v>212.803853</v>
      </c>
      <c r="L777" s="84">
        <v>469.42151999999999</v>
      </c>
      <c r="M777" s="84">
        <f t="shared" si="13"/>
        <v>256.61766699999998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88" t="s">
        <v>1682</v>
      </c>
      <c r="J778" s="89" t="s">
        <v>2382</v>
      </c>
      <c r="K778" s="84">
        <v>1781.1404090000001</v>
      </c>
      <c r="L778" s="84">
        <v>1603.1452220000001</v>
      </c>
      <c r="M778" s="84">
        <f t="shared" si="13"/>
        <v>-177.99518699999999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88" t="s">
        <v>2383</v>
      </c>
      <c r="J779" s="89" t="s">
        <v>2384</v>
      </c>
      <c r="K779" s="84">
        <v>101294.100809</v>
      </c>
      <c r="L779" s="84">
        <v>73531.232099999994</v>
      </c>
      <c r="M779" s="84">
        <f t="shared" si="13"/>
        <v>-27762.868709000002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88" t="s">
        <v>20</v>
      </c>
      <c r="J780" s="89" t="s">
        <v>27</v>
      </c>
      <c r="K780" s="84">
        <v>10045.681606</v>
      </c>
      <c r="L780" s="84">
        <v>10284.591827</v>
      </c>
      <c r="M780" s="84">
        <f t="shared" si="13"/>
        <v>238.91022100000009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88" t="s">
        <v>1906</v>
      </c>
      <c r="J781" s="89" t="s">
        <v>1907</v>
      </c>
      <c r="K781" s="84">
        <v>142.41241600000001</v>
      </c>
      <c r="L781" s="84">
        <v>19.311914000000002</v>
      </c>
      <c r="M781" s="84">
        <f t="shared" si="13"/>
        <v>-123.10050200000001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88" t="s">
        <v>2334</v>
      </c>
      <c r="J782" s="89" t="s">
        <v>2335</v>
      </c>
      <c r="K782" s="84">
        <v>702.72581300000002</v>
      </c>
      <c r="L782" s="84">
        <v>697.34864600000003</v>
      </c>
      <c r="M782" s="84">
        <f t="shared" si="13"/>
        <v>-5.3771669999999858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88" t="s">
        <v>2385</v>
      </c>
      <c r="J783" s="89" t="s">
        <v>2386</v>
      </c>
      <c r="K783" s="84">
        <v>506.37813899999998</v>
      </c>
      <c r="L783" s="84">
        <v>424.842714</v>
      </c>
      <c r="M783" s="84">
        <f t="shared" si="13"/>
        <v>-81.535424999999975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88" t="s">
        <v>2387</v>
      </c>
      <c r="J784" s="89" t="s">
        <v>2388</v>
      </c>
      <c r="K784" s="84">
        <v>73.686909999999997</v>
      </c>
      <c r="L784" s="84">
        <v>156.503984</v>
      </c>
      <c r="M784" s="84">
        <f t="shared" si="13"/>
        <v>82.817074000000005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88" t="s">
        <v>1645</v>
      </c>
      <c r="J785" s="89" t="s">
        <v>2389</v>
      </c>
      <c r="K785" s="84">
        <v>687.999999</v>
      </c>
      <c r="L785" s="84">
        <v>16323.738880999999</v>
      </c>
      <c r="M785" s="84">
        <f t="shared" si="13"/>
        <v>15635.738882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30" t="s">
        <v>1655</v>
      </c>
      <c r="I786" s="30"/>
      <c r="J786" s="85"/>
      <c r="K786" s="31">
        <v>6431.3512609999998</v>
      </c>
      <c r="L786" s="31">
        <v>7344.3720729999995</v>
      </c>
      <c r="M786" s="31">
        <f t="shared" si="13"/>
        <v>913.02081199999975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86" t="s">
        <v>1656</v>
      </c>
      <c r="J787" s="87" t="s">
        <v>1708</v>
      </c>
      <c r="K787" s="82">
        <v>6233.9086559999996</v>
      </c>
      <c r="L787" s="82">
        <v>7125.7394420000001</v>
      </c>
      <c r="M787" s="82">
        <f t="shared" si="13"/>
        <v>891.83078600000044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88" t="s">
        <v>1660</v>
      </c>
      <c r="J788" s="89" t="s">
        <v>1715</v>
      </c>
      <c r="K788" s="84">
        <v>197.44260499999999</v>
      </c>
      <c r="L788" s="84">
        <v>218.632631</v>
      </c>
      <c r="M788" s="84">
        <f t="shared" si="13"/>
        <v>21.190026000000017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30" t="s">
        <v>2236</v>
      </c>
      <c r="I789" s="30"/>
      <c r="J789" s="85"/>
      <c r="K789" s="31">
        <v>18262.225498</v>
      </c>
      <c r="L789" s="31">
        <v>20301.165929999999</v>
      </c>
      <c r="M789" s="31">
        <f t="shared" si="13"/>
        <v>2038.9404319999994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86" t="s">
        <v>2340</v>
      </c>
      <c r="J790" s="87" t="s">
        <v>2390</v>
      </c>
      <c r="K790" s="82">
        <v>18262.225498</v>
      </c>
      <c r="L790" s="82">
        <v>20301.165929999999</v>
      </c>
      <c r="M790" s="82">
        <f t="shared" si="13"/>
        <v>2038.9404319999994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9">
        <v>53</v>
      </c>
      <c r="F791" s="30" t="s">
        <v>1629</v>
      </c>
      <c r="G791" s="30"/>
      <c r="H791" s="30"/>
      <c r="I791" s="30"/>
      <c r="J791" s="85"/>
      <c r="K791" s="31">
        <v>99451.303895000005</v>
      </c>
      <c r="L791" s="31">
        <v>104854.46984999999</v>
      </c>
      <c r="M791" s="31">
        <f t="shared" si="13"/>
        <v>5403.1659549999895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 t="s">
        <v>16</v>
      </c>
      <c r="H792" s="13"/>
      <c r="I792" s="13"/>
      <c r="J792" s="14"/>
      <c r="K792" s="15">
        <v>99451.303895000005</v>
      </c>
      <c r="L792" s="15">
        <v>104854.46984999999</v>
      </c>
      <c r="M792" s="15">
        <f t="shared" si="13"/>
        <v>5403.1659549999895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30" t="s">
        <v>17</v>
      </c>
      <c r="I793" s="30"/>
      <c r="J793" s="85"/>
      <c r="K793" s="31">
        <v>81021.229456000001</v>
      </c>
      <c r="L793" s="31">
        <v>86424.395411000005</v>
      </c>
      <c r="M793" s="31">
        <f t="shared" si="13"/>
        <v>5403.165955000004</v>
      </c>
      <c r="N793" s="23"/>
      <c r="O793" s="23"/>
      <c r="P793" s="23"/>
      <c r="Q793" s="23"/>
    </row>
    <row r="794" spans="1:17" ht="30" x14ac:dyDescent="0.3">
      <c r="A794" s="23"/>
      <c r="B794" s="22"/>
      <c r="C794" s="22"/>
      <c r="D794" s="13"/>
      <c r="E794" s="28"/>
      <c r="F794" s="13"/>
      <c r="G794" s="13"/>
      <c r="H794" s="13"/>
      <c r="I794" s="86" t="s">
        <v>2391</v>
      </c>
      <c r="J794" s="87" t="s">
        <v>2392</v>
      </c>
      <c r="K794" s="82">
        <v>17239.342916000001</v>
      </c>
      <c r="L794" s="82">
        <v>17239.342916000001</v>
      </c>
      <c r="M794" s="82">
        <f t="shared" si="13"/>
        <v>0</v>
      </c>
      <c r="N794" s="23"/>
      <c r="O794" s="23"/>
      <c r="P794" s="23"/>
      <c r="Q794" s="23"/>
    </row>
    <row r="795" spans="1:17" ht="30" x14ac:dyDescent="0.3">
      <c r="A795" s="23"/>
      <c r="B795" s="22"/>
      <c r="C795" s="22"/>
      <c r="D795" s="13"/>
      <c r="E795" s="28"/>
      <c r="F795" s="13"/>
      <c r="G795" s="13"/>
      <c r="H795" s="13"/>
      <c r="I795" s="88" t="s">
        <v>2393</v>
      </c>
      <c r="J795" s="89" t="s">
        <v>2394</v>
      </c>
      <c r="K795" s="84">
        <v>1909.3012639999999</v>
      </c>
      <c r="L795" s="84">
        <v>1909.3012639999999</v>
      </c>
      <c r="M795" s="84">
        <f t="shared" si="13"/>
        <v>0</v>
      </c>
      <c r="N795" s="23"/>
      <c r="O795" s="23"/>
      <c r="P795" s="23"/>
      <c r="Q795" s="23"/>
    </row>
    <row r="796" spans="1:17" ht="30" x14ac:dyDescent="0.3">
      <c r="A796" s="23"/>
      <c r="B796" s="22"/>
      <c r="C796" s="22"/>
      <c r="D796" s="13"/>
      <c r="E796" s="28"/>
      <c r="F796" s="13"/>
      <c r="G796" s="13"/>
      <c r="H796" s="13"/>
      <c r="I796" s="88" t="s">
        <v>2395</v>
      </c>
      <c r="J796" s="89" t="s">
        <v>2396</v>
      </c>
      <c r="K796" s="84">
        <v>15</v>
      </c>
      <c r="L796" s="84">
        <v>15</v>
      </c>
      <c r="M796" s="84">
        <f t="shared" si="13"/>
        <v>0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88" t="s">
        <v>2397</v>
      </c>
      <c r="J797" s="89" t="s">
        <v>2398</v>
      </c>
      <c r="K797" s="84">
        <v>5426.0271089999997</v>
      </c>
      <c r="L797" s="84">
        <v>5426.0271089999997</v>
      </c>
      <c r="M797" s="84">
        <f t="shared" si="13"/>
        <v>0</v>
      </c>
      <c r="N797" s="23"/>
      <c r="O797" s="23"/>
      <c r="P797" s="23"/>
      <c r="Q797" s="23"/>
    </row>
    <row r="798" spans="1:17" ht="30" x14ac:dyDescent="0.3">
      <c r="A798" s="23"/>
      <c r="B798" s="22"/>
      <c r="C798" s="22"/>
      <c r="D798" s="13"/>
      <c r="E798" s="28"/>
      <c r="F798" s="13"/>
      <c r="G798" s="13"/>
      <c r="H798" s="13"/>
      <c r="I798" s="88" t="s">
        <v>2399</v>
      </c>
      <c r="J798" s="89" t="s">
        <v>2400</v>
      </c>
      <c r="K798" s="84">
        <v>10917.300238</v>
      </c>
      <c r="L798" s="84">
        <v>10917.300238</v>
      </c>
      <c r="M798" s="84">
        <f t="shared" si="13"/>
        <v>0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88" t="s">
        <v>2401</v>
      </c>
      <c r="J799" s="89" t="s">
        <v>2402</v>
      </c>
      <c r="K799" s="84">
        <v>8252.0769820000005</v>
      </c>
      <c r="L799" s="84">
        <v>8252.0769820000005</v>
      </c>
      <c r="M799" s="84">
        <f t="shared" si="13"/>
        <v>0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88" t="s">
        <v>2403</v>
      </c>
      <c r="J800" s="89" t="s">
        <v>2382</v>
      </c>
      <c r="K800" s="84">
        <v>2293.9223459999998</v>
      </c>
      <c r="L800" s="84">
        <v>2293.9223459999998</v>
      </c>
      <c r="M800" s="84">
        <f t="shared" si="13"/>
        <v>0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88" t="s">
        <v>2404</v>
      </c>
      <c r="J801" s="89" t="s">
        <v>2405</v>
      </c>
      <c r="K801" s="84">
        <v>343.11403999999999</v>
      </c>
      <c r="L801" s="84">
        <v>343.11403999999999</v>
      </c>
      <c r="M801" s="84">
        <f t="shared" si="13"/>
        <v>0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88" t="s">
        <v>2406</v>
      </c>
      <c r="J802" s="89" t="s">
        <v>2407</v>
      </c>
      <c r="K802" s="84">
        <v>5489.1739209999996</v>
      </c>
      <c r="L802" s="84">
        <v>5489.1739209999996</v>
      </c>
      <c r="M802" s="84">
        <f t="shared" si="13"/>
        <v>0</v>
      </c>
      <c r="N802" s="23"/>
      <c r="O802" s="23"/>
      <c r="P802" s="23"/>
      <c r="Q802" s="23"/>
    </row>
    <row r="803" spans="1:17" ht="30" x14ac:dyDescent="0.3">
      <c r="A803" s="23"/>
      <c r="B803" s="22"/>
      <c r="C803" s="22"/>
      <c r="D803" s="13"/>
      <c r="E803" s="28"/>
      <c r="F803" s="13"/>
      <c r="G803" s="13"/>
      <c r="H803" s="13"/>
      <c r="I803" s="88" t="s">
        <v>2408</v>
      </c>
      <c r="J803" s="89" t="s">
        <v>2409</v>
      </c>
      <c r="K803" s="84">
        <v>11.786322</v>
      </c>
      <c r="L803" s="84">
        <v>11.786322</v>
      </c>
      <c r="M803" s="84">
        <f t="shared" si="13"/>
        <v>0</v>
      </c>
      <c r="N803" s="23"/>
      <c r="O803" s="23"/>
      <c r="P803" s="23"/>
      <c r="Q803" s="23"/>
    </row>
    <row r="804" spans="1:17" ht="30" x14ac:dyDescent="0.3">
      <c r="A804" s="23"/>
      <c r="B804" s="22"/>
      <c r="C804" s="22"/>
      <c r="D804" s="13"/>
      <c r="E804" s="28"/>
      <c r="F804" s="13"/>
      <c r="G804" s="13"/>
      <c r="H804" s="13"/>
      <c r="I804" s="88" t="s">
        <v>2410</v>
      </c>
      <c r="J804" s="89" t="s">
        <v>2411</v>
      </c>
      <c r="K804" s="84">
        <v>183.55164600000001</v>
      </c>
      <c r="L804" s="84">
        <v>183.55164600000001</v>
      </c>
      <c r="M804" s="84">
        <f t="shared" si="13"/>
        <v>0</v>
      </c>
      <c r="N804" s="23"/>
      <c r="O804" s="23"/>
      <c r="P804" s="23"/>
      <c r="Q804" s="23"/>
    </row>
    <row r="805" spans="1:17" ht="30" x14ac:dyDescent="0.3">
      <c r="A805" s="23"/>
      <c r="B805" s="22"/>
      <c r="C805" s="22"/>
      <c r="D805" s="13"/>
      <c r="E805" s="28"/>
      <c r="F805" s="13"/>
      <c r="G805" s="13"/>
      <c r="H805" s="13"/>
      <c r="I805" s="88" t="s">
        <v>2412</v>
      </c>
      <c r="J805" s="89" t="s">
        <v>2413</v>
      </c>
      <c r="K805" s="84">
        <v>17.851281</v>
      </c>
      <c r="L805" s="84">
        <v>17.851281</v>
      </c>
      <c r="M805" s="84">
        <f t="shared" si="13"/>
        <v>0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88" t="s">
        <v>2414</v>
      </c>
      <c r="J806" s="89" t="s">
        <v>2415</v>
      </c>
      <c r="K806" s="84">
        <v>1748.82555</v>
      </c>
      <c r="L806" s="84">
        <v>4999.6210540000002</v>
      </c>
      <c r="M806" s="84">
        <f t="shared" si="13"/>
        <v>3250.7955040000002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88" t="s">
        <v>20</v>
      </c>
      <c r="J807" s="89" t="s">
        <v>27</v>
      </c>
      <c r="K807" s="84">
        <v>2141.8354669999999</v>
      </c>
      <c r="L807" s="84">
        <v>3569.4276639999998</v>
      </c>
      <c r="M807" s="84">
        <f t="shared" si="13"/>
        <v>1427.5921969999999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13"/>
      <c r="I808" s="88" t="s">
        <v>1906</v>
      </c>
      <c r="J808" s="89" t="s">
        <v>1907</v>
      </c>
      <c r="K808" s="84">
        <v>1.988262</v>
      </c>
      <c r="L808" s="84">
        <v>1.988262</v>
      </c>
      <c r="M808" s="84">
        <f t="shared" si="13"/>
        <v>0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13"/>
      <c r="I809" s="88" t="s">
        <v>2334</v>
      </c>
      <c r="J809" s="89" t="s">
        <v>2335</v>
      </c>
      <c r="K809" s="84">
        <v>273.65060599999998</v>
      </c>
      <c r="L809" s="84">
        <v>1001.085159</v>
      </c>
      <c r="M809" s="84">
        <f t="shared" si="13"/>
        <v>727.43455300000005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13"/>
      <c r="I810" s="88" t="s">
        <v>2416</v>
      </c>
      <c r="J810" s="89" t="s">
        <v>2417</v>
      </c>
      <c r="K810" s="84">
        <v>2726.3239020000001</v>
      </c>
      <c r="L810" s="84">
        <v>2723.6676029999999</v>
      </c>
      <c r="M810" s="84">
        <f t="shared" si="13"/>
        <v>-2.6562990000002173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88" t="s">
        <v>2418</v>
      </c>
      <c r="J811" s="89" t="s">
        <v>2419</v>
      </c>
      <c r="K811" s="84">
        <v>99.453871000000007</v>
      </c>
      <c r="L811" s="84">
        <v>99.453871000000007</v>
      </c>
      <c r="M811" s="84">
        <f t="shared" si="13"/>
        <v>0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88" t="s">
        <v>2420</v>
      </c>
      <c r="J812" s="89" t="s">
        <v>2421</v>
      </c>
      <c r="K812" s="84">
        <v>347.31630999999999</v>
      </c>
      <c r="L812" s="84">
        <v>347.31630999999999</v>
      </c>
      <c r="M812" s="84">
        <f t="shared" si="13"/>
        <v>0</v>
      </c>
      <c r="N812" s="23"/>
      <c r="O812" s="23"/>
      <c r="P812" s="23"/>
      <c r="Q812" s="23"/>
    </row>
    <row r="813" spans="1:17" ht="30" x14ac:dyDescent="0.3">
      <c r="A813" s="23"/>
      <c r="B813" s="22"/>
      <c r="C813" s="22"/>
      <c r="D813" s="13"/>
      <c r="E813" s="28"/>
      <c r="F813" s="13"/>
      <c r="G813" s="13"/>
      <c r="H813" s="13"/>
      <c r="I813" s="88" t="s">
        <v>2422</v>
      </c>
      <c r="J813" s="89" t="s">
        <v>2423</v>
      </c>
      <c r="K813" s="84">
        <v>21583.387423</v>
      </c>
      <c r="L813" s="84">
        <v>21583.387423</v>
      </c>
      <c r="M813" s="84">
        <f t="shared" si="13"/>
        <v>0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30" t="s">
        <v>1655</v>
      </c>
      <c r="I814" s="30"/>
      <c r="J814" s="85"/>
      <c r="K814" s="31">
        <v>6272.5024530000001</v>
      </c>
      <c r="L814" s="31">
        <v>6272.5024530000001</v>
      </c>
      <c r="M814" s="31">
        <f t="shared" si="13"/>
        <v>0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86" t="s">
        <v>1656</v>
      </c>
      <c r="J815" s="87" t="s">
        <v>1708</v>
      </c>
      <c r="K815" s="82">
        <v>4245.2461290000001</v>
      </c>
      <c r="L815" s="82">
        <v>4245.2461290000001</v>
      </c>
      <c r="M815" s="82">
        <f t="shared" si="13"/>
        <v>0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88" t="s">
        <v>1660</v>
      </c>
      <c r="J816" s="89" t="s">
        <v>1715</v>
      </c>
      <c r="K816" s="84">
        <v>25.749292000000001</v>
      </c>
      <c r="L816" s="84">
        <v>25.749292000000001</v>
      </c>
      <c r="M816" s="84">
        <f t="shared" si="13"/>
        <v>0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88" t="s">
        <v>2336</v>
      </c>
      <c r="J817" s="89" t="s">
        <v>2337</v>
      </c>
      <c r="K817" s="84">
        <v>2001.507032</v>
      </c>
      <c r="L817" s="84">
        <v>2001.507032</v>
      </c>
      <c r="M817" s="84">
        <f t="shared" si="13"/>
        <v>0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30" t="s">
        <v>2236</v>
      </c>
      <c r="I818" s="30"/>
      <c r="J818" s="85"/>
      <c r="K818" s="31">
        <v>12157.571986000001</v>
      </c>
      <c r="L818" s="31">
        <v>12157.571986000001</v>
      </c>
      <c r="M818" s="31">
        <f t="shared" si="13"/>
        <v>0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86" t="s">
        <v>2338</v>
      </c>
      <c r="J819" s="87" t="s">
        <v>2424</v>
      </c>
      <c r="K819" s="82">
        <v>12157.571986000001</v>
      </c>
      <c r="L819" s="82">
        <v>12157.571986000001</v>
      </c>
      <c r="M819" s="82">
        <f t="shared" si="13"/>
        <v>0</v>
      </c>
      <c r="N819" s="23"/>
      <c r="O819" s="23"/>
      <c r="P819" s="23"/>
      <c r="Q819" s="23"/>
    </row>
    <row r="820" spans="1:17" s="1" customFormat="1" ht="20.100000000000001" customHeight="1" x14ac:dyDescent="0.25">
      <c r="A820" s="22"/>
      <c r="B820" s="99" t="s">
        <v>2425</v>
      </c>
      <c r="C820" s="99"/>
      <c r="D820" s="99"/>
      <c r="E820" s="99"/>
      <c r="F820" s="99"/>
      <c r="G820" s="99"/>
      <c r="H820" s="99"/>
      <c r="I820" s="99"/>
      <c r="J820" s="98"/>
      <c r="K820" s="98">
        <v>613385.32425299997</v>
      </c>
      <c r="L820" s="98">
        <v>616189.32425299997</v>
      </c>
      <c r="M820" s="98">
        <f t="shared" si="13"/>
        <v>2804</v>
      </c>
      <c r="N820" s="15"/>
      <c r="O820" s="15"/>
      <c r="P820" s="15"/>
      <c r="Q820" s="15"/>
    </row>
    <row r="821" spans="1:17" ht="15" x14ac:dyDescent="0.3">
      <c r="A821" s="23"/>
      <c r="B821" s="22"/>
      <c r="C821" s="22"/>
      <c r="D821" s="24" t="s">
        <v>1632</v>
      </c>
      <c r="E821" s="25"/>
      <c r="F821" s="24"/>
      <c r="G821" s="24"/>
      <c r="H821" s="24"/>
      <c r="I821" s="24"/>
      <c r="J821" s="26"/>
      <c r="K821" s="27">
        <v>540150.45730799995</v>
      </c>
      <c r="L821" s="27">
        <v>542954.45730799995</v>
      </c>
      <c r="M821" s="27">
        <f t="shared" si="13"/>
        <v>2804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9">
        <v>24</v>
      </c>
      <c r="F822" s="30" t="s">
        <v>1633</v>
      </c>
      <c r="G822" s="30"/>
      <c r="H822" s="30"/>
      <c r="I822" s="30"/>
      <c r="J822" s="85"/>
      <c r="K822" s="31">
        <v>143854.968181</v>
      </c>
      <c r="L822" s="31">
        <v>143854.968181</v>
      </c>
      <c r="M822" s="31">
        <f t="shared" si="13"/>
        <v>0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 t="s">
        <v>1638</v>
      </c>
      <c r="H823" s="13"/>
      <c r="I823" s="13"/>
      <c r="J823" s="14"/>
      <c r="K823" s="15">
        <v>143854.968181</v>
      </c>
      <c r="L823" s="15">
        <v>143854.968181</v>
      </c>
      <c r="M823" s="15">
        <f t="shared" si="13"/>
        <v>0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30" t="s">
        <v>1638</v>
      </c>
      <c r="I824" s="30"/>
      <c r="J824" s="85"/>
      <c r="K824" s="31">
        <v>143854.968181</v>
      </c>
      <c r="L824" s="31">
        <v>143854.968181</v>
      </c>
      <c r="M824" s="31">
        <f t="shared" si="13"/>
        <v>0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86" t="s">
        <v>2426</v>
      </c>
      <c r="J825" s="87" t="s">
        <v>2427</v>
      </c>
      <c r="K825" s="82">
        <v>111518.384507</v>
      </c>
      <c r="L825" s="82">
        <v>111518.384507</v>
      </c>
      <c r="M825" s="82">
        <f t="shared" si="13"/>
        <v>0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13"/>
      <c r="I826" s="88" t="s">
        <v>2428</v>
      </c>
      <c r="J826" s="89" t="s">
        <v>2429</v>
      </c>
      <c r="K826" s="84">
        <v>1150.0359350000001</v>
      </c>
      <c r="L826" s="84">
        <v>1150.0359350000001</v>
      </c>
      <c r="M826" s="84">
        <f t="shared" si="13"/>
        <v>0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88" t="s">
        <v>2430</v>
      </c>
      <c r="J827" s="89" t="s">
        <v>2431</v>
      </c>
      <c r="K827" s="84">
        <v>35.681555000000003</v>
      </c>
      <c r="L827" s="84">
        <v>35.681555000000003</v>
      </c>
      <c r="M827" s="84">
        <f t="shared" si="13"/>
        <v>0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13"/>
      <c r="I828" s="88" t="s">
        <v>2432</v>
      </c>
      <c r="J828" s="89" t="s">
        <v>2433</v>
      </c>
      <c r="K828" s="84">
        <v>181.56855400000001</v>
      </c>
      <c r="L828" s="84">
        <v>181.56855400000001</v>
      </c>
      <c r="M828" s="84">
        <f t="shared" si="13"/>
        <v>0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88" t="s">
        <v>2434</v>
      </c>
      <c r="J829" s="89" t="s">
        <v>2435</v>
      </c>
      <c r="K829" s="84">
        <v>25770.216023000001</v>
      </c>
      <c r="L829" s="84">
        <v>25770.216023000001</v>
      </c>
      <c r="M829" s="84">
        <f t="shared" si="13"/>
        <v>0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88" t="s">
        <v>2436</v>
      </c>
      <c r="J830" s="89" t="s">
        <v>2437</v>
      </c>
      <c r="K830" s="84">
        <v>30.905000000000001</v>
      </c>
      <c r="L830" s="84">
        <v>30.905000000000001</v>
      </c>
      <c r="M830" s="84">
        <f t="shared" si="13"/>
        <v>0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88" t="s">
        <v>2438</v>
      </c>
      <c r="J831" s="89" t="s">
        <v>2439</v>
      </c>
      <c r="K831" s="84">
        <v>413.239124</v>
      </c>
      <c r="L831" s="84">
        <v>413.239124</v>
      </c>
      <c r="M831" s="84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88" t="s">
        <v>2440</v>
      </c>
      <c r="J832" s="89" t="s">
        <v>2441</v>
      </c>
      <c r="K832" s="84">
        <v>4754.9374829999997</v>
      </c>
      <c r="L832" s="84">
        <v>4754.9374829999997</v>
      </c>
      <c r="M832" s="84">
        <f t="shared" si="13"/>
        <v>0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9">
        <v>28</v>
      </c>
      <c r="F833" s="30" t="s">
        <v>1635</v>
      </c>
      <c r="G833" s="30"/>
      <c r="H833" s="30"/>
      <c r="I833" s="30"/>
      <c r="J833" s="85"/>
      <c r="K833" s="31">
        <v>327154.139127</v>
      </c>
      <c r="L833" s="31">
        <v>329958.139127</v>
      </c>
      <c r="M833" s="31">
        <f t="shared" si="13"/>
        <v>2804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 t="s">
        <v>1638</v>
      </c>
      <c r="H834" s="13"/>
      <c r="I834" s="13"/>
      <c r="J834" s="14"/>
      <c r="K834" s="15">
        <v>327154.139127</v>
      </c>
      <c r="L834" s="15">
        <v>329958.139127</v>
      </c>
      <c r="M834" s="15">
        <f t="shared" si="13"/>
        <v>2804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30" t="s">
        <v>1638</v>
      </c>
      <c r="I835" s="30"/>
      <c r="J835" s="85"/>
      <c r="K835" s="31">
        <v>327154.139127</v>
      </c>
      <c r="L835" s="31">
        <v>329958.139127</v>
      </c>
      <c r="M835" s="31">
        <f t="shared" si="13"/>
        <v>2804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86" t="s">
        <v>2442</v>
      </c>
      <c r="J836" s="87" t="s">
        <v>2443</v>
      </c>
      <c r="K836" s="82">
        <v>239936.973738</v>
      </c>
      <c r="L836" s="82">
        <v>239936.973738</v>
      </c>
      <c r="M836" s="82">
        <f t="shared" si="13"/>
        <v>0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88" t="s">
        <v>2444</v>
      </c>
      <c r="J837" s="89" t="s">
        <v>2445</v>
      </c>
      <c r="K837" s="84">
        <v>11976.834438</v>
      </c>
      <c r="L837" s="84">
        <v>11976.834438</v>
      </c>
      <c r="M837" s="84">
        <f t="shared" si="13"/>
        <v>0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88" t="s">
        <v>2446</v>
      </c>
      <c r="J838" s="89" t="s">
        <v>2447</v>
      </c>
      <c r="K838" s="84">
        <v>74440.721600999997</v>
      </c>
      <c r="L838" s="84">
        <v>77244.721600999997</v>
      </c>
      <c r="M838" s="84">
        <f t="shared" si="13"/>
        <v>2804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88" t="s">
        <v>2448</v>
      </c>
      <c r="J839" s="89" t="s">
        <v>2449</v>
      </c>
      <c r="K839" s="84">
        <v>799.60934999999995</v>
      </c>
      <c r="L839" s="84">
        <v>799.60934999999995</v>
      </c>
      <c r="M839" s="84">
        <f t="shared" ref="M839:M858" si="14">L839-K839</f>
        <v>0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9">
        <v>30</v>
      </c>
      <c r="F840" s="30" t="s">
        <v>1636</v>
      </c>
      <c r="G840" s="30"/>
      <c r="H840" s="30"/>
      <c r="I840" s="30"/>
      <c r="J840" s="85"/>
      <c r="K840" s="31">
        <v>42033.1</v>
      </c>
      <c r="L840" s="31">
        <v>42033.1</v>
      </c>
      <c r="M840" s="31">
        <f t="shared" si="14"/>
        <v>0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 t="s">
        <v>1638</v>
      </c>
      <c r="H841" s="13"/>
      <c r="I841" s="13"/>
      <c r="J841" s="14"/>
      <c r="K841" s="15">
        <v>42033.1</v>
      </c>
      <c r="L841" s="15">
        <v>42033.1</v>
      </c>
      <c r="M841" s="15">
        <f t="shared" si="14"/>
        <v>0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30" t="s">
        <v>1638</v>
      </c>
      <c r="I842" s="30"/>
      <c r="J842" s="85"/>
      <c r="K842" s="31">
        <v>42033.1</v>
      </c>
      <c r="L842" s="31">
        <v>42033.1</v>
      </c>
      <c r="M842" s="31">
        <f t="shared" si="14"/>
        <v>0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86" t="s">
        <v>2450</v>
      </c>
      <c r="J843" s="87" t="s">
        <v>2451</v>
      </c>
      <c r="K843" s="82">
        <v>42033.1</v>
      </c>
      <c r="L843" s="82">
        <v>42033.1</v>
      </c>
      <c r="M843" s="82">
        <f t="shared" si="14"/>
        <v>0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9">
        <v>34</v>
      </c>
      <c r="F844" s="30" t="s">
        <v>1637</v>
      </c>
      <c r="G844" s="30"/>
      <c r="H844" s="30"/>
      <c r="I844" s="30"/>
      <c r="J844" s="85"/>
      <c r="K844" s="31">
        <v>27108.25</v>
      </c>
      <c r="L844" s="31">
        <v>27108.25</v>
      </c>
      <c r="M844" s="31">
        <f t="shared" si="14"/>
        <v>0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 t="s">
        <v>1638</v>
      </c>
      <c r="H845" s="13"/>
      <c r="I845" s="13"/>
      <c r="J845" s="14"/>
      <c r="K845" s="15">
        <v>27108.25</v>
      </c>
      <c r="L845" s="15">
        <v>27108.25</v>
      </c>
      <c r="M845" s="15">
        <f t="shared" si="14"/>
        <v>0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30" t="s">
        <v>1638</v>
      </c>
      <c r="I846" s="30"/>
      <c r="J846" s="85"/>
      <c r="K846" s="31">
        <v>27108.25</v>
      </c>
      <c r="L846" s="31">
        <v>27108.25</v>
      </c>
      <c r="M846" s="31">
        <f t="shared" si="14"/>
        <v>0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86" t="s">
        <v>2452</v>
      </c>
      <c r="J847" s="87" t="s">
        <v>2453</v>
      </c>
      <c r="K847" s="82">
        <v>27108.25</v>
      </c>
      <c r="L847" s="82">
        <v>27108.25</v>
      </c>
      <c r="M847" s="82">
        <f t="shared" si="14"/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24" t="s">
        <v>1625</v>
      </c>
      <c r="E848" s="25"/>
      <c r="F848" s="24"/>
      <c r="G848" s="24"/>
      <c r="H848" s="24"/>
      <c r="I848" s="24"/>
      <c r="J848" s="26"/>
      <c r="K848" s="27">
        <v>73234.866945000002</v>
      </c>
      <c r="L848" s="27">
        <v>73234.866945000002</v>
      </c>
      <c r="M848" s="27">
        <f t="shared" si="14"/>
        <v>0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9">
        <v>52</v>
      </c>
      <c r="F849" s="30" t="s">
        <v>1626</v>
      </c>
      <c r="G849" s="30"/>
      <c r="H849" s="30"/>
      <c r="I849" s="30"/>
      <c r="J849" s="85"/>
      <c r="K849" s="31">
        <v>62947.834799999997</v>
      </c>
      <c r="L849" s="31">
        <v>62947.834799999997</v>
      </c>
      <c r="M849" s="31">
        <f t="shared" si="14"/>
        <v>0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 t="s">
        <v>16</v>
      </c>
      <c r="H850" s="13"/>
      <c r="I850" s="13"/>
      <c r="J850" s="14"/>
      <c r="K850" s="15">
        <v>62947.834799999997</v>
      </c>
      <c r="L850" s="15">
        <v>62947.834799999997</v>
      </c>
      <c r="M850" s="15">
        <f t="shared" si="14"/>
        <v>0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30" t="s">
        <v>17</v>
      </c>
      <c r="I851" s="30"/>
      <c r="J851" s="85"/>
      <c r="K851" s="31">
        <v>62947.834799999997</v>
      </c>
      <c r="L851" s="31">
        <v>62947.834799999997</v>
      </c>
      <c r="M851" s="31">
        <f t="shared" si="14"/>
        <v>0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86" t="s">
        <v>1682</v>
      </c>
      <c r="J852" s="87" t="s">
        <v>2382</v>
      </c>
      <c r="K852" s="82">
        <v>62947.834799999997</v>
      </c>
      <c r="L852" s="82">
        <v>62947.834799999997</v>
      </c>
      <c r="M852" s="82">
        <f t="shared" si="14"/>
        <v>0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9">
        <v>53</v>
      </c>
      <c r="F853" s="30" t="s">
        <v>1629</v>
      </c>
      <c r="G853" s="30"/>
      <c r="H853" s="30"/>
      <c r="I853" s="30"/>
      <c r="J853" s="85"/>
      <c r="K853" s="31">
        <v>10287.032144999999</v>
      </c>
      <c r="L853" s="31">
        <v>10287.032144999999</v>
      </c>
      <c r="M853" s="31">
        <f t="shared" si="14"/>
        <v>0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 t="s">
        <v>16</v>
      </c>
      <c r="H854" s="13"/>
      <c r="I854" s="13"/>
      <c r="J854" s="14"/>
      <c r="K854" s="15">
        <v>10287.032144999999</v>
      </c>
      <c r="L854" s="15">
        <v>10287.032144999999</v>
      </c>
      <c r="M854" s="15">
        <f t="shared" si="14"/>
        <v>0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30" t="s">
        <v>17</v>
      </c>
      <c r="I855" s="30"/>
      <c r="J855" s="85"/>
      <c r="K855" s="31">
        <v>24.679497999999999</v>
      </c>
      <c r="L855" s="31">
        <v>24.679497999999999</v>
      </c>
      <c r="M855" s="31">
        <f t="shared" si="14"/>
        <v>0</v>
      </c>
      <c r="N855" s="23"/>
      <c r="O855" s="23"/>
      <c r="P855" s="23"/>
      <c r="Q855" s="23"/>
    </row>
    <row r="856" spans="1:17" ht="30" x14ac:dyDescent="0.3">
      <c r="A856" s="23"/>
      <c r="B856" s="22"/>
      <c r="C856" s="22"/>
      <c r="D856" s="13"/>
      <c r="E856" s="28"/>
      <c r="F856" s="13"/>
      <c r="G856" s="13"/>
      <c r="H856" s="13"/>
      <c r="I856" s="86" t="s">
        <v>2391</v>
      </c>
      <c r="J856" s="87" t="s">
        <v>2392</v>
      </c>
      <c r="K856" s="82">
        <v>24.679497999999999</v>
      </c>
      <c r="L856" s="82">
        <v>24.679497999999999</v>
      </c>
      <c r="M856" s="82">
        <f t="shared" si="14"/>
        <v>0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30" t="s">
        <v>1655</v>
      </c>
      <c r="I857" s="30"/>
      <c r="J857" s="85"/>
      <c r="K857" s="31">
        <v>10262.352647</v>
      </c>
      <c r="L857" s="31">
        <v>10262.352647</v>
      </c>
      <c r="M857" s="31">
        <f t="shared" si="14"/>
        <v>0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86" t="s">
        <v>1656</v>
      </c>
      <c r="J858" s="87" t="s">
        <v>1708</v>
      </c>
      <c r="K858" s="82">
        <v>10262.352647</v>
      </c>
      <c r="L858" s="82">
        <v>10262.352647</v>
      </c>
      <c r="M858" s="82">
        <f t="shared" si="14"/>
        <v>0</v>
      </c>
      <c r="N858" s="23"/>
      <c r="O858" s="23"/>
      <c r="P858" s="23"/>
      <c r="Q858" s="23"/>
    </row>
    <row r="859" spans="1:17" ht="7.5" customHeight="1" x14ac:dyDescent="0.3">
      <c r="A859" s="23"/>
      <c r="B859" s="22"/>
      <c r="C859" s="22"/>
      <c r="D859" s="13"/>
      <c r="E859" s="28"/>
      <c r="F859" s="13"/>
      <c r="G859" s="13"/>
      <c r="H859" s="13"/>
      <c r="I859" s="13"/>
      <c r="J859" s="14"/>
      <c r="K859" s="15"/>
      <c r="L859" s="15"/>
      <c r="M859" s="15"/>
      <c r="N859" s="23"/>
      <c r="O859" s="23"/>
      <c r="P859" s="23"/>
      <c r="Q859" s="23"/>
    </row>
    <row r="860" spans="1:17" s="1" customFormat="1" ht="20.100000000000001" customHeight="1" x14ac:dyDescent="0.25">
      <c r="A860" s="22"/>
      <c r="B860" s="99" t="s">
        <v>11</v>
      </c>
      <c r="C860" s="99"/>
      <c r="D860" s="99"/>
      <c r="E860" s="99"/>
      <c r="F860" s="99"/>
      <c r="G860" s="99"/>
      <c r="H860" s="99"/>
      <c r="I860" s="99"/>
      <c r="J860" s="98"/>
      <c r="K860" s="98">
        <v>344689.12010200002</v>
      </c>
      <c r="L860" s="98">
        <v>348157.86526322004</v>
      </c>
      <c r="M860" s="98">
        <f>+L860-K860</f>
        <v>3468.7451612200239</v>
      </c>
      <c r="N860" s="15"/>
      <c r="O860" s="15"/>
      <c r="P860" s="15"/>
      <c r="Q860" s="15"/>
    </row>
    <row r="861" spans="1:17" ht="15" x14ac:dyDescent="0.3">
      <c r="A861" s="23"/>
      <c r="B861" s="23"/>
      <c r="C861" s="23"/>
      <c r="D861" s="41"/>
      <c r="E861" s="41"/>
      <c r="F861" s="41"/>
      <c r="G861" s="41"/>
      <c r="H861" s="86" t="s">
        <v>12</v>
      </c>
      <c r="I861" s="86"/>
      <c r="J861" s="86"/>
      <c r="K861" s="82">
        <v>11311.222739000001</v>
      </c>
      <c r="L861" s="82">
        <v>11136.466447819983</v>
      </c>
      <c r="M861" s="82">
        <f>+L861-K861</f>
        <v>-174.7562911800178</v>
      </c>
      <c r="N861" s="23"/>
      <c r="O861" s="23"/>
      <c r="P861" s="23"/>
      <c r="Q861" s="23"/>
    </row>
    <row r="862" spans="1:17" ht="15" x14ac:dyDescent="0.3">
      <c r="A862" s="23"/>
      <c r="B862" s="23"/>
      <c r="C862" s="23"/>
      <c r="D862" s="41"/>
      <c r="E862" s="41"/>
      <c r="F862" s="41"/>
      <c r="G862" s="41"/>
      <c r="H862" s="86" t="s">
        <v>13</v>
      </c>
      <c r="I862" s="86"/>
      <c r="J862" s="86"/>
      <c r="K862" s="84">
        <v>333377.89736300003</v>
      </c>
      <c r="L862" s="84">
        <v>337021.39881540003</v>
      </c>
      <c r="M862" s="84">
        <f>+L862-K862</f>
        <v>3643.5014523999998</v>
      </c>
      <c r="N862" s="23"/>
      <c r="O862" s="23"/>
      <c r="P862" s="23"/>
      <c r="Q862" s="23"/>
    </row>
    <row r="863" spans="1:17" ht="7.5" customHeight="1" thickBot="1" x14ac:dyDescent="0.35">
      <c r="A863" s="12"/>
      <c r="B863" s="16"/>
      <c r="C863" s="16"/>
      <c r="D863" s="16"/>
      <c r="E863" s="16"/>
      <c r="F863" s="17"/>
      <c r="G863" s="17"/>
      <c r="H863" s="17"/>
      <c r="I863" s="17"/>
      <c r="J863" s="17"/>
      <c r="K863" s="18"/>
      <c r="L863" s="18"/>
      <c r="M863" s="18"/>
      <c r="N863" s="12"/>
      <c r="O863" s="12"/>
      <c r="P863" s="12"/>
      <c r="Q863" s="12"/>
    </row>
    <row r="864" spans="1:17" ht="15" x14ac:dyDescent="0.3">
      <c r="A864" s="12"/>
      <c r="B864" s="8" t="s">
        <v>14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12"/>
      <c r="O864" s="12"/>
      <c r="P864" s="12"/>
      <c r="Q864" s="12"/>
    </row>
    <row r="865" spans="1:17" ht="15" x14ac:dyDescent="0.3">
      <c r="A865" s="12"/>
      <c r="B865" s="8" t="s">
        <v>15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12"/>
      <c r="O865" s="12"/>
      <c r="P865" s="12"/>
      <c r="Q865" s="12"/>
    </row>
    <row r="866" spans="1:17" ht="15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19"/>
      <c r="K866" s="8"/>
      <c r="L866" s="8"/>
      <c r="M866" s="8"/>
      <c r="N866" s="12"/>
      <c r="O866" s="12"/>
      <c r="P866" s="12"/>
      <c r="Q866" s="12"/>
    </row>
    <row r="867" spans="1:17" ht="15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19"/>
      <c r="K867" s="8"/>
      <c r="L867" s="8"/>
      <c r="M867" s="8"/>
      <c r="N867" s="12"/>
      <c r="O867" s="12"/>
      <c r="P867" s="12"/>
      <c r="Q867" s="12"/>
    </row>
    <row r="868" spans="1:17" ht="15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19"/>
      <c r="K868" s="8"/>
      <c r="L868" s="8"/>
      <c r="M868" s="8"/>
      <c r="N868" s="12"/>
      <c r="O868" s="12"/>
      <c r="P868" s="12"/>
      <c r="Q868" s="12"/>
    </row>
    <row r="869" spans="1:17" ht="15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19"/>
      <c r="K869" s="8"/>
      <c r="L869" s="8"/>
      <c r="M869" s="8"/>
      <c r="N869" s="12"/>
      <c r="O869" s="12"/>
      <c r="P869" s="12"/>
      <c r="Q869" s="12"/>
    </row>
    <row r="870" spans="1:17" ht="15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19"/>
      <c r="K870" s="8"/>
      <c r="L870" s="8"/>
      <c r="M870" s="8"/>
      <c r="N870" s="12"/>
      <c r="O870" s="12"/>
      <c r="P870" s="12"/>
      <c r="Q870" s="12"/>
    </row>
    <row r="871" spans="1:17" ht="15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19"/>
      <c r="K871" s="8"/>
      <c r="L871" s="8"/>
      <c r="M871" s="8"/>
      <c r="N871" s="12"/>
      <c r="O871" s="12"/>
      <c r="P871" s="12"/>
      <c r="Q871" s="12"/>
    </row>
    <row r="872" spans="1:17" ht="15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19"/>
      <c r="K872" s="8"/>
      <c r="L872" s="8"/>
      <c r="M872" s="8"/>
      <c r="N872" s="12"/>
      <c r="O872" s="12"/>
      <c r="P872" s="12"/>
      <c r="Q872" s="12"/>
    </row>
  </sheetData>
  <mergeCells count="8">
    <mergeCell ref="F689:J689"/>
    <mergeCell ref="F94:J94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2023-04-26T18:19:44Z</dcterms:modified>
</cp:coreProperties>
</file>