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E:\mis documentos\Información 2023\Informes Trimestrales 2023\Primer Trimestre (Ene-mar)\Subejercicios\"/>
    </mc:Choice>
  </mc:AlternateContent>
  <bookViews>
    <workbookView xWindow="0" yWindow="0" windowWidth="13875" windowHeight="12030"/>
  </bookViews>
  <sheets>
    <sheet name="Cuadro Resumen" sheetId="5" r:id="rId1"/>
  </sheets>
  <definedNames>
    <definedName name="_xlnm._FilterDatabase" localSheetId="0" hidden="1">'Cuadro Resumen'!$A$13:$G$38</definedName>
    <definedName name="_xlnm.Print_Area" localSheetId="0">'Cuadro Resumen'!$A$6:$G$43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5" l="1"/>
  <c r="D12" i="5"/>
  <c r="C12" i="5"/>
  <c r="B12" i="5"/>
  <c r="F12" i="5" l="1"/>
  <c r="G12" i="5" s="1"/>
</calcChain>
</file>

<file path=xl/sharedStrings.xml><?xml version="1.0" encoding="utf-8"?>
<sst xmlns="http://schemas.openxmlformats.org/spreadsheetml/2006/main" count="51" uniqueCount="51">
  <si>
    <t>Oficina de la Presidencia de la República</t>
  </si>
  <si>
    <t>Gobernación</t>
  </si>
  <si>
    <t>Relaciones Exteriores</t>
  </si>
  <si>
    <t>Hacienda y Crédito Público</t>
  </si>
  <si>
    <t>Defensa Nacional</t>
  </si>
  <si>
    <t>Agricultura y Desarrollo Rural</t>
  </si>
  <si>
    <t>Infraestructura, Comunicaciones y Transportes</t>
  </si>
  <si>
    <t>Economía</t>
  </si>
  <si>
    <t>Educación Pública</t>
  </si>
  <si>
    <t>Salud</t>
  </si>
  <si>
    <t>Marina</t>
  </si>
  <si>
    <t>Trabajo y Previsión Social</t>
  </si>
  <si>
    <t>Desarrollo Agrario, Territorial y Urbano</t>
  </si>
  <si>
    <t>Medio Ambiente y Recursos Naturales</t>
  </si>
  <si>
    <t>Energía</t>
  </si>
  <si>
    <t>Bienestar</t>
  </si>
  <si>
    <t>Turismo</t>
  </si>
  <si>
    <t>Función Pública</t>
  </si>
  <si>
    <t>Tribunales Agrarios</t>
  </si>
  <si>
    <t>Seguridad y Protección Ciudadana</t>
  </si>
  <si>
    <t>Consejería Jurídica del Ejecutivo Federal</t>
  </si>
  <si>
    <t>Consejo Nacional de Ciencia y Tecnología</t>
  </si>
  <si>
    <t>Comisión Reguladora de Energía</t>
  </si>
  <si>
    <t>Comisión Nacional de Hidrocarburos</t>
  </si>
  <si>
    <t>Entidades no Sectorizadas</t>
  </si>
  <si>
    <t>Cultura</t>
  </si>
  <si>
    <t>(Millones de pesos)</t>
  </si>
  <si>
    <t>Modificado al mes</t>
  </si>
  <si>
    <r>
      <t xml:space="preserve">CLC's Tramitadas </t>
    </r>
    <r>
      <rPr>
        <b/>
        <vertAlign val="superscript"/>
        <sz val="10"/>
        <color theme="0"/>
        <rFont val="Montserrat"/>
      </rPr>
      <t>1/</t>
    </r>
  </si>
  <si>
    <t>Comprometido</t>
  </si>
  <si>
    <t>Acuerdos de Ministración</t>
  </si>
  <si>
    <t>Ejercido</t>
  </si>
  <si>
    <r>
      <t xml:space="preserve">Subejercicios </t>
    </r>
    <r>
      <rPr>
        <b/>
        <vertAlign val="superscript"/>
        <sz val="10"/>
        <color theme="0"/>
        <rFont val="Montserrat"/>
      </rPr>
      <t>2/</t>
    </r>
  </si>
  <si>
    <t>Ramo</t>
  </si>
  <si>
    <t>(a)</t>
  </si>
  <si>
    <t>(b)</t>
  </si>
  <si>
    <t>(c)</t>
  </si>
  <si>
    <t>(d)</t>
  </si>
  <si>
    <t>Total</t>
  </si>
  <si>
    <t>Nota: Las sumas pueden no coincidir con los totales debido al redondeo de las cifras.</t>
  </si>
  <si>
    <t>CLC: Cuenta por Liquidar Certificada.</t>
  </si>
  <si>
    <t>Fuente: Secretaría de Hacienda y Crédito Público.</t>
  </si>
  <si>
    <t>Informes sobre la Situación Económica,
las Finanzas Públicas y la Deuda Pública</t>
  </si>
  <si>
    <t>SUBEJERCICIO</t>
  </si>
  <si>
    <t>Primer Trimestre de 2023</t>
  </si>
  <si>
    <t>XIII. SALDO DE LOS SUBEJERCICIOS PRESUPUESTARIOS</t>
  </si>
  <si>
    <t>Enero-marzo 2023</t>
  </si>
  <si>
    <t>(e)=(b)+(c)+(d)</t>
  </si>
  <si>
    <t>(f)=(a)-(e)</t>
  </si>
  <si>
    <t>1/ Considera las CLC's tramitadas en la Tesorería de la Federación. Incluye las CLCs pagadas, así como las que están pendientes de pago con cargo al presupuesto modificado autorizado.</t>
  </si>
  <si>
    <t>2/ Las cifras pueden ser negativas debido a que se consideran los saldos de los acuerdos de ministración, no obstante, toda vez que se trata de datos consolidados resultado de la suma de los positivos con los negativos. Para mayor detalle se puede consultar el cuadro "Subejercicios por dependencia, unidad responsable, capítulos de gasto y programa presupuestario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</si>
</sst>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_ ;[Red]\-#,##0.0\ "/>
  </numFmts>
  <fonts count="21" x14ac:knownFonts="1">
    <font>
      <sz val="11"/>
      <color theme="1"/>
      <name val="Calibri"/>
      <family val="2"/>
      <scheme val="minor"/>
    </font>
    <font>
      <sz val="11"/>
      <color theme="1"/>
      <name val="Calibri"/>
      <family val="2"/>
      <scheme val="minor"/>
    </font>
    <font>
      <sz val="10"/>
      <color theme="1"/>
      <name val="Arial"/>
      <family val="2"/>
    </font>
    <font>
      <sz val="10"/>
      <color theme="1"/>
      <name val="Adobe Caslon Pro"/>
      <family val="1"/>
    </font>
    <font>
      <sz val="10"/>
      <color indexed="8"/>
      <name val="Arial"/>
      <family val="2"/>
    </font>
    <font>
      <sz val="11"/>
      <name val="Montserrat"/>
    </font>
    <font>
      <sz val="10"/>
      <color theme="1"/>
      <name val="Montserrat"/>
    </font>
    <font>
      <sz val="10"/>
      <color theme="1"/>
      <name val="Soberana Sans"/>
      <family val="3"/>
    </font>
    <font>
      <b/>
      <sz val="10"/>
      <color theme="0"/>
      <name val="Montserrat"/>
    </font>
    <font>
      <b/>
      <vertAlign val="superscript"/>
      <sz val="10"/>
      <color theme="0"/>
      <name val="Montserrat"/>
    </font>
    <font>
      <sz val="10"/>
      <name val="Montserrat"/>
    </font>
    <font>
      <b/>
      <sz val="10"/>
      <color theme="1"/>
      <name val="Montserrat"/>
    </font>
    <font>
      <sz val="8"/>
      <name val="Montserrat"/>
    </font>
    <font>
      <sz val="8"/>
      <color theme="1"/>
      <name val="Montserrat"/>
    </font>
    <font>
      <sz val="10"/>
      <name val="Arial"/>
      <family val="2"/>
    </font>
    <font>
      <b/>
      <sz val="13"/>
      <color theme="0"/>
      <name val="Montserrat"/>
    </font>
    <font>
      <b/>
      <sz val="13"/>
      <color indexed="23"/>
      <name val="Montserrat"/>
    </font>
    <font>
      <b/>
      <sz val="13"/>
      <color theme="1"/>
      <name val="Montserrat"/>
    </font>
    <font>
      <b/>
      <sz val="12"/>
      <name val="Montserrat"/>
    </font>
    <font>
      <sz val="12"/>
      <color theme="1"/>
      <name val="Montserrat"/>
    </font>
    <font>
      <sz val="12"/>
      <name val="Montserrat"/>
    </font>
  </fonts>
  <fills count="4">
    <fill>
      <patternFill patternType="none"/>
    </fill>
    <fill>
      <patternFill patternType="gray125"/>
    </fill>
    <fill>
      <patternFill patternType="solid">
        <fgColor rgb="FFD4C19C"/>
        <bgColor indexed="64"/>
      </patternFill>
    </fill>
    <fill>
      <patternFill patternType="solid">
        <fgColor theme="0" tint="-4.9989318521683403E-2"/>
        <bgColor indexed="64"/>
      </patternFill>
    </fill>
  </fills>
  <borders count="4">
    <border>
      <left/>
      <right/>
      <top/>
      <bottom/>
      <diagonal/>
    </border>
    <border>
      <left/>
      <right/>
      <top style="medium">
        <color theme="0" tint="-0.499984740745262"/>
      </top>
      <bottom/>
      <diagonal/>
    </border>
    <border>
      <left/>
      <right/>
      <top/>
      <bottom style="medium">
        <color theme="0" tint="-0.499984740745262"/>
      </bottom>
      <diagonal/>
    </border>
    <border>
      <left/>
      <right/>
      <top style="medium">
        <color theme="0" tint="-0.499984740745262"/>
      </top>
      <bottom style="medium">
        <color theme="0" tint="-0.499984740745262"/>
      </bottom>
      <diagonal/>
    </border>
  </borders>
  <cellStyleXfs count="6">
    <xf numFmtId="0" fontId="0" fillId="0" borderId="0"/>
    <xf numFmtId="43" fontId="1" fillId="0" borderId="0" applyFont="0" applyFill="0" applyBorder="0" applyAlignment="0" applyProtection="0"/>
    <xf numFmtId="0" fontId="2" fillId="0" borderId="0"/>
    <xf numFmtId="0" fontId="4" fillId="0" borderId="0"/>
    <xf numFmtId="0" fontId="14" fillId="0" borderId="0"/>
    <xf numFmtId="0" fontId="1" fillId="0" borderId="0"/>
  </cellStyleXfs>
  <cellXfs count="34">
    <xf numFmtId="0" fontId="0" fillId="0" borderId="0" xfId="0"/>
    <xf numFmtId="0" fontId="3" fillId="0" borderId="0" xfId="0" applyFont="1"/>
    <xf numFmtId="43" fontId="3" fillId="0" borderId="0" xfId="1" applyFont="1"/>
    <xf numFmtId="0" fontId="5" fillId="0" borderId="1" xfId="3" applyFont="1" applyBorder="1" applyAlignment="1">
      <alignment vertical="top"/>
    </xf>
    <xf numFmtId="0" fontId="6" fillId="0" borderId="1" xfId="0" applyFont="1" applyBorder="1"/>
    <xf numFmtId="0" fontId="7" fillId="0" borderId="0" xfId="0" applyFont="1"/>
    <xf numFmtId="0" fontId="8" fillId="2" borderId="0" xfId="0" applyFont="1" applyFill="1" applyAlignment="1">
      <alignment horizontal="center" vertical="center"/>
    </xf>
    <xf numFmtId="0" fontId="8" fillId="2" borderId="0" xfId="3" applyFont="1" applyFill="1" applyAlignment="1">
      <alignment horizontal="center" vertical="center"/>
    </xf>
    <xf numFmtId="0" fontId="6" fillId="0" borderId="2" xfId="0" applyFont="1" applyBorder="1" applyAlignment="1">
      <alignment horizontal="centerContinuous"/>
    </xf>
    <xf numFmtId="0" fontId="10" fillId="0" borderId="2" xfId="0" applyFont="1" applyBorder="1" applyAlignment="1">
      <alignment horizontal="center" vertical="top"/>
    </xf>
    <xf numFmtId="0" fontId="10" fillId="0" borderId="2" xfId="3" applyFont="1" applyBorder="1" applyAlignment="1">
      <alignment horizontal="center" vertical="top"/>
    </xf>
    <xf numFmtId="0" fontId="6" fillId="0" borderId="3" xfId="0" applyFont="1" applyBorder="1" applyAlignment="1">
      <alignment horizontal="centerContinuous"/>
    </xf>
    <xf numFmtId="0" fontId="10" fillId="0" borderId="3" xfId="0" applyFont="1" applyBorder="1" applyAlignment="1">
      <alignment horizontal="center" vertical="top"/>
    </xf>
    <xf numFmtId="0" fontId="10" fillId="0" borderId="3" xfId="3" applyFont="1" applyBorder="1" applyAlignment="1">
      <alignment horizontal="center" vertical="top"/>
    </xf>
    <xf numFmtId="0" fontId="11" fillId="3" borderId="0" xfId="0" applyFont="1" applyFill="1" applyAlignment="1">
      <alignment horizontal="left"/>
    </xf>
    <xf numFmtId="164" fontId="11" fillId="3" borderId="0" xfId="0" applyNumberFormat="1" applyFont="1" applyFill="1"/>
    <xf numFmtId="0" fontId="6" fillId="3" borderId="0" xfId="0" applyFont="1" applyFill="1" applyAlignment="1">
      <alignment horizontal="left"/>
    </xf>
    <xf numFmtId="164" fontId="6" fillId="3" borderId="0" xfId="0" applyNumberFormat="1" applyFont="1" applyFill="1"/>
    <xf numFmtId="165" fontId="6" fillId="3" borderId="0" xfId="0" applyNumberFormat="1" applyFont="1" applyFill="1"/>
    <xf numFmtId="0" fontId="8" fillId="2" borderId="0" xfId="0" applyFont="1" applyFill="1" applyAlignment="1">
      <alignment horizontal="center" vertical="center" wrapText="1"/>
    </xf>
    <xf numFmtId="0" fontId="15" fillId="2" borderId="0" xfId="0" applyFont="1" applyFill="1" applyAlignment="1">
      <alignment horizontal="center" vertical="center" wrapText="1"/>
    </xf>
    <xf numFmtId="0" fontId="16" fillId="0" borderId="0" xfId="0" applyFont="1" applyAlignment="1">
      <alignment horizontal="left" vertical="center" wrapText="1"/>
    </xf>
    <xf numFmtId="0" fontId="10" fillId="0" borderId="0" xfId="0" applyFont="1"/>
    <xf numFmtId="0" fontId="17" fillId="0" borderId="0" xfId="0" applyFont="1" applyBorder="1" applyAlignment="1">
      <alignment horizontal="left" wrapText="1"/>
    </xf>
    <xf numFmtId="0" fontId="10" fillId="0" borderId="0" xfId="0" applyFont="1" applyBorder="1"/>
    <xf numFmtId="0" fontId="18" fillId="0" borderId="0" xfId="2" applyFont="1" applyAlignment="1">
      <alignment horizontal="left" vertical="top" wrapText="1"/>
    </xf>
    <xf numFmtId="0" fontId="19" fillId="0" borderId="0" xfId="0" applyFont="1"/>
    <xf numFmtId="0" fontId="20" fillId="0" borderId="0" xfId="3" applyFont="1" applyAlignment="1">
      <alignment vertical="top"/>
    </xf>
    <xf numFmtId="0" fontId="6" fillId="3" borderId="2" xfId="0" applyFont="1" applyFill="1" applyBorder="1" applyAlignment="1">
      <alignment horizontal="left"/>
    </xf>
    <xf numFmtId="164" fontId="6" fillId="3" borderId="2" xfId="0" applyNumberFormat="1" applyFont="1" applyFill="1" applyBorder="1"/>
    <xf numFmtId="165" fontId="6" fillId="3" borderId="2" xfId="0" applyNumberFormat="1" applyFont="1" applyFill="1" applyBorder="1"/>
    <xf numFmtId="0" fontId="12" fillId="0" borderId="0" xfId="3" applyFont="1" applyAlignment="1"/>
    <xf numFmtId="0" fontId="13" fillId="0" borderId="0" xfId="0" applyFont="1" applyAlignment="1"/>
    <xf numFmtId="0" fontId="12" fillId="0" borderId="0" xfId="3" applyFont="1" applyAlignment="1">
      <alignment horizontal="left" wrapText="1"/>
    </xf>
  </cellXfs>
  <cellStyles count="6">
    <cellStyle name="Millares" xfId="1" builtinId="3"/>
    <cellStyle name="Normal" xfId="0" builtinId="0"/>
    <cellStyle name="Normal 2 2" xfId="3"/>
    <cellStyle name="Normal 2 2 2" xfId="4"/>
    <cellStyle name="Normal 3" xfId="5"/>
    <cellStyle name="Normal 3 2" xfId="2"/>
  </cellStyles>
  <dxfs count="0"/>
  <tableStyles count="0" defaultTableStyle="TableStyleMedium2" defaultPivotStyle="PivotStyleLight16"/>
  <colors>
    <mruColors>
      <color rgb="FFD4C19C"/>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4C19C"/>
  </sheetPr>
  <dimension ref="A1:H43"/>
  <sheetViews>
    <sheetView showGridLines="0" tabSelected="1" zoomScaleNormal="100" workbookViewId="0">
      <selection activeCell="I13" sqref="I13"/>
    </sheetView>
  </sheetViews>
  <sheetFormatPr baseColWidth="10" defaultColWidth="11.42578125" defaultRowHeight="17.25" x14ac:dyDescent="0.5"/>
  <cols>
    <col min="1" max="1" width="51.28515625" style="1" customWidth="1"/>
    <col min="2" max="3" width="15.7109375" style="1" customWidth="1"/>
    <col min="4" max="4" width="16.7109375" style="1" customWidth="1"/>
    <col min="5" max="5" width="15.7109375" style="1" customWidth="1"/>
    <col min="6" max="6" width="17.7109375" style="1" customWidth="1"/>
    <col min="7" max="7" width="15.7109375" style="1" customWidth="1"/>
    <col min="8" max="8" width="12.85546875" style="1" bestFit="1" customWidth="1"/>
    <col min="9" max="16384" width="11.42578125" style="1"/>
  </cols>
  <sheetData>
    <row r="1" spans="1:8" s="22" customFormat="1" ht="48.75" customHeight="1" x14ac:dyDescent="0.3">
      <c r="A1" s="20" t="s">
        <v>42</v>
      </c>
      <c r="B1" s="20"/>
      <c r="C1" s="21" t="s">
        <v>44</v>
      </c>
      <c r="D1" s="21"/>
      <c r="E1" s="21"/>
    </row>
    <row r="2" spans="1:8" s="22" customFormat="1" ht="47.25" customHeight="1" x14ac:dyDescent="0.4">
      <c r="A2" s="23" t="s">
        <v>45</v>
      </c>
      <c r="B2" s="23"/>
      <c r="C2" s="23"/>
      <c r="D2" s="23"/>
      <c r="E2" s="24"/>
      <c r="F2" s="24"/>
      <c r="G2" s="24"/>
    </row>
    <row r="3" spans="1:8" ht="21" x14ac:dyDescent="0.5">
      <c r="A3" s="25" t="s">
        <v>43</v>
      </c>
      <c r="B3" s="25"/>
      <c r="C3" s="25"/>
      <c r="D3" s="25"/>
      <c r="E3" s="26"/>
      <c r="F3" s="26"/>
      <c r="G3" s="26"/>
    </row>
    <row r="4" spans="1:8" ht="21" x14ac:dyDescent="0.5">
      <c r="A4" s="27" t="s">
        <v>46</v>
      </c>
      <c r="B4" s="26"/>
      <c r="C4" s="26"/>
      <c r="D4" s="26"/>
      <c r="E4" s="26"/>
      <c r="F4" s="26"/>
      <c r="G4" s="26"/>
    </row>
    <row r="5" spans="1:8" ht="21.75" thickBot="1" x14ac:dyDescent="0.55000000000000004">
      <c r="A5" s="27" t="s">
        <v>26</v>
      </c>
      <c r="B5" s="26"/>
      <c r="C5" s="26"/>
      <c r="D5" s="26"/>
      <c r="E5" s="26"/>
      <c r="F5" s="26"/>
      <c r="G5" s="26"/>
    </row>
    <row r="6" spans="1:8" s="5" customFormat="1" ht="4.5" customHeight="1" x14ac:dyDescent="0.3">
      <c r="A6" s="3"/>
      <c r="B6" s="4"/>
      <c r="C6" s="4"/>
      <c r="D6" s="4"/>
      <c r="E6" s="4"/>
      <c r="F6" s="4"/>
      <c r="G6" s="4"/>
    </row>
    <row r="7" spans="1:8" s="5" customFormat="1" ht="15" x14ac:dyDescent="0.2">
      <c r="A7" s="6"/>
      <c r="B7" s="19" t="s">
        <v>27</v>
      </c>
      <c r="C7" s="19" t="s">
        <v>28</v>
      </c>
      <c r="D7" s="19" t="s">
        <v>29</v>
      </c>
      <c r="E7" s="19" t="s">
        <v>30</v>
      </c>
      <c r="F7" s="19" t="s">
        <v>31</v>
      </c>
      <c r="G7" s="19" t="s">
        <v>32</v>
      </c>
    </row>
    <row r="8" spans="1:8" s="5" customFormat="1" ht="15" x14ac:dyDescent="0.2">
      <c r="A8" s="6" t="s">
        <v>33</v>
      </c>
      <c r="B8" s="19"/>
      <c r="C8" s="19"/>
      <c r="D8" s="19"/>
      <c r="E8" s="19"/>
      <c r="F8" s="19"/>
      <c r="G8" s="19"/>
    </row>
    <row r="9" spans="1:8" s="5" customFormat="1" ht="15" x14ac:dyDescent="0.2">
      <c r="A9" s="6"/>
      <c r="B9" s="6" t="s">
        <v>34</v>
      </c>
      <c r="C9" s="6" t="s">
        <v>35</v>
      </c>
      <c r="D9" s="6" t="s">
        <v>36</v>
      </c>
      <c r="E9" s="6" t="s">
        <v>37</v>
      </c>
      <c r="F9" s="6" t="s">
        <v>47</v>
      </c>
      <c r="G9" s="7" t="s">
        <v>48</v>
      </c>
    </row>
    <row r="10" spans="1:8" s="5" customFormat="1" ht="4.5" customHeight="1" thickBot="1" x14ac:dyDescent="0.35">
      <c r="A10" s="8"/>
      <c r="B10" s="9"/>
      <c r="C10" s="9"/>
      <c r="D10" s="9"/>
      <c r="E10" s="9"/>
      <c r="F10" s="9"/>
      <c r="G10" s="10"/>
    </row>
    <row r="11" spans="1:8" s="5" customFormat="1" ht="4.5" customHeight="1" thickBot="1" x14ac:dyDescent="0.35">
      <c r="A11" s="11"/>
      <c r="B11" s="12"/>
      <c r="C11" s="12"/>
      <c r="D11" s="12"/>
      <c r="E11" s="12"/>
      <c r="F11" s="12"/>
      <c r="G11" s="13"/>
    </row>
    <row r="12" spans="1:8" ht="18" x14ac:dyDescent="0.5">
      <c r="A12" s="14" t="s">
        <v>38</v>
      </c>
      <c r="B12" s="15">
        <f>SUM(B13:B38)</f>
        <v>463284.34098443016</v>
      </c>
      <c r="C12" s="15">
        <f t="shared" ref="C12:E12" si="0">SUM(C13:C38)</f>
        <v>403500.95145593007</v>
      </c>
      <c r="D12" s="15">
        <f t="shared" si="0"/>
        <v>42022.830916819985</v>
      </c>
      <c r="E12" s="15">
        <f t="shared" si="0"/>
        <v>2858.4743177799996</v>
      </c>
      <c r="F12" s="15">
        <f>+C12+D12+E12</f>
        <v>448382.25669053005</v>
      </c>
      <c r="G12" s="15">
        <f>+B12-F12</f>
        <v>14902.084293900116</v>
      </c>
    </row>
    <row r="13" spans="1:8" ht="18" x14ac:dyDescent="0.5">
      <c r="A13" s="16" t="s">
        <v>0</v>
      </c>
      <c r="B13" s="17">
        <v>163.35442</v>
      </c>
      <c r="C13" s="17">
        <v>94.060087780000003</v>
      </c>
      <c r="D13" s="17">
        <v>7.08600005</v>
      </c>
      <c r="E13" s="17">
        <v>0</v>
      </c>
      <c r="F13" s="17">
        <v>101.14608782999998</v>
      </c>
      <c r="G13" s="18">
        <v>62.208332169999977</v>
      </c>
      <c r="H13" s="2"/>
    </row>
    <row r="14" spans="1:8" ht="18" x14ac:dyDescent="0.5">
      <c r="A14" s="16" t="s">
        <v>1</v>
      </c>
      <c r="B14" s="17">
        <v>1488.8521430800006</v>
      </c>
      <c r="C14" s="17">
        <v>1485.6218458900007</v>
      </c>
      <c r="D14" s="17">
        <v>1.2763271</v>
      </c>
      <c r="E14" s="17">
        <v>999.99999999999989</v>
      </c>
      <c r="F14" s="17">
        <v>2486.8981729900001</v>
      </c>
      <c r="G14" s="18">
        <v>-998.0460299099999</v>
      </c>
    </row>
    <row r="15" spans="1:8" ht="18" x14ac:dyDescent="0.5">
      <c r="A15" s="16" t="s">
        <v>2</v>
      </c>
      <c r="B15" s="17">
        <v>3425.2678042000052</v>
      </c>
      <c r="C15" s="17">
        <v>2895.3407224699986</v>
      </c>
      <c r="D15" s="17">
        <v>456.68466011999971</v>
      </c>
      <c r="E15" s="17">
        <v>361.3</v>
      </c>
      <c r="F15" s="17">
        <v>3713.3253825899988</v>
      </c>
      <c r="G15" s="18">
        <v>-288.05757839000046</v>
      </c>
    </row>
    <row r="16" spans="1:8" ht="18" x14ac:dyDescent="0.5">
      <c r="A16" s="16" t="s">
        <v>3</v>
      </c>
      <c r="B16" s="17">
        <v>8656.1066620900019</v>
      </c>
      <c r="C16" s="17">
        <v>6172.1655509400007</v>
      </c>
      <c r="D16" s="17">
        <v>2188.3185817600001</v>
      </c>
      <c r="E16" s="17">
        <v>277.21863762999999</v>
      </c>
      <c r="F16" s="17">
        <v>8637.7027703300009</v>
      </c>
      <c r="G16" s="18">
        <v>18.403891760000057</v>
      </c>
    </row>
    <row r="17" spans="1:7" ht="18" x14ac:dyDescent="0.5">
      <c r="A17" s="16" t="s">
        <v>4</v>
      </c>
      <c r="B17" s="17">
        <v>22670.920751829977</v>
      </c>
      <c r="C17" s="17">
        <v>22541.079038439981</v>
      </c>
      <c r="D17" s="17">
        <v>129.79222100000001</v>
      </c>
      <c r="E17" s="17">
        <v>0</v>
      </c>
      <c r="F17" s="17">
        <v>22670.87125943998</v>
      </c>
      <c r="G17" s="18">
        <v>4.9492389999999997E-2</v>
      </c>
    </row>
    <row r="18" spans="1:7" ht="18" x14ac:dyDescent="0.5">
      <c r="A18" s="16" t="s">
        <v>5</v>
      </c>
      <c r="B18" s="17">
        <v>31323.888647999989</v>
      </c>
      <c r="C18" s="17">
        <v>25135.599294960022</v>
      </c>
      <c r="D18" s="17">
        <v>5509.8671866400082</v>
      </c>
      <c r="E18" s="17">
        <v>0</v>
      </c>
      <c r="F18" s="17">
        <v>30645.466481599989</v>
      </c>
      <c r="G18" s="18">
        <v>678.42216640000038</v>
      </c>
    </row>
    <row r="19" spans="1:7" ht="18" x14ac:dyDescent="0.5">
      <c r="A19" s="16" t="s">
        <v>6</v>
      </c>
      <c r="B19" s="17">
        <v>13588.626346569979</v>
      </c>
      <c r="C19" s="17">
        <v>12844.235201369976</v>
      </c>
      <c r="D19" s="17">
        <v>139.2945006100002</v>
      </c>
      <c r="E19" s="17">
        <v>0</v>
      </c>
      <c r="F19" s="17">
        <v>12983.529701979985</v>
      </c>
      <c r="G19" s="18">
        <v>605.09664458999987</v>
      </c>
    </row>
    <row r="20" spans="1:7" ht="18" x14ac:dyDescent="0.5">
      <c r="A20" s="16" t="s">
        <v>7</v>
      </c>
      <c r="B20" s="17">
        <v>724.62762499999963</v>
      </c>
      <c r="C20" s="17">
        <v>672.12452309999981</v>
      </c>
      <c r="D20" s="17">
        <v>52.277951279999982</v>
      </c>
      <c r="E20" s="17">
        <v>0</v>
      </c>
      <c r="F20" s="17">
        <v>724.40247437999949</v>
      </c>
      <c r="G20" s="18">
        <v>0.22515062</v>
      </c>
    </row>
    <row r="21" spans="1:7" ht="18" x14ac:dyDescent="0.5">
      <c r="A21" s="16" t="s">
        <v>8</v>
      </c>
      <c r="B21" s="17">
        <v>87662.956815520141</v>
      </c>
      <c r="C21" s="17">
        <v>87633.213656590146</v>
      </c>
      <c r="D21" s="17">
        <v>11.021234060000003</v>
      </c>
      <c r="E21" s="17">
        <v>0</v>
      </c>
      <c r="F21" s="17">
        <v>87644.234890650143</v>
      </c>
      <c r="G21" s="18">
        <v>18.721924870000002</v>
      </c>
    </row>
    <row r="22" spans="1:7" ht="18" x14ac:dyDescent="0.5">
      <c r="A22" s="16" t="s">
        <v>9</v>
      </c>
      <c r="B22" s="17">
        <v>27574.067368</v>
      </c>
      <c r="C22" s="17">
        <v>27405.529795079998</v>
      </c>
      <c r="D22" s="17">
        <v>152.49927194000003</v>
      </c>
      <c r="E22" s="17">
        <v>599.99999999999989</v>
      </c>
      <c r="F22" s="17">
        <v>28158.029067019997</v>
      </c>
      <c r="G22" s="18">
        <v>-583.96169901999997</v>
      </c>
    </row>
    <row r="23" spans="1:7" ht="18" x14ac:dyDescent="0.5">
      <c r="A23" s="16" t="s">
        <v>10</v>
      </c>
      <c r="B23" s="17">
        <v>10601.164809159989</v>
      </c>
      <c r="C23" s="17">
        <v>10601.163120639991</v>
      </c>
      <c r="D23" s="17">
        <v>1.6882399999999999E-3</v>
      </c>
      <c r="E23" s="17">
        <v>0</v>
      </c>
      <c r="F23" s="17">
        <v>10601.164808879988</v>
      </c>
      <c r="G23" s="18">
        <v>2.8000000000000002E-7</v>
      </c>
    </row>
    <row r="24" spans="1:7" ht="18" x14ac:dyDescent="0.5">
      <c r="A24" s="16" t="s">
        <v>11</v>
      </c>
      <c r="B24" s="17">
        <v>5584.9076790000072</v>
      </c>
      <c r="C24" s="17">
        <v>4769.3627696100048</v>
      </c>
      <c r="D24" s="17">
        <v>815.5449093900005</v>
      </c>
      <c r="E24" s="17">
        <v>0</v>
      </c>
      <c r="F24" s="17">
        <v>5584.9076790000072</v>
      </c>
      <c r="G24" s="18">
        <v>0</v>
      </c>
    </row>
    <row r="25" spans="1:7" ht="18" x14ac:dyDescent="0.5">
      <c r="A25" s="16" t="s">
        <v>12</v>
      </c>
      <c r="B25" s="17">
        <v>6093.0473009599864</v>
      </c>
      <c r="C25" s="17">
        <v>5979.903538409987</v>
      </c>
      <c r="D25" s="17">
        <v>74.847236799999976</v>
      </c>
      <c r="E25" s="17">
        <v>0</v>
      </c>
      <c r="F25" s="17">
        <v>6054.7507752099864</v>
      </c>
      <c r="G25" s="18">
        <v>38.296525749999979</v>
      </c>
    </row>
    <row r="26" spans="1:7" ht="18" x14ac:dyDescent="0.5">
      <c r="A26" s="16" t="s">
        <v>13</v>
      </c>
      <c r="B26" s="17">
        <v>10763.082523999978</v>
      </c>
      <c r="C26" s="17">
        <v>10216.910384859977</v>
      </c>
      <c r="D26" s="17">
        <v>417.89903690999978</v>
      </c>
      <c r="E26" s="17">
        <v>0</v>
      </c>
      <c r="F26" s="17">
        <v>10634.809421769976</v>
      </c>
      <c r="G26" s="18">
        <v>128.27310222999998</v>
      </c>
    </row>
    <row r="27" spans="1:7" ht="18" x14ac:dyDescent="0.5">
      <c r="A27" s="16" t="s">
        <v>14</v>
      </c>
      <c r="B27" s="17">
        <v>21871.817194999996</v>
      </c>
      <c r="C27" s="17">
        <v>18576.47241615997</v>
      </c>
      <c r="D27" s="17">
        <v>293.78799196999955</v>
      </c>
      <c r="E27" s="17">
        <v>0</v>
      </c>
      <c r="F27" s="17">
        <v>18870.260408129994</v>
      </c>
      <c r="G27" s="18">
        <v>3001.5567868700018</v>
      </c>
    </row>
    <row r="28" spans="1:7" ht="18" x14ac:dyDescent="0.5">
      <c r="A28" s="16" t="s">
        <v>15</v>
      </c>
      <c r="B28" s="17">
        <v>131385.11239900001</v>
      </c>
      <c r="C28" s="17">
        <v>129089.48740904008</v>
      </c>
      <c r="D28" s="17">
        <v>248.60167432999998</v>
      </c>
      <c r="E28" s="17">
        <v>0</v>
      </c>
      <c r="F28" s="17">
        <v>129338.08908337005</v>
      </c>
      <c r="G28" s="18">
        <v>2047.0233156299996</v>
      </c>
    </row>
    <row r="29" spans="1:7" ht="18" x14ac:dyDescent="0.5">
      <c r="A29" s="16" t="s">
        <v>16</v>
      </c>
      <c r="B29" s="17">
        <v>52874.15389538007</v>
      </c>
      <c r="C29" s="17">
        <v>16096.752286730001</v>
      </c>
      <c r="D29" s="17">
        <v>31363.737962009985</v>
      </c>
      <c r="E29" s="17">
        <v>0</v>
      </c>
      <c r="F29" s="17">
        <v>47460.490248740098</v>
      </c>
      <c r="G29" s="18">
        <v>5413.6636466400014</v>
      </c>
    </row>
    <row r="30" spans="1:7" ht="18" x14ac:dyDescent="0.5">
      <c r="A30" s="16" t="s">
        <v>17</v>
      </c>
      <c r="B30" s="17">
        <v>387.21316660000008</v>
      </c>
      <c r="C30" s="17">
        <v>330.01862855000024</v>
      </c>
      <c r="D30" s="17">
        <v>39.739058520000043</v>
      </c>
      <c r="E30" s="17">
        <v>300</v>
      </c>
      <c r="F30" s="17">
        <v>669.75768706999997</v>
      </c>
      <c r="G30" s="18">
        <v>-282.5445204699999</v>
      </c>
    </row>
    <row r="31" spans="1:7" ht="18" x14ac:dyDescent="0.5">
      <c r="A31" s="16" t="s">
        <v>18</v>
      </c>
      <c r="B31" s="17">
        <v>203.74241800000024</v>
      </c>
      <c r="C31" s="17">
        <v>202.56728247000015</v>
      </c>
      <c r="D31" s="17">
        <v>1.1473731299999999</v>
      </c>
      <c r="E31" s="17">
        <v>0</v>
      </c>
      <c r="F31" s="17">
        <v>203.71465560000019</v>
      </c>
      <c r="G31" s="18">
        <v>2.7762400000000003E-2</v>
      </c>
    </row>
    <row r="32" spans="1:7" ht="18" x14ac:dyDescent="0.5">
      <c r="A32" s="16" t="s">
        <v>19</v>
      </c>
      <c r="B32" s="17">
        <v>13197.519732999999</v>
      </c>
      <c r="C32" s="17">
        <v>8098.3384541200012</v>
      </c>
      <c r="D32" s="17">
        <v>54.959508790000008</v>
      </c>
      <c r="E32" s="17">
        <v>300</v>
      </c>
      <c r="F32" s="17">
        <v>8453.2979629100009</v>
      </c>
      <c r="G32" s="18">
        <v>4744.2217700900001</v>
      </c>
    </row>
    <row r="33" spans="1:7" ht="18" x14ac:dyDescent="0.5">
      <c r="A33" s="16" t="s">
        <v>20</v>
      </c>
      <c r="B33" s="17">
        <v>34.097394999999999</v>
      </c>
      <c r="C33" s="17">
        <v>31.427497220000006</v>
      </c>
      <c r="D33" s="17">
        <v>2.3203969800000008</v>
      </c>
      <c r="E33" s="17">
        <v>0</v>
      </c>
      <c r="F33" s="17">
        <v>33.74789419999999</v>
      </c>
      <c r="G33" s="18">
        <v>0.3495008</v>
      </c>
    </row>
    <row r="34" spans="1:7" ht="18" x14ac:dyDescent="0.5">
      <c r="A34" s="16" t="s">
        <v>21</v>
      </c>
      <c r="B34" s="17">
        <v>8351.3706730000013</v>
      </c>
      <c r="C34" s="17">
        <v>8232.6743654600014</v>
      </c>
      <c r="D34" s="17">
        <v>0.34664254</v>
      </c>
      <c r="E34" s="17">
        <v>0</v>
      </c>
      <c r="F34" s="17">
        <v>8233.0210080000015</v>
      </c>
      <c r="G34" s="18">
        <v>118.349665</v>
      </c>
    </row>
    <row r="35" spans="1:7" ht="18" x14ac:dyDescent="0.5">
      <c r="A35" s="16" t="s">
        <v>22</v>
      </c>
      <c r="B35" s="17">
        <v>85.025362000000001</v>
      </c>
      <c r="C35" s="17">
        <v>78.545472140000001</v>
      </c>
      <c r="D35" s="17">
        <v>6.4790508600000036</v>
      </c>
      <c r="E35" s="17">
        <v>9.9556801500000027</v>
      </c>
      <c r="F35" s="17">
        <v>94.980203150000037</v>
      </c>
      <c r="G35" s="18">
        <v>-9.9548411500000018</v>
      </c>
    </row>
    <row r="36" spans="1:7" ht="18" x14ac:dyDescent="0.5">
      <c r="A36" s="16" t="s">
        <v>23</v>
      </c>
      <c r="B36" s="17">
        <v>72.541630999999981</v>
      </c>
      <c r="C36" s="17">
        <v>68.737950249999969</v>
      </c>
      <c r="D36" s="17">
        <v>1.9910700500000005</v>
      </c>
      <c r="E36" s="17">
        <v>10</v>
      </c>
      <c r="F36" s="17">
        <v>80.729020299999988</v>
      </c>
      <c r="G36" s="18">
        <v>-8.1873893000000049</v>
      </c>
    </row>
    <row r="37" spans="1:7" ht="18" x14ac:dyDescent="0.5">
      <c r="A37" s="16" t="s">
        <v>24</v>
      </c>
      <c r="B37" s="17">
        <v>1760.313429040001</v>
      </c>
      <c r="C37" s="17">
        <v>1509.9591222900012</v>
      </c>
      <c r="D37" s="17">
        <v>52.934337379999988</v>
      </c>
      <c r="E37" s="17">
        <v>0</v>
      </c>
      <c r="F37" s="17">
        <v>1562.8934596700001</v>
      </c>
      <c r="G37" s="18">
        <v>197.41996936999993</v>
      </c>
    </row>
    <row r="38" spans="1:7" ht="18.75" thickBot="1" x14ac:dyDescent="0.55000000000000004">
      <c r="A38" s="28" t="s">
        <v>25</v>
      </c>
      <c r="B38" s="29">
        <v>2740.562790000005</v>
      </c>
      <c r="C38" s="29">
        <v>2739.6610413600051</v>
      </c>
      <c r="D38" s="29">
        <v>0.37504435999999997</v>
      </c>
      <c r="E38" s="29">
        <v>0</v>
      </c>
      <c r="F38" s="29">
        <v>2740.0360857200044</v>
      </c>
      <c r="G38" s="30">
        <v>0.52670428000000002</v>
      </c>
    </row>
    <row r="39" spans="1:7" ht="22.5" customHeight="1" x14ac:dyDescent="0.5">
      <c r="A39" s="31" t="s">
        <v>49</v>
      </c>
      <c r="B39" s="32"/>
      <c r="C39" s="32"/>
      <c r="D39" s="32"/>
      <c r="E39" s="32"/>
      <c r="F39" s="32"/>
      <c r="G39" s="32"/>
    </row>
    <row r="40" spans="1:7" ht="31.5" customHeight="1" x14ac:dyDescent="0.5">
      <c r="A40" s="33" t="s">
        <v>50</v>
      </c>
      <c r="B40" s="33"/>
      <c r="C40" s="33"/>
      <c r="D40" s="33"/>
      <c r="E40" s="33"/>
      <c r="F40" s="33"/>
      <c r="G40" s="33"/>
    </row>
    <row r="41" spans="1:7" ht="16.5" customHeight="1" x14ac:dyDescent="0.5">
      <c r="A41" s="31" t="s">
        <v>39</v>
      </c>
      <c r="B41" s="32"/>
      <c r="C41" s="32"/>
      <c r="D41" s="32"/>
      <c r="E41" s="32"/>
      <c r="F41" s="32"/>
      <c r="G41" s="32"/>
    </row>
    <row r="42" spans="1:7" x14ac:dyDescent="0.5">
      <c r="A42" s="31" t="s">
        <v>40</v>
      </c>
      <c r="B42" s="32"/>
      <c r="C42" s="32"/>
      <c r="D42" s="32"/>
      <c r="E42" s="32"/>
      <c r="F42" s="32"/>
      <c r="G42" s="32"/>
    </row>
    <row r="43" spans="1:7" x14ac:dyDescent="0.5">
      <c r="A43" s="31" t="s">
        <v>41</v>
      </c>
      <c r="B43" s="32"/>
      <c r="C43" s="32"/>
      <c r="D43" s="32"/>
      <c r="E43" s="32"/>
      <c r="F43" s="32"/>
      <c r="G43" s="32"/>
    </row>
  </sheetData>
  <mergeCells count="10">
    <mergeCell ref="A1:B1"/>
    <mergeCell ref="C1:E1"/>
    <mergeCell ref="A2:D2"/>
    <mergeCell ref="A40:G40"/>
    <mergeCell ref="B7:B8"/>
    <mergeCell ref="C7:C8"/>
    <mergeCell ref="D7:D8"/>
    <mergeCell ref="E7:E8"/>
    <mergeCell ref="F7:F8"/>
    <mergeCell ref="G7:G8"/>
  </mergeCells>
  <pageMargins left="0.7" right="0.7" top="0.75" bottom="0.75" header="0.3" footer="0.3"/>
  <pageSetup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Cuadro Resumen</vt:lpstr>
      <vt:lpstr>'Cuadro Resumen'!Área_de_impresión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cp:lastPrinted>2023-04-20T22:58:42Z</cp:lastPrinted>
  <dcterms:created xsi:type="dcterms:W3CDTF">2023-04-20T21:55:11Z</dcterms:created>
  <dcterms:modified xsi:type="dcterms:W3CDTF">2023-04-21T17:57:29Z</dcterms:modified>
</cp:coreProperties>
</file>