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Subdirección\trimestral_2023\Trimestral II_2023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'C1'!$A$12:$L$1458</definedName>
    <definedName name="_xlnm._FilterDatabase" localSheetId="1" hidden="1">'C2'!$A$13:$M$888</definedName>
    <definedName name="_xlnm.Print_Area" localSheetId="0">'C1'!$A$4:$L$1465</definedName>
    <definedName name="_xlnm.Print_Area" localSheetId="1">'C2'!$A$4:$M$895</definedName>
    <definedName name="_xlnm.Print_Titles" localSheetId="0">'C1'!$1:$12</definedName>
    <definedName name="_xlnm.Print_Titles" localSheetId="1">'C2'!$1:$13</definedName>
  </definedNames>
  <calcPr calcId="162913"/>
</workbook>
</file>

<file path=xl/calcChain.xml><?xml version="1.0" encoding="utf-8"?>
<calcChain xmlns="http://schemas.openxmlformats.org/spreadsheetml/2006/main">
  <c r="L16" i="2" l="1"/>
  <c r="L15" i="2" s="1"/>
  <c r="L14" i="2" s="1"/>
  <c r="K16" i="2"/>
  <c r="K15" i="2" s="1"/>
  <c r="K14" i="2" s="1"/>
  <c r="L1417" i="1" l="1"/>
  <c r="K15" i="1"/>
  <c r="K14" i="1" s="1"/>
  <c r="K13" i="1" s="1"/>
  <c r="J15" i="1"/>
  <c r="J14" i="1" s="1"/>
  <c r="J13" i="1" s="1"/>
  <c r="L1458" i="1" l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M892" i="2" l="1"/>
  <c r="M891" i="2"/>
  <c r="M890" i="2"/>
  <c r="L14" i="1" l="1"/>
  <c r="M15" i="2" l="1"/>
  <c r="L1460" i="1" l="1"/>
  <c r="L1461" i="1"/>
  <c r="L1462" i="1"/>
  <c r="L13" i="1" l="1"/>
  <c r="L15" i="1"/>
  <c r="M16" i="2" l="1"/>
  <c r="M14" i="2" l="1"/>
</calcChain>
</file>

<file path=xl/sharedStrings.xml><?xml version="1.0" encoding="utf-8"?>
<sst xmlns="http://schemas.openxmlformats.org/spreadsheetml/2006/main" count="4305" uniqueCount="2495">
  <si>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</si>
  <si>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</si>
  <si>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</si>
  <si>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</si>
  <si>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</si>
  <si>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</si>
  <si>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</si>
  <si>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</si>
  <si>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</si>
  <si>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</si>
  <si>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</si>
  <si>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</si>
  <si>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</si>
  <si>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</si>
  <si>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</si>
  <si>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</si>
  <si>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</si>
  <si>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</si>
  <si>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</si>
  <si>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</si>
  <si>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</si>
  <si>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</si>
  <si>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</si>
  <si>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</si>
  <si>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</si>
  <si>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</si>
  <si>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</si>
  <si>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</si>
  <si>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K025</t>
  </si>
  <si>
    <t>Proyectos de inmuebles (oficinas administrativas)</t>
  </si>
  <si>
    <t>H. Cámara de Diputados</t>
  </si>
  <si>
    <t>Auditoría Superior de la Federación</t>
  </si>
  <si>
    <t>H. Cámara de Senadores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</si>
  <si>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</si>
  <si>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</si>
  <si>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</si>
  <si>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100</t>
  </si>
  <si>
    <t>101</t>
  </si>
  <si>
    <t>200</t>
  </si>
  <si>
    <t>CALENDARIO DE PRESUPUESTO AUTORIZADO POR RAMO Y UNIDAD RESPONSABLE, 2023</t>
  </si>
  <si>
    <t>CALENDARIO DE PRESUPUESTO AUTORIZADO POR RAMO Y PROGRAMA PRESUPUESTARIO 2023</t>
  </si>
  <si>
    <t>Poder Judicial</t>
  </si>
  <si>
    <t>Suprema Corte de Justicia de la Nación</t>
  </si>
  <si>
    <t>110</t>
  </si>
  <si>
    <t>Consejo de la Judicatura Federal</t>
  </si>
  <si>
    <t>210</t>
  </si>
  <si>
    <t>Sala Superior</t>
  </si>
  <si>
    <t>211</t>
  </si>
  <si>
    <t>Salas Regionales</t>
  </si>
  <si>
    <t>Instituto Nacional Electoral</t>
  </si>
  <si>
    <t>Presidencia del Consejo General</t>
  </si>
  <si>
    <t>102</t>
  </si>
  <si>
    <t>Consejeros Electorales</t>
  </si>
  <si>
    <t>103</t>
  </si>
  <si>
    <t>Secretaría Ejecutiva</t>
  </si>
  <si>
    <t>104</t>
  </si>
  <si>
    <t>Coordinación Nacional de Comunicación Social</t>
  </si>
  <si>
    <t>105</t>
  </si>
  <si>
    <t>Coordinación de Asuntos Internacionales</t>
  </si>
  <si>
    <t>106</t>
  </si>
  <si>
    <t>Dirección del Secretariado</t>
  </si>
  <si>
    <t>107</t>
  </si>
  <si>
    <t>Órgano Interno de Control</t>
  </si>
  <si>
    <t>108</t>
  </si>
  <si>
    <t>Dirección Jurídica</t>
  </si>
  <si>
    <t>109</t>
  </si>
  <si>
    <t>Unidad de Servicios de Informática</t>
  </si>
  <si>
    <t>111</t>
  </si>
  <si>
    <t>Dirección Ejecutiva del Registro Federal de Electores</t>
  </si>
  <si>
    <t>112</t>
  </si>
  <si>
    <t>Dirección Ejecutiva de Prerrogativas y Partidos Políticos</t>
  </si>
  <si>
    <t>113</t>
  </si>
  <si>
    <t>Dirección Ejecutiva de Organización Electoral</t>
  </si>
  <si>
    <t>114</t>
  </si>
  <si>
    <t>Dirección Ejecutiva del Servicio Profesional Electoral Nacional</t>
  </si>
  <si>
    <t>115</t>
  </si>
  <si>
    <t>Dirección Ejecutiva de Capacitación Electoral y Educación Cívica</t>
  </si>
  <si>
    <t>116</t>
  </si>
  <si>
    <t>Dirección Ejecutiva de Administración</t>
  </si>
  <si>
    <t>118</t>
  </si>
  <si>
    <t>Unidad Técnica de Transparencia y Protección de Datos Personales</t>
  </si>
  <si>
    <t>120</t>
  </si>
  <si>
    <t>Unidad Técnica de Fiscalización</t>
  </si>
  <si>
    <t>122</t>
  </si>
  <si>
    <t>Unidad Técnica de Igualdad de Género y No Discriminación</t>
  </si>
  <si>
    <t>123</t>
  </si>
  <si>
    <t>Unidad Técnica de Vinculación con los Organismos Públicos Locales</t>
  </si>
  <si>
    <t>124</t>
  </si>
  <si>
    <t>Unidad Técnica de lo Contencioso Electoral</t>
  </si>
  <si>
    <t>Juntas Locales Ejecutivas</t>
  </si>
  <si>
    <t>300</t>
  </si>
  <si>
    <t>Juntas Distritales Ejecutivas</t>
  </si>
  <si>
    <t>Comisión Nacional de los Derechos Humanos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</si>
  <si>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</si>
  <si>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</si>
  <si>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</si>
  <si>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</si>
  <si>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</si>
  <si>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</si>
  <si>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Difusión de los Derechos Humanos</t>
  </si>
  <si>
    <t>Centro Nacional de Derechos Humanos</t>
  </si>
  <si>
    <t>Dirección General de Quejas y Orientación</t>
  </si>
  <si>
    <t>Dirección General de Planeación y Estrategia Institucional</t>
  </si>
  <si>
    <t>Coordinación General de Administración y Finanzas</t>
  </si>
  <si>
    <t>Coordinación General de Seguimiento de Recomendaciones y Asuntos Jurídicos</t>
  </si>
  <si>
    <t>Quinta Visitaduría General</t>
  </si>
  <si>
    <t>117</t>
  </si>
  <si>
    <t>Sexta Visitaduría General</t>
  </si>
  <si>
    <t>119</t>
  </si>
  <si>
    <t>Dirección Ejecutiva del Mecanismo Nacional de Prevención de la Tortura</t>
  </si>
  <si>
    <t>Coordinación General de Especialidades Científicas y Técnicas</t>
  </si>
  <si>
    <t>121</t>
  </si>
  <si>
    <t>Dirección General de Oficinas Foráneas</t>
  </si>
  <si>
    <t>Dirección General de Finanzas</t>
  </si>
  <si>
    <t>Dirección General de Tecnologías de la Información y Comunicaciones</t>
  </si>
  <si>
    <t>Dirección General de Recursos Humanos</t>
  </si>
  <si>
    <t>125</t>
  </si>
  <si>
    <t>Dirección General de Recursos Materiales y Servicios Generales</t>
  </si>
  <si>
    <t>126</t>
  </si>
  <si>
    <t>Unidad Técnica para la Igualdad de Género</t>
  </si>
  <si>
    <t>Comisión Federal de Competencia Económica</t>
  </si>
  <si>
    <t>Presidente de la Comisión Federal de Competencia Económica</t>
  </si>
  <si>
    <t>Pleno de la Comisión Federal de Competencia Económica</t>
  </si>
  <si>
    <t>500</t>
  </si>
  <si>
    <t>Contraloría Interna de la Comisión Federal de Competencia Económica</t>
  </si>
  <si>
    <t>600</t>
  </si>
  <si>
    <t>Autoridad Investigadora</t>
  </si>
  <si>
    <t>700</t>
  </si>
  <si>
    <t>Secretaría Técnica</t>
  </si>
  <si>
    <t>Instituto Federal de Telecomunicaciones</t>
  </si>
  <si>
    <t>Pleno</t>
  </si>
  <si>
    <t>Coordinación General de Planeación Estratégica</t>
  </si>
  <si>
    <t>Coordinación General de Mejora Regulatoria</t>
  </si>
  <si>
    <t>212</t>
  </si>
  <si>
    <t>Coordinación General de Vinculación Institucional</t>
  </si>
  <si>
    <t>213</t>
  </si>
  <si>
    <t>Coordinación General de Comunicación Social</t>
  </si>
  <si>
    <t>220</t>
  </si>
  <si>
    <t>Coordinación Ejecutiva</t>
  </si>
  <si>
    <t>221</t>
  </si>
  <si>
    <t>Unidad de Política Regulatoria</t>
  </si>
  <si>
    <t>222</t>
  </si>
  <si>
    <t>Unidad de Espectro Radioeléctrico</t>
  </si>
  <si>
    <t>223</t>
  </si>
  <si>
    <t>Unidad de Concesiones y Servicios</t>
  </si>
  <si>
    <t>224</t>
  </si>
  <si>
    <t>Unidad de Medios y Contenidos Audiovisuales</t>
  </si>
  <si>
    <t>225</t>
  </si>
  <si>
    <t>Unidad de Cumplimiento</t>
  </si>
  <si>
    <t>226</t>
  </si>
  <si>
    <t>Unidad de Competencia Económica</t>
  </si>
  <si>
    <t>227</t>
  </si>
  <si>
    <t>Unidad de Asuntos Jurídicos</t>
  </si>
  <si>
    <t>228</t>
  </si>
  <si>
    <t>Coordinación General de Asuntos Internacionales</t>
  </si>
  <si>
    <t>229</t>
  </si>
  <si>
    <t>Coordinación General de Política del Usuario</t>
  </si>
  <si>
    <t>230</t>
  </si>
  <si>
    <t>Centro de Estudios</t>
  </si>
  <si>
    <t>240</t>
  </si>
  <si>
    <t>Unidad de Administración</t>
  </si>
  <si>
    <t>Instituto Nacional de Transparencia, Acceso a la Información y Protección de Datos Personales</t>
  </si>
  <si>
    <t>Dirección General de Administración</t>
  </si>
  <si>
    <t>Contraloría Interna</t>
  </si>
  <si>
    <t>Fiscalía General de la República</t>
  </si>
  <si>
    <t>Unidad para la Implementación del Sistema Procesal Penal Acusatorio</t>
  </si>
  <si>
    <t>Dirección General de Comunicación Social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</si>
  <si>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</si>
  <si>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</si>
  <si>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</si>
  <si>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</si>
  <si>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</si>
  <si>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</si>
  <si>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129</t>
  </si>
  <si>
    <t>Dirección General de Asuntos Policiales Internacionales e INTERPOL</t>
  </si>
  <si>
    <t>130</t>
  </si>
  <si>
    <t>Coordinación de Planeación, Desarrollo e Innovación Institucional</t>
  </si>
  <si>
    <t>131</t>
  </si>
  <si>
    <t>Dirección General de Planeación y Proyectos Estratégicos</t>
  </si>
  <si>
    <t>132</t>
  </si>
  <si>
    <t>Dirección General de Políticas Públicas, Vinculación y Coordinación Interinstitucional</t>
  </si>
  <si>
    <t>133</t>
  </si>
  <si>
    <t>Dirección General de Formación Profesional</t>
  </si>
  <si>
    <t>134</t>
  </si>
  <si>
    <t>Dirección General del Servicio de Carrera</t>
  </si>
  <si>
    <t>140</t>
  </si>
  <si>
    <t>Coordinación General de Servicios Periciales</t>
  </si>
  <si>
    <t>141</t>
  </si>
  <si>
    <t>Dirección General de Especialidades Periciales Documentales</t>
  </si>
  <si>
    <t>142</t>
  </si>
  <si>
    <t>Dirección General de Especialidades Médico Forenses</t>
  </si>
  <si>
    <t>143</t>
  </si>
  <si>
    <t>Dirección General de Ingenierías Forenses</t>
  </si>
  <si>
    <t>144</t>
  </si>
  <si>
    <t>Dirección General de Laboratorios Criminalísticos</t>
  </si>
  <si>
    <t>170</t>
  </si>
  <si>
    <t>Coordinación de Métodos de Investigación</t>
  </si>
  <si>
    <t>180</t>
  </si>
  <si>
    <t>Fiscalía Especializada en materia de Combate a la Corrupción</t>
  </si>
  <si>
    <t>190</t>
  </si>
  <si>
    <t>Centro de Formación y Servicio Profesional de Carrera</t>
  </si>
  <si>
    <t>Subprocuraduría Jurídica y de Asuntos Internacionales</t>
  </si>
  <si>
    <t>Dirección General de Asuntos Jurídicos</t>
  </si>
  <si>
    <t>Dirección General de Constitucionalidad</t>
  </si>
  <si>
    <t>Dirección General de Análisis Legislativo y Normatividad</t>
  </si>
  <si>
    <t>Dirección General de Procedimientos Internacionales</t>
  </si>
  <si>
    <t>214</t>
  </si>
  <si>
    <t>Dirección General de Cooperación Internacional</t>
  </si>
  <si>
    <t>216</t>
  </si>
  <si>
    <t>Coordinación de Asuntos Internacionales y Agregadurías</t>
  </si>
  <si>
    <t>217</t>
  </si>
  <si>
    <t>Agregadurías Legales, Regionales y Oficinas de Enlace</t>
  </si>
  <si>
    <t>Fiscalía Especializada de Control Regional</t>
  </si>
  <si>
    <t>310</t>
  </si>
  <si>
    <t>Dirección General de Control de Averiguaciones Previas</t>
  </si>
  <si>
    <t>311</t>
  </si>
  <si>
    <t>Dirección General de Control de Procesos Penales Federales</t>
  </si>
  <si>
    <t>312</t>
  </si>
  <si>
    <t>Dirección General de Control de Juicios de Amparo</t>
  </si>
  <si>
    <t>313</t>
  </si>
  <si>
    <t>Coordinación de Supervisión y Control Regional</t>
  </si>
  <si>
    <t>321</t>
  </si>
  <si>
    <t>Delegación Estatal en Aguascalientes</t>
  </si>
  <si>
    <t>322</t>
  </si>
  <si>
    <t>Delegación Estatal en Baja California</t>
  </si>
  <si>
    <t>323</t>
  </si>
  <si>
    <t>Delegación Estatal en Baja California Sur</t>
  </si>
  <si>
    <t>324</t>
  </si>
  <si>
    <t>Delegación Estatal en Campeche</t>
  </si>
  <si>
    <t>325</t>
  </si>
  <si>
    <t>Delegación Estatal en Coahuila</t>
  </si>
  <si>
    <t>326</t>
  </si>
  <si>
    <t>Delegación Estatal en Colima</t>
  </si>
  <si>
    <t>327</t>
  </si>
  <si>
    <t>Delegación Estatal en Chiapas</t>
  </si>
  <si>
    <t>328</t>
  </si>
  <si>
    <t>Delegación Estatal en Chihuahua</t>
  </si>
  <si>
    <t>329</t>
  </si>
  <si>
    <t>Delegación en la Ciudad de México</t>
  </si>
  <si>
    <t>330</t>
  </si>
  <si>
    <t>Delegación Estatal en Durango</t>
  </si>
  <si>
    <t>331</t>
  </si>
  <si>
    <t>Delegación Estatal en Guanajuato</t>
  </si>
  <si>
    <t>332</t>
  </si>
  <si>
    <t>Delegación Estatal en Guerrero</t>
  </si>
  <si>
    <t>333</t>
  </si>
  <si>
    <t>Delegación Estatal en Hidalgo</t>
  </si>
  <si>
    <t>334</t>
  </si>
  <si>
    <t>Delegación Estatal en Jalisco</t>
  </si>
  <si>
    <t>335</t>
  </si>
  <si>
    <t>Delegación Estatal en México</t>
  </si>
  <si>
    <t>336</t>
  </si>
  <si>
    <t>Delegación Estatal en Michoacán</t>
  </si>
  <si>
    <t>337</t>
  </si>
  <si>
    <t>Delegación Estatal en Morelos</t>
  </si>
  <si>
    <t>338</t>
  </si>
  <si>
    <t>Delegación Estatal en Nayarit</t>
  </si>
  <si>
    <t>339</t>
  </si>
  <si>
    <t>Delegación Estatal en Nuevo León</t>
  </si>
  <si>
    <t>340</t>
  </si>
  <si>
    <t>Delegación Estatal en Oaxaca</t>
  </si>
  <si>
    <t>341</t>
  </si>
  <si>
    <t>Delegación Estatal en Puebla</t>
  </si>
  <si>
    <t>342</t>
  </si>
  <si>
    <t>Delegación Estatal en Querétaro</t>
  </si>
  <si>
    <t>343</t>
  </si>
  <si>
    <t>Delegación Estatal en Quintana Roo</t>
  </si>
  <si>
    <t>344</t>
  </si>
  <si>
    <t>Delegación Estatal en San Luis Potosí</t>
  </si>
  <si>
    <t>345</t>
  </si>
  <si>
    <t>Delegación Estatal en Sinaloa</t>
  </si>
  <si>
    <t>346</t>
  </si>
  <si>
    <t>Delegación Estatal en Sonora</t>
  </si>
  <si>
    <t>347</t>
  </si>
  <si>
    <t>Delegación Estatal en Tabasco</t>
  </si>
  <si>
    <t>348</t>
  </si>
  <si>
    <t>Delegación Estatal en Tamaulipas</t>
  </si>
  <si>
    <t>349</t>
  </si>
  <si>
    <t>Delegación Estatal en Tlaxcala</t>
  </si>
  <si>
    <t>350</t>
  </si>
  <si>
    <t>Delegación Estatal en Veracruz</t>
  </si>
  <si>
    <t>351</t>
  </si>
  <si>
    <t>Delegación Estatal en Yucatán</t>
  </si>
  <si>
    <t>352</t>
  </si>
  <si>
    <t>Delegación Estatal en Zacatecas</t>
  </si>
  <si>
    <t>400</t>
  </si>
  <si>
    <t>Fiscalía Especializada en materia de Delincuencia Organizada</t>
  </si>
  <si>
    <t>410</t>
  </si>
  <si>
    <t>Unidad Especializada en Investigación de Terrorismo, Acopio y Tráfico de Armas</t>
  </si>
  <si>
    <t>411</t>
  </si>
  <si>
    <t>Unidad Especializada en Investigación de Delitos contra la Salud</t>
  </si>
  <si>
    <t>412</t>
  </si>
  <si>
    <t>Unidad Especializada en Investigación de Operaciones con Recursos de Procedencia Ilícita y de Falsificación o Alteración de Moneda</t>
  </si>
  <si>
    <t>413</t>
  </si>
  <si>
    <t>Unidad Especializada en Investigación de Delitos en materia de Secuestro</t>
  </si>
  <si>
    <t>414</t>
  </si>
  <si>
    <t>Unidad Especializada en Investigación de Tráfico de Menores, Personas y Órganos</t>
  </si>
  <si>
    <t>415</t>
  </si>
  <si>
    <t>Unidad Especializada en Investigación de Asalto y Robo de Vehículos</t>
  </si>
  <si>
    <t>416</t>
  </si>
  <si>
    <t>Dirección General de Control de Procesos Penales y Amparo en materia de Delincuencia Organizada</t>
  </si>
  <si>
    <t>417</t>
  </si>
  <si>
    <t>Dirección General de Apoyo Jurídico y Control Ministerial en Delincuencia Organizada</t>
  </si>
  <si>
    <t>418</t>
  </si>
  <si>
    <t>Dirección General de Cuerpo Técnico de Control</t>
  </si>
  <si>
    <t>419</t>
  </si>
  <si>
    <t>Dirección General de Tecnología, Seguridad y Apoyo a la Investigación en Delincuencia Organizada</t>
  </si>
  <si>
    <t>Fiscalía Especializada de Control Competencial</t>
  </si>
  <si>
    <t>510</t>
  </si>
  <si>
    <t>Unidad Especializada en Investigación de Delitos contra los Derechos de Autor y la Propiedad Industrial</t>
  </si>
  <si>
    <t>511</t>
  </si>
  <si>
    <t>Unidad Especializada en Investigación de Delitos Fiscales y Financieros</t>
  </si>
  <si>
    <t>512</t>
  </si>
  <si>
    <t>Unidad Especializada en Investigación de Delitos contra el Ambiente y Previstos en Leyes Especiales</t>
  </si>
  <si>
    <t>513</t>
  </si>
  <si>
    <t>Unidad Especializada en Investigación de Delitos Cometidos por Servidores Públicos y contra la Administración de Justicia</t>
  </si>
  <si>
    <t>514</t>
  </si>
  <si>
    <t>Coordinación General de Investigación</t>
  </si>
  <si>
    <t>515</t>
  </si>
  <si>
    <t>Unidad Especializada en Investigación de Delitos de Comercio de Narcóticos destinados al Consumo Final</t>
  </si>
  <si>
    <t>516</t>
  </si>
  <si>
    <t>Dirección General de Control de Procesos Penales y Amparo en Materia de Delitos Federales</t>
  </si>
  <si>
    <t>Fiscalía Especializada en materia de Derechos Humanos</t>
  </si>
  <si>
    <t>601</t>
  </si>
  <si>
    <t>Fiscalía Especializada en Delitos de Violencia Contra las Mujeres y Trata de Personas</t>
  </si>
  <si>
    <t>602</t>
  </si>
  <si>
    <t>Fiscalía Especial para la Atención de Delitos cometidos en contra de la Libertad de Expresión</t>
  </si>
  <si>
    <t>603</t>
  </si>
  <si>
    <t>Fiscalía Especial en Investigación del Delito de Tortura</t>
  </si>
  <si>
    <t>610</t>
  </si>
  <si>
    <t>Dirección General de Promoción de la Cultura en Derechos Humanos, Quejas e Inspección</t>
  </si>
  <si>
    <t>611</t>
  </si>
  <si>
    <t>Dirección General de Atención y Seguimiento a Recomendaciones y Conciliaciones en Materia de Derechos Humanos</t>
  </si>
  <si>
    <t>613</t>
  </si>
  <si>
    <t>Dirección General de Prevención del Delito y Servicios a la Comunidad</t>
  </si>
  <si>
    <t>620</t>
  </si>
  <si>
    <t>Fiscalía Especializada en Investigación de los Delitos de Desaparición Forzada</t>
  </si>
  <si>
    <t>621</t>
  </si>
  <si>
    <t>Unidad de Investigación de Delitos para Personas Migrantes</t>
  </si>
  <si>
    <t>Fiscalía Especializada en materia de Delitos Electorales</t>
  </si>
  <si>
    <t>800</t>
  </si>
  <si>
    <t>Oficialía Mayor</t>
  </si>
  <si>
    <t>810</t>
  </si>
  <si>
    <t>Unidad de Tesorería</t>
  </si>
  <si>
    <t>811</t>
  </si>
  <si>
    <t>Dirección General de Recursos Humanos y Organización</t>
  </si>
  <si>
    <t>812</t>
  </si>
  <si>
    <t>813</t>
  </si>
  <si>
    <t>Dirección General de Tecnologías de Información y Comunicaciones</t>
  </si>
  <si>
    <t>814</t>
  </si>
  <si>
    <t>Dirección General de Control y Registro de Aseguramientos Ministeriales</t>
  </si>
  <si>
    <t>815</t>
  </si>
  <si>
    <t>Dirección General de Servicios Aéreos</t>
  </si>
  <si>
    <t>816</t>
  </si>
  <si>
    <t>Dirección General de Seguridad Institucional</t>
  </si>
  <si>
    <t>900</t>
  </si>
  <si>
    <t>Fiscalía Especializada de Asuntos Internos</t>
  </si>
  <si>
    <t>910</t>
  </si>
  <si>
    <t>Dirección General de Evaluación Técnico Jurídica</t>
  </si>
  <si>
    <t>911</t>
  </si>
  <si>
    <t>Dirección General de Asuntos Internos</t>
  </si>
  <si>
    <t>913</t>
  </si>
  <si>
    <t>Dirección General de Delitos Cometidos por Servidores Públicos de la Institución</t>
  </si>
  <si>
    <t>Órganos Desconcentrados</t>
  </si>
  <si>
    <t>A00</t>
  </si>
  <si>
    <t>Centro Nacional de Planeación, Análisis e Información para el Combate a la Delincuencia</t>
  </si>
  <si>
    <t>B00</t>
  </si>
  <si>
    <t>Instituto de Formación Ministerial, Policial y Pericial</t>
  </si>
  <si>
    <t>C00</t>
  </si>
  <si>
    <t>Centro de Evaluación y Control de Confianza</t>
  </si>
  <si>
    <t>D00</t>
  </si>
  <si>
    <t>Centro Federal de Protección a Personas</t>
  </si>
  <si>
    <t>E00</t>
  </si>
  <si>
    <t>Agencia de Investigación Criminal</t>
  </si>
  <si>
    <t>F00</t>
  </si>
  <si>
    <t>Órgano Especializado de Mecanismos Alternativos de Solución de Controversias</t>
  </si>
  <si>
    <t>Entidades paraestatales</t>
  </si>
  <si>
    <t>SKC</t>
  </si>
  <si>
    <t>Instituto Nacional de Ciencias Penales</t>
  </si>
  <si>
    <t>INEG</t>
  </si>
  <si>
    <t>Información Nacional Estadística y Geográfica</t>
  </si>
  <si>
    <t>Instituto Nacional de Estadística y Geografía</t>
  </si>
  <si>
    <t>Tribunal Federal de Justicia Administrativa</t>
  </si>
  <si>
    <t>Tribunal Federal de Justicia Administrativa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</si>
  <si>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</si>
  <si>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</si>
  <si>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</si>
  <si>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</si>
  <si>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</si>
  <si>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</si>
  <si>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</si>
  <si>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</si>
  <si>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</si>
  <si>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</si>
  <si>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</si>
  <si>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</si>
  <si>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</si>
  <si>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201</t>
  </si>
  <si>
    <t>Segunda Sala Regional Norte-Este del Estado de México, con sede en Tlalnepantla, Estado de México</t>
  </si>
  <si>
    <t>202</t>
  </si>
  <si>
    <t>Sala Regional del Centro II, con sede en Querétaro, Qro.</t>
  </si>
  <si>
    <t>203</t>
  </si>
  <si>
    <t>Segunda Sala Regional del Noreste, con sede en San Pedro Garza García, Nuevo León</t>
  </si>
  <si>
    <t>204</t>
  </si>
  <si>
    <t>Sala Regional del Noroeste I, con sede en Tijuana, B. C.</t>
  </si>
  <si>
    <t>205</t>
  </si>
  <si>
    <t>Segunda Sala Regional de Occidente, con sede en Guadalajara, Jal.</t>
  </si>
  <si>
    <t>206</t>
  </si>
  <si>
    <t>Sala Regional del Norte Centro I, con sede en Chihuahua, Chih.</t>
  </si>
  <si>
    <t>207</t>
  </si>
  <si>
    <t>Segunda Sala Regional de Oriente, con sede en el municipio de San Andrés Cholula, Estado de Puebla</t>
  </si>
  <si>
    <t>208</t>
  </si>
  <si>
    <t>Tercera Sala Especializada en Materia de Comercio Exterior y Quinta Sala Auxiliar, con Sede en la Cd. de Xalapa, Edo. de Veracruz</t>
  </si>
  <si>
    <t>209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</si>
  <si>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</si>
  <si>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</si>
  <si>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</si>
  <si>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</si>
  <si>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</si>
  <si>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</si>
  <si>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215</t>
  </si>
  <si>
    <t>Sala Regional de Tabasco, con sede en la Ciudad de Villahermosa, Estado de Tabasco</t>
  </si>
  <si>
    <t>Sala Regional Sur del Estado de México, con sede en la Ciudad de Toluca, Estado de México</t>
  </si>
  <si>
    <t>218</t>
  </si>
  <si>
    <t>Segunda Sala Especializada en Materia de Comercio Exterior, con sede en el Municipio de San Pedro Garza García, en el Estado de Nuevo León</t>
  </si>
  <si>
    <t>219</t>
  </si>
  <si>
    <t>Segunda Sala Regional del Noroeste III, con sede en la Ciudad de Culiacán, Estado de Sinaloa</t>
  </si>
  <si>
    <t>Sala Regional del Centro IV, con sede en la Ciudad de Silao de la Victoria, Estado de Guanajuato</t>
  </si>
  <si>
    <t>301</t>
  </si>
  <si>
    <t>Sala Regional del Golfo, con sede en Jalapa, Ver.</t>
  </si>
  <si>
    <t>302</t>
  </si>
  <si>
    <t>Sala Regional del Centro I, con sede en Aguascalientes, Ags.</t>
  </si>
  <si>
    <t>303</t>
  </si>
  <si>
    <t>Primera Sala Regional del Noroeste III, con sede en la Ciudad de Culiacán, Estado de Sinaloa</t>
  </si>
  <si>
    <t>304</t>
  </si>
  <si>
    <t>Segunda Sala Regional del Norte Centro II, con sede en Torreón, Coah.</t>
  </si>
  <si>
    <t>306</t>
  </si>
  <si>
    <t>Sala Regional del Golfo-Norte, con sede en Ciudad Victoria, Estado de Tamps.</t>
  </si>
  <si>
    <t>307</t>
  </si>
  <si>
    <t>Sala Regional de Chiapas, con sede en la Ciudad de Tuxtla Gutiérrez, Estado de Chiapas</t>
  </si>
  <si>
    <t>308</t>
  </si>
  <si>
    <t>Sala Regional del Caribe, con sede en Cancún, Quintana Roo</t>
  </si>
  <si>
    <t>Tercera Sala Regional del Occidente, con sede en la ciudad de Guadalajara, Estado de Jalisco</t>
  </si>
  <si>
    <t>Tercera Sala Regional de Oriente, con sede en el municipio de San Andrés Cholula, Estado de Puebla</t>
  </si>
  <si>
    <t>Secretaría Operativa de Administración</t>
  </si>
  <si>
    <t>Dirección General de Programación y Presupuesto</t>
  </si>
  <si>
    <t>Dirección General de Archivos</t>
  </si>
  <si>
    <t>Dirección General de Delegaciones Administrativas</t>
  </si>
  <si>
    <t>Ramos Administrativos</t>
  </si>
  <si>
    <t>Oficina de la Presidencia de la República</t>
  </si>
  <si>
    <t>Secretaría Particular del Presidente</t>
  </si>
  <si>
    <t>Unidad de Administración y Finanzas</t>
  </si>
  <si>
    <t>Subjefatura de Innovación y Análisis</t>
  </si>
  <si>
    <t>Coordinación General de Comunicación Social y Vocería del Gobierno de la República</t>
  </si>
  <si>
    <t>127</t>
  </si>
  <si>
    <t>Secretaría Técnica del Gabinete</t>
  </si>
  <si>
    <t>128</t>
  </si>
  <si>
    <t>Coordinación de Asesores del Presidente</t>
  </si>
  <si>
    <t>Jefatura de la Oficina de la Presidencia</t>
  </si>
  <si>
    <t>Secretaría Técnica del Consejo de Seguridad Nacional</t>
  </si>
  <si>
    <t>135</t>
  </si>
  <si>
    <t>Coordinación de Estrategia Digital Nacional</t>
  </si>
  <si>
    <t>138</t>
  </si>
  <si>
    <t>Subjefatura de la Oficina de la Presidencia</t>
  </si>
  <si>
    <t>139</t>
  </si>
  <si>
    <t>Subjefatura de Asuntos Internacionales e Interlocución con Sectores Productivos</t>
  </si>
  <si>
    <t>Coordinación General de Política y Gobierno</t>
  </si>
  <si>
    <t>Coordinación General de Programas para el Desarrollo</t>
  </si>
  <si>
    <t>Coordinación de Memoria Histórica y Cultural de México</t>
  </si>
  <si>
    <t>Gobernación</t>
  </si>
  <si>
    <t>Secretaría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</si>
  <si>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</si>
  <si>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</si>
  <si>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</si>
  <si>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</si>
  <si>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</si>
  <si>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</si>
  <si>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</si>
  <si>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</si>
  <si>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</si>
  <si>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</si>
  <si>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</si>
  <si>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</si>
  <si>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</si>
  <si>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</si>
  <si>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</si>
  <si>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</si>
  <si>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</si>
  <si>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</si>
  <si>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</si>
  <si>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</si>
  <si>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</si>
  <si>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</si>
  <si>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</si>
  <si>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</si>
  <si>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</si>
  <si>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Dirección General de Normatividad de Comunicación</t>
  </si>
  <si>
    <t>273</t>
  </si>
  <si>
    <t>Dirección General de Medios Impresos </t>
  </si>
  <si>
    <t>Subsecretaría de Desarrollo Democrático, Participación Social y Asuntos Religiosos</t>
  </si>
  <si>
    <t>Unidad de Desarrollo Democrático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</si>
  <si>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</si>
  <si>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</si>
  <si>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</si>
  <si>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</si>
  <si>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</si>
  <si>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</si>
  <si>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</si>
  <si>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</si>
  <si>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</si>
  <si>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</si>
  <si>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</si>
  <si>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</si>
  <si>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</si>
  <si>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</si>
  <si>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Subsecretaría de Derechos Humanos, Población y Migración</t>
  </si>
  <si>
    <t>901</t>
  </si>
  <si>
    <t>Comisión para el Diálogo con los Pueblos Indígenas de México </t>
  </si>
  <si>
    <t>Unidad para la Defensa de los Derechos Humanos</t>
  </si>
  <si>
    <t>Dirección General de Política Pública de Derechos Humanos</t>
  </si>
  <si>
    <t>914</t>
  </si>
  <si>
    <t>Dirección General de Estrategias para la Atención de Derechos Humanos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</si>
  <si>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</si>
  <si>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</si>
  <si>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</si>
  <si>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</si>
  <si>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</si>
  <si>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</si>
  <si>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</si>
  <si>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</si>
  <si>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</si>
  <si>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</si>
  <si>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</si>
  <si>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</si>
  <si>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Instituto Nacional para el Federalismo y el Desarrollo Municipal</t>
  </si>
  <si>
    <t>Tribunal Federal de Conciliación y Arbitraje</t>
  </si>
  <si>
    <t>G00</t>
  </si>
  <si>
    <t>Secretaría General del Consejo Nacional de Población</t>
  </si>
  <si>
    <t>K00</t>
  </si>
  <si>
    <t>Instituto Nacional de Migración</t>
  </si>
  <si>
    <t>N00</t>
  </si>
  <si>
    <t>Coordinación General de la Comisión Mexicana de Ayuda a Refugiados</t>
  </si>
  <si>
    <t>P00</t>
  </si>
  <si>
    <t>Secretaría Ejecutiva del Sistema Nacional de Protección Integral de Niñas, Niños y Adolescentes</t>
  </si>
  <si>
    <t>Q00</t>
  </si>
  <si>
    <t>Centro de Producción de Programas Informativos y Especiales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</si>
  <si>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</si>
  <si>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</si>
  <si>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</si>
  <si>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</si>
  <si>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X00</t>
  </si>
  <si>
    <t>Comisión Nacional de Búsqueda de Personas</t>
  </si>
  <si>
    <t>E2D</t>
  </si>
  <si>
    <t>Talleres Gráficos de México</t>
  </si>
  <si>
    <t>EZQ</t>
  </si>
  <si>
    <t>Consejo Nacional para Prevenir la Discriminación</t>
  </si>
  <si>
    <t>Relaciones Exteriores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</si>
  <si>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</si>
  <si>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</si>
  <si>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</si>
  <si>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</si>
  <si>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Ejecutiva de Estrategia y Diplomacia Pública</t>
  </si>
  <si>
    <t>Dirección General de Prospectiva</t>
  </si>
  <si>
    <t>Dirección Ejecutiva de Diplomacia Cultural y Turística</t>
  </si>
  <si>
    <t xml:space="preserve">Dirección General de Diplomacia Cultural </t>
  </si>
  <si>
    <t>Dirección General de Diplomacia Turística</t>
  </si>
  <si>
    <t>150</t>
  </si>
  <si>
    <t>Jefatura de Unidad para América del Norte</t>
  </si>
  <si>
    <t>151</t>
  </si>
  <si>
    <t>Dirección General de Protección Consular y Planeación Estratégica</t>
  </si>
  <si>
    <t>152</t>
  </si>
  <si>
    <t>Dirección General de Asuntos Especiales</t>
  </si>
  <si>
    <t>153</t>
  </si>
  <si>
    <t>Secciones Mexicanas de la Comisión Internacional de Límites y Aguas entre México y Estados Unidos</t>
  </si>
  <si>
    <t>154</t>
  </si>
  <si>
    <t>Dirección General de Servicios Consulares</t>
  </si>
  <si>
    <t>Subsecretaría para América Latina y el Caribe</t>
  </si>
  <si>
    <t>Dirección General para Centroamérica y el Caribe</t>
  </si>
  <si>
    <t>Dirección General de Organismos y Mecanismos Regionales Americanos</t>
  </si>
  <si>
    <t>Dirección General para América del Sur</t>
  </si>
  <si>
    <t>314</t>
  </si>
  <si>
    <t>Secciones Mexicanas de las Comisiones Internacionales de Límites y Aguas entre México y Guatemala, y entre México y Belice</t>
  </si>
  <si>
    <t>Subsecretaría de Relaciones Exteriores</t>
  </si>
  <si>
    <t>Dirección General para Europa</t>
  </si>
  <si>
    <t>Dirección General para Asia-Pacífico</t>
  </si>
  <si>
    <t>Dirección Genera para África, Asia Central y Medio Oriente</t>
  </si>
  <si>
    <t>Dirección General del Servicio Exterior y de Recursos Humanos</t>
  </si>
  <si>
    <t>Dirección General de Oficinas de Pasaportes</t>
  </si>
  <si>
    <t>612</t>
  </si>
  <si>
    <t>Dirección General de Programación, Organización y Presupuesto</t>
  </si>
  <si>
    <t>Dirección General de Bienes Inmuebles y Recursos Materiales</t>
  </si>
  <si>
    <t>614</t>
  </si>
  <si>
    <t>Dirección General de Tecnologías de Información e Innovación</t>
  </si>
  <si>
    <t>617</t>
  </si>
  <si>
    <t>Dirección General de Coordinación Interinstitucional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</si>
  <si>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</si>
  <si>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</si>
  <si>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</si>
  <si>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</si>
  <si>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</si>
  <si>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Dirección General de Impulso Económico Global</t>
  </si>
  <si>
    <t>I00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</si>
  <si>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</si>
  <si>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</si>
  <si>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</si>
  <si>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</si>
  <si>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</si>
  <si>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</si>
  <si>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</si>
  <si>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</si>
  <si>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</si>
  <si>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 y Asuntos Internacionales de Hacienda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</si>
  <si>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</si>
  <si>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</si>
  <si>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</si>
  <si>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</si>
  <si>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</si>
  <si>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</si>
  <si>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</si>
  <si>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</si>
  <si>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</si>
  <si>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</si>
  <si>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</si>
  <si>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</si>
  <si>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</si>
  <si>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</si>
  <si>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</si>
  <si>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</si>
  <si>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</si>
  <si>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Unidad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</si>
  <si>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</si>
  <si>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</si>
  <si>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</si>
  <si>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</si>
  <si>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</si>
  <si>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</si>
  <si>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</si>
  <si>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</si>
  <si>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</si>
  <si>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</si>
  <si>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710</t>
  </si>
  <si>
    <t>Dirección General de Recursos Financieros</t>
  </si>
  <si>
    <t>711</t>
  </si>
  <si>
    <t>712</t>
  </si>
  <si>
    <t>Dirección General de Recursos Materiales, Obra Pública y Servicios Generales</t>
  </si>
  <si>
    <t>713</t>
  </si>
  <si>
    <t>Dirección General de Talleres de Impresión de Estampillas y Valores</t>
  </si>
  <si>
    <t>714</t>
  </si>
  <si>
    <t>Conservaduría de Palacio Nacional</t>
  </si>
  <si>
    <t>715</t>
  </si>
  <si>
    <t>Dirección General de la Conservaduría de Palacio Nacional y Patrimonio Cultural</t>
  </si>
  <si>
    <t>716</t>
  </si>
  <si>
    <t>Dirección General de Tecnologías y Seguridad de la Información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</si>
  <si>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</si>
  <si>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</si>
  <si>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</si>
  <si>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</si>
  <si>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</si>
  <si>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H00</t>
  </si>
  <si>
    <t>Agencia Nacional de Aduanas de México</t>
  </si>
  <si>
    <t>G3A</t>
  </si>
  <si>
    <t>Comisión Nacional para la Protección y Defensa de los Usuarios de Servicios Financieros</t>
  </si>
  <si>
    <t>HJO</t>
  </si>
  <si>
    <t>Banco del Bienestar, S.N.C., I.B.D.</t>
  </si>
  <si>
    <t>HKA</t>
  </si>
  <si>
    <t>Instituto para Devolver al Pueblo lo Robado</t>
  </si>
  <si>
    <t>Defensa Nacional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</si>
  <si>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</si>
  <si>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</si>
  <si>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</si>
  <si>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</si>
  <si>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</si>
  <si>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</si>
  <si>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</si>
  <si>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</si>
  <si>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</si>
  <si>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</si>
  <si>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</si>
  <si>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</si>
  <si>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</si>
  <si>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</si>
  <si>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</si>
  <si>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</si>
  <si>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</si>
  <si>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</si>
  <si>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</si>
  <si>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</si>
  <si>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</si>
  <si>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136</t>
  </si>
  <si>
    <t>Fiscalía General de Justicia Militar</t>
  </si>
  <si>
    <t>Dirección General de Derechos Humanos</t>
  </si>
  <si>
    <t>Dirección General de Informática</t>
  </si>
  <si>
    <t>Dirección General de Intendencia</t>
  </si>
  <si>
    <t>Dirección General de Transmisiones</t>
  </si>
  <si>
    <t>Dirección General de Materiales de Guerra</t>
  </si>
  <si>
    <t>Dirección General de Transportes Militares</t>
  </si>
  <si>
    <t>145</t>
  </si>
  <si>
    <t>Cuerpo de Policía Militar</t>
  </si>
  <si>
    <t>146</t>
  </si>
  <si>
    <t>Comandancia del Ejército Mexicano</t>
  </si>
  <si>
    <t>HZI</t>
  </si>
  <si>
    <t>Aeropuerto Internacional Felipe Ángeles, S.A. de C.V.</t>
  </si>
  <si>
    <t>Agricultura y Desarrollo Rural</t>
  </si>
  <si>
    <t>Dirección General de Supervisión, Evaluación y Rendición de Cuentas</t>
  </si>
  <si>
    <t>Dirección General de Normalización Agroalimentaria</t>
  </si>
  <si>
    <t>Oficina del Abogado General</t>
  </si>
  <si>
    <t>Coordinación General de Enlace Sectorial</t>
  </si>
  <si>
    <t>Coordinación General de Operación Territorial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</si>
  <si>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</si>
  <si>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</si>
  <si>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</si>
  <si>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</si>
  <si>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</si>
  <si>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</si>
  <si>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</si>
  <si>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</si>
  <si>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</si>
  <si>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</si>
  <si>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</si>
  <si>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</si>
  <si>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</si>
  <si>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</si>
  <si>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</si>
  <si>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</si>
  <si>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137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</si>
  <si>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</si>
  <si>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</si>
  <si>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</si>
  <si>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</si>
  <si>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</si>
  <si>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</si>
  <si>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</si>
  <si>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</si>
  <si>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</si>
  <si>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</si>
  <si>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147</t>
  </si>
  <si>
    <t>Oficina de Representación en Tabasco</t>
  </si>
  <si>
    <t>148</t>
  </si>
  <si>
    <t>Oficina de Representación en Tamaulipas</t>
  </si>
  <si>
    <t>149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</si>
  <si>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</si>
  <si>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</si>
  <si>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</si>
  <si>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</si>
  <si>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Oficina de Representación en la Región Lagunera</t>
  </si>
  <si>
    <t>Subsecretaría de Autosuficiencia Alimentaria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</si>
  <si>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</si>
  <si>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</si>
  <si>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</si>
  <si>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</si>
  <si>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Fomento a la Agricultura</t>
  </si>
  <si>
    <t>Dirección General de Suelos y Agua</t>
  </si>
  <si>
    <t>Dirección General de Gestión de Riesgos</t>
  </si>
  <si>
    <t>Dirección General de Políticas, Prospección y Cambio Climático</t>
  </si>
  <si>
    <t>315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</si>
  <si>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</si>
  <si>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</si>
  <si>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</si>
  <si>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</si>
  <si>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</si>
  <si>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Dirección General de Programación, Presupuesto y Finanzas</t>
  </si>
  <si>
    <t>Dirección General de Capital Humano y Desarrollo Organizacional</t>
  </si>
  <si>
    <t>Dirección General de Recursos Materiales, Inmuebles y Servicios</t>
  </si>
  <si>
    <t>Coordinación General de Inteligencia de Mercados Agroalimentarios</t>
  </si>
  <si>
    <t>Dirección General de Comercialización</t>
  </si>
  <si>
    <t>Dirección General de Administración de Riesgos de Precios</t>
  </si>
  <si>
    <t>Dirección General de Operación</t>
  </si>
  <si>
    <t>Coordinación General de Ganadería</t>
  </si>
  <si>
    <t>Dirección General de Sustentabilidad de Tierras de Uso Ganadero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</si>
  <si>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</si>
  <si>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</si>
  <si>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</si>
  <si>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</si>
  <si>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</si>
  <si>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</si>
  <si>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</si>
  <si>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</si>
  <si>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</si>
  <si>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</si>
  <si>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</si>
  <si>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</si>
  <si>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</si>
  <si>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</si>
  <si>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</si>
  <si>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</si>
  <si>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</si>
  <si>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</si>
  <si>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</si>
  <si>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JBP</t>
  </si>
  <si>
    <t>Seguridad Alimentaria Mexicana</t>
  </si>
  <si>
    <t>RJL</t>
  </si>
  <si>
    <t>Instituto Nacional de Pesca y Acuacultura</t>
  </si>
  <si>
    <t>VSS</t>
  </si>
  <si>
    <t>Diconsa, S.A. de C.V.</t>
  </si>
  <si>
    <t>VST</t>
  </si>
  <si>
    <t>Liconsa, S.A. de C.V.</t>
  </si>
  <si>
    <t>Infraestructura, Comunicaciones y Transportes</t>
  </si>
  <si>
    <t>Dirección General de Vinculación</t>
  </si>
  <si>
    <t>Dirección General de Planeación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</si>
  <si>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</si>
  <si>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</si>
  <si>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</si>
  <si>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</si>
  <si>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</si>
  <si>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</si>
  <si>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</si>
  <si>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</si>
  <si>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</si>
  <si>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</si>
  <si>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</si>
  <si>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</si>
  <si>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de la Sociedad de la Información y el Conocimiento</t>
  </si>
  <si>
    <t>Coordinación General de Centros SCT</t>
  </si>
  <si>
    <t>Centro SCT Aguascalientes</t>
  </si>
  <si>
    <t>622</t>
  </si>
  <si>
    <t>Centro SCT Baja California</t>
  </si>
  <si>
    <t>623</t>
  </si>
  <si>
    <t>Centro SCT Baja California Sur</t>
  </si>
  <si>
    <t>624</t>
  </si>
  <si>
    <t>Centro SCT Campeche</t>
  </si>
  <si>
    <t>625</t>
  </si>
  <si>
    <t>Centro SCT Coahuila</t>
  </si>
  <si>
    <t>626</t>
  </si>
  <si>
    <t>Centro SCT Colima</t>
  </si>
  <si>
    <t>627</t>
  </si>
  <si>
    <t>Centro SCT Chiapas</t>
  </si>
  <si>
    <t>628</t>
  </si>
  <si>
    <t>Centro SCT Chihuahua</t>
  </si>
  <si>
    <t>630</t>
  </si>
  <si>
    <t>Centro SCT Durango</t>
  </si>
  <si>
    <t>631</t>
  </si>
  <si>
    <t>Centro SCT Guanajuato</t>
  </si>
  <si>
    <t>632</t>
  </si>
  <si>
    <t>Centro SCT Guerrero</t>
  </si>
  <si>
    <t>633</t>
  </si>
  <si>
    <t>Centro SCT Hidalgo</t>
  </si>
  <si>
    <t>634</t>
  </si>
  <si>
    <t>Centro SCT Jalisco</t>
  </si>
  <si>
    <t>635</t>
  </si>
  <si>
    <t>Centro SCT México</t>
  </si>
  <si>
    <t>636</t>
  </si>
  <si>
    <t>Centro SCT Michoacán</t>
  </si>
  <si>
    <t>637</t>
  </si>
  <si>
    <t>Centro SCT Morelos</t>
  </si>
  <si>
    <t>638</t>
  </si>
  <si>
    <t>Centro SCT Nayarit</t>
  </si>
  <si>
    <t>639</t>
  </si>
  <si>
    <t>Centro SCT Nuevo León</t>
  </si>
  <si>
    <t>640</t>
  </si>
  <si>
    <t>Centro SCT Oaxaca</t>
  </si>
  <si>
    <t>641</t>
  </si>
  <si>
    <t>Centro SCT Puebla</t>
  </si>
  <si>
    <t>642</t>
  </si>
  <si>
    <t>Centro SCT Querétaro</t>
  </si>
  <si>
    <t>643</t>
  </si>
  <si>
    <t>Centro SCT Quintana Roo</t>
  </si>
  <si>
    <t>644</t>
  </si>
  <si>
    <t>Centro SCT San Luis Potosí</t>
  </si>
  <si>
    <t>645</t>
  </si>
  <si>
    <t>Centro SCT Sinaloa</t>
  </si>
  <si>
    <t>646</t>
  </si>
  <si>
    <t>Centro SCT Sonora</t>
  </si>
  <si>
    <t>647</t>
  </si>
  <si>
    <t>Centro SCT Tabasco</t>
  </si>
  <si>
    <t>648</t>
  </si>
  <si>
    <t>Centro SCT Tamaulipas</t>
  </si>
  <si>
    <t>649</t>
  </si>
  <si>
    <t>Centro SCT Tlaxcala</t>
  </si>
  <si>
    <t>650</t>
  </si>
  <si>
    <t>Centro SCT Veracruz</t>
  </si>
  <si>
    <t>651</t>
  </si>
  <si>
    <t>Centro SCT Yucatán</t>
  </si>
  <si>
    <t>652</t>
  </si>
  <si>
    <t>Centro SCT Zacatecas</t>
  </si>
  <si>
    <t>Dirección General de Recursos Materiales</t>
  </si>
  <si>
    <t>Unidad de Tecnologías de Información y Comunicaciones</t>
  </si>
  <si>
    <t>Instituto Mexicano del Transporte</t>
  </si>
  <si>
    <t>Servicios a la Navegación en el Espacio Aéreo Mexicano</t>
  </si>
  <si>
    <t>Agencia Reguladora del Transporte Ferroviario</t>
  </si>
  <si>
    <t>Agencia Federal de Aviación Civil</t>
  </si>
  <si>
    <t>J4Q</t>
  </si>
  <si>
    <t>Organismo Promotor de Inversiones en Telecomunicaciones</t>
  </si>
  <si>
    <t>J9E</t>
  </si>
  <si>
    <t>Servicio Postal Mexicano</t>
  </si>
  <si>
    <t>JZN</t>
  </si>
  <si>
    <t>Agencia Espacial Mexicana</t>
  </si>
  <si>
    <t>KCZ</t>
  </si>
  <si>
    <t>KDH</t>
  </si>
  <si>
    <t>Grupo Aeroportuario de la Ciudad de México, S.A. de C.V.</t>
  </si>
  <si>
    <t>KDN</t>
  </si>
  <si>
    <t>Aeropuerto Internacional de la Ciudad de México, S.A. de C.V.</t>
  </si>
  <si>
    <t>Economía</t>
  </si>
  <si>
    <t>Unidad de Apoyo Jurídico</t>
  </si>
  <si>
    <t>Unidad de Prospectiva, Planeación y Evaluación</t>
  </si>
  <si>
    <t>Unidad de Desarrollo Productivo</t>
  </si>
  <si>
    <t>Dirección General de Coordinación Territorial de Trámites y Servicios de Economía</t>
  </si>
  <si>
    <t>Unidad de Normatividad, Competitividad y Competencia</t>
  </si>
  <si>
    <t>191</t>
  </si>
  <si>
    <t>Dirección General de Normas</t>
  </si>
  <si>
    <t>192</t>
  </si>
  <si>
    <t>Dirección General de Normatividad Mercantil</t>
  </si>
  <si>
    <t>193</t>
  </si>
  <si>
    <t>Dirección General de Competitividad y Competencia</t>
  </si>
  <si>
    <t>Subsecretaría de Industria y Comercio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</si>
  <si>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</si>
  <si>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</si>
  <si>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</si>
  <si>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</si>
  <si>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432</t>
  </si>
  <si>
    <t>Dirección General de Contenido Nacional y Fomento en el Sector Energético</t>
  </si>
  <si>
    <t>450</t>
  </si>
  <si>
    <t>Unidad de Fomento y Crecimiento Económico</t>
  </si>
  <si>
    <t>Subsecretaría de Comercio Exterior</t>
  </si>
  <si>
    <t>Dirección General de Planeación y Estrategias de Negociación</t>
  </si>
  <si>
    <t>Dirección General de Consultoría Jurídica de Comercio Internacional</t>
  </si>
  <si>
    <t>Dirección General de Seguimiento, Administración y Supervisión del Cumplimiento de Tratados Comerciales</t>
  </si>
  <si>
    <t>Dirección General de Acceso a Mercados de Bienes</t>
  </si>
  <si>
    <t>Dirección General de Facilitación Comercial y de Comercio Exterior</t>
  </si>
  <si>
    <t>Unidad de Negociaciones Comerciales Internacionales</t>
  </si>
  <si>
    <t>Dirección General de Comercio Internacional de Servicios e Inversión</t>
  </si>
  <si>
    <t>Dirección General de Disciplinas de Comercio Internacional</t>
  </si>
  <si>
    <t>530</t>
  </si>
  <si>
    <t>Unidad de Inteligencia Económica Global</t>
  </si>
  <si>
    <t>531</t>
  </si>
  <si>
    <t>Dirección General de Inversión Extranjera</t>
  </si>
  <si>
    <t>Unidad de Coordinación de Actividades Extractivas</t>
  </si>
  <si>
    <t>Dirección General de Minas</t>
  </si>
  <si>
    <t>Dirección General de Desarrollo Minero</t>
  </si>
  <si>
    <t>Dirección General de Recursos Materiales y Archivo</t>
  </si>
  <si>
    <t>Dirección General de Programación, Presupuesto y Contabilidad</t>
  </si>
  <si>
    <t>Dirección General de Tecnologías de la Información</t>
  </si>
  <si>
    <t>Comisión Nacional de Mejora Regulatoria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</si>
  <si>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</si>
  <si>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</si>
  <si>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</si>
  <si>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</si>
  <si>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</si>
  <si>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</si>
  <si>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</si>
  <si>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Unidad de Actualización Normativa, Legalidad y Regulación</t>
  </si>
  <si>
    <t>Dirección General de Actualización Normativa, Cultura de la Legalidad y Transparencia</t>
  </si>
  <si>
    <t>Dirección General de Profesiones</t>
  </si>
  <si>
    <t>Unidad de Promoción de Equidad y Excelencia Educativa</t>
  </si>
  <si>
    <t>171</t>
  </si>
  <si>
    <t>Dirección General de Análisis y Diagnóstico del Aprovechamiento Educativo</t>
  </si>
  <si>
    <t>172</t>
  </si>
  <si>
    <t>Dirección General de Desarrollo Humano Integral</t>
  </si>
  <si>
    <t>173</t>
  </si>
  <si>
    <t>Dirección General de Formación Continua a Docentes y Directivos</t>
  </si>
  <si>
    <t>174</t>
  </si>
  <si>
    <t>Dirección General de Educación Musical y Orquestas Escolares</t>
  </si>
  <si>
    <t>Dirección General La Escuela es Nuestra</t>
  </si>
  <si>
    <t>Subsecretaría de Educación Básica</t>
  </si>
  <si>
    <t>Dirección General de Gestión Escolar y Enfoque Territorial</t>
  </si>
  <si>
    <t>Dirección General de Materiales Educativos</t>
  </si>
  <si>
    <t>Dirección General de Desarrollo Curricular</t>
  </si>
  <si>
    <t>Dirección General de Educación Indígena, Intercultural y Bilingüe</t>
  </si>
  <si>
    <t>Jefatura de Oficina de la Secretaría</t>
  </si>
  <si>
    <t>Dirección General de Política Educativa, Mejores Prácticas y Cooperación</t>
  </si>
  <si>
    <t>Dirección General de Planeación, Programación y Estadística Educativa</t>
  </si>
  <si>
    <t>Dirección General de Coordinación y Desarrollo Sectorial</t>
  </si>
  <si>
    <t>Dirección General de Concertación, Gestión y Seguimiento de Instrucciones Presidenciales</t>
  </si>
  <si>
    <t>Coordinación General de Enlace Educativo</t>
  </si>
  <si>
    <t>Dirección General de Acreditación, Incorporación y Revalidación</t>
  </si>
  <si>
    <t>Dirección General de Gestión Sectorial y Enlace Interinstitucional</t>
  </si>
  <si>
    <t>Dirección General @prende.mx</t>
  </si>
  <si>
    <t>Subsecretaría de Educación Superior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</si>
  <si>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</si>
  <si>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</si>
  <si>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</si>
  <si>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Subsecretaría de Educación Media Superior</t>
  </si>
  <si>
    <t>Dirección General de Educación Tecnológica Agropecuaria y Ciencias del Mar</t>
  </si>
  <si>
    <t>Dirección General de Educación Tecnológica Industrial y de Servicios</t>
  </si>
  <si>
    <t>Dirección General de Centros de Formación para el Trabajo</t>
  </si>
  <si>
    <t>616</t>
  </si>
  <si>
    <t>Dirección General del Bachillerato</t>
  </si>
  <si>
    <t>Dirección General de Bachillerato Tecnológico de Educación y Promoción Deportiva</t>
  </si>
  <si>
    <t>Dirección General de Presupuesto y Recursos Financieros</t>
  </si>
  <si>
    <t>Dirección General de Recursos Materiales y Servicios</t>
  </si>
  <si>
    <t>Dirección General del Sistema de Administración de la Nómina Educativa Federalizada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</si>
  <si>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</si>
  <si>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</si>
  <si>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</si>
  <si>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</si>
  <si>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</si>
  <si>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</si>
  <si>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L00</t>
  </si>
  <si>
    <t>Unidad del Sistema para la Carrera de las Maestras y los Maestros</t>
  </si>
  <si>
    <t>M00</t>
  </si>
  <si>
    <t>Tecnológico Nacional de México</t>
  </si>
  <si>
    <t>Coordinación General @prende.mx</t>
  </si>
  <si>
    <t>O00</t>
  </si>
  <si>
    <t>Coordinación Nacional de Becas para el Bienestar Benito Juárez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</si>
  <si>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</si>
  <si>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</si>
  <si>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</si>
  <si>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</si>
  <si>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</si>
  <si>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</si>
  <si>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</si>
  <si>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</si>
  <si>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</si>
  <si>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</si>
  <si>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</si>
  <si>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</si>
  <si>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</si>
  <si>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</si>
  <si>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</si>
  <si>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</si>
  <si>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</si>
  <si>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</si>
  <si>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</si>
  <si>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</si>
  <si>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</si>
  <si>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</si>
  <si>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</si>
  <si>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</si>
  <si>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</si>
  <si>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</si>
  <si>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</si>
  <si>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</si>
  <si>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</si>
  <si>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</si>
  <si>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MEY</t>
  </si>
  <si>
    <t>Organismo Coordinador de las Universidades para el Bienestar Benito Juárez García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</si>
  <si>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</si>
  <si>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</si>
  <si>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</si>
  <si>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</si>
  <si>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</si>
  <si>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Abogado General</t>
  </si>
  <si>
    <t>Unidad de Análisis Económico</t>
  </si>
  <si>
    <t>160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</si>
  <si>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</si>
  <si>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</si>
  <si>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</si>
  <si>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Dirección General de Relaciones Internacionales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</si>
  <si>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</si>
  <si>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</si>
  <si>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</si>
  <si>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</si>
  <si>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316</t>
  </si>
  <si>
    <t>Dirección General de Epidemiología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</si>
  <si>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</si>
  <si>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</si>
  <si>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</si>
  <si>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</si>
  <si>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</si>
  <si>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</si>
  <si>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</si>
  <si>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</si>
  <si>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</si>
  <si>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</si>
  <si>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</si>
  <si>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</si>
  <si>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</si>
  <si>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</si>
  <si>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R00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</si>
  <si>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</si>
  <si>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</si>
  <si>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</si>
  <si>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</si>
  <si>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</si>
  <si>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Comisión Nacional contra las Adicciones</t>
  </si>
  <si>
    <t>M7A</t>
  </si>
  <si>
    <t>Centro Regional de Alta Especialidad de Chiapas</t>
  </si>
  <si>
    <t>M7B</t>
  </si>
  <si>
    <t>Instituto de Salud para el Bienestar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</si>
  <si>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</si>
  <si>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</si>
  <si>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</si>
  <si>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</si>
  <si>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</si>
  <si>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</si>
  <si>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</si>
  <si>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</si>
  <si>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</si>
  <si>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</si>
  <si>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</si>
  <si>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</si>
  <si>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</si>
  <si>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</si>
  <si>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</si>
  <si>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</si>
  <si>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</si>
  <si>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</si>
  <si>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</si>
  <si>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</si>
  <si>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</si>
  <si>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</si>
  <si>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</si>
  <si>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</si>
  <si>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</si>
  <si>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</si>
  <si>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</si>
  <si>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</si>
  <si>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</si>
  <si>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</si>
  <si>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</si>
  <si>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</si>
  <si>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</si>
  <si>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</si>
  <si>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</si>
  <si>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</si>
  <si>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</si>
  <si>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</si>
  <si>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</si>
  <si>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</si>
  <si>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</si>
  <si>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</si>
  <si>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</si>
  <si>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</si>
  <si>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</si>
  <si>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</si>
  <si>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</si>
  <si>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</si>
  <si>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</si>
  <si>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</si>
  <si>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</si>
  <si>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</si>
  <si>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</si>
  <si>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</si>
  <si>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</si>
  <si>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</si>
  <si>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</si>
  <si>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Unidad de Capitanías de Puerto y Asuntos Marítimos</t>
  </si>
  <si>
    <t>Unidad de Policía Naval</t>
  </si>
  <si>
    <t>Unidad de Investigación y Desarrollo Tecnológico</t>
  </si>
  <si>
    <t>Subsecretaría</t>
  </si>
  <si>
    <t>Dirección General de Construcciones Navales</t>
  </si>
  <si>
    <t>Dirección General de Servicios Generales e Hidrográficos</t>
  </si>
  <si>
    <t>Dirección General de Obras y Dragado</t>
  </si>
  <si>
    <t>Dirección General de Administración y Finanzas</t>
  </si>
  <si>
    <t>Universidad Naval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</si>
  <si>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</si>
  <si>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</si>
  <si>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</si>
  <si>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</si>
  <si>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J3C</t>
  </si>
  <si>
    <t>Administración del Sistema Portuario Nacional Puerto Chiapas, S.A. de C.V.</t>
  </si>
  <si>
    <t>J3F</t>
  </si>
  <si>
    <t>Administración del Sistema Portuario Nacional Coatzacoalcos, S.A. de C.V.</t>
  </si>
  <si>
    <t>J3G</t>
  </si>
  <si>
    <t>Administración del Sistema Portuario Nacional Salina Cruz, S.A. de C.V.</t>
  </si>
  <si>
    <t>J3L</t>
  </si>
  <si>
    <t>Ferrocarril del Istmo de Tehuantepec, S.A. de C.V.</t>
  </si>
  <si>
    <t>J4V</t>
  </si>
  <si>
    <t>Fideicomiso Universidad Marítima y Portuaria de México</t>
  </si>
  <si>
    <t>Trabajo y Previsión Social</t>
  </si>
  <si>
    <t>Junta Federal de Conciliación y Arbitraje</t>
  </si>
  <si>
    <t>Unidad de Enlace para la Reforma al Sistema de Justicia Laboral</t>
  </si>
  <si>
    <t>Dirección General de Investigación y Estadísticas del Trabajo</t>
  </si>
  <si>
    <t>Unidad de Política Laboral y Relaciones Institucionales</t>
  </si>
  <si>
    <t>161</t>
  </si>
  <si>
    <t>Dirección General de Políticas Públicas y Órganos de Gobierno</t>
  </si>
  <si>
    <t>162</t>
  </si>
  <si>
    <t>Dirección General de Relaciones Institucionales</t>
  </si>
  <si>
    <t>Subsecretaría del Trabajo</t>
  </si>
  <si>
    <t>Dirección General de Registro de Asociaciones</t>
  </si>
  <si>
    <t>Dirección General de Concertación y Capacitación Laboral</t>
  </si>
  <si>
    <t>Unidad de Funcionarios Conciliadores</t>
  </si>
  <si>
    <t>Unidad de Trabajo Digno</t>
  </si>
  <si>
    <t>Dirección General de Inspección Federal del Trabajo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</si>
  <si>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</si>
  <si>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</si>
  <si>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</si>
  <si>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</si>
  <si>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233</t>
  </si>
  <si>
    <t>Oficina de Representación Federal del Trabajo en Campeche</t>
  </si>
  <si>
    <t>234</t>
  </si>
  <si>
    <t>Oficina de Representación Federal del Trabajo en Coahuila</t>
  </si>
  <si>
    <t>235</t>
  </si>
  <si>
    <t>Oficina de Representación Federal del Trabajo en Colima</t>
  </si>
  <si>
    <t>236</t>
  </si>
  <si>
    <t>Oficina de Representación Federal del Trabajo en Chiapas</t>
  </si>
  <si>
    <t>237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</si>
  <si>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</si>
  <si>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</si>
  <si>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</si>
  <si>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</si>
  <si>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</si>
  <si>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</si>
  <si>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241</t>
  </si>
  <si>
    <t>Oficina de Representación Federal del Trabajo en Hidalgo</t>
  </si>
  <si>
    <t>242</t>
  </si>
  <si>
    <t>Oficina de Representación Federal del Trabajo en Jalisco</t>
  </si>
  <si>
    <t>243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</si>
  <si>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</si>
  <si>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</si>
  <si>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</si>
  <si>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</si>
  <si>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</si>
  <si>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</si>
  <si>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</si>
  <si>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</si>
  <si>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</si>
  <si>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</si>
  <si>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</si>
  <si>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</si>
  <si>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</si>
  <si>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250</t>
  </si>
  <si>
    <t>Oficina de Representación Federal del Trabajo en Querétaro</t>
  </si>
  <si>
    <t>251</t>
  </si>
  <si>
    <t>Oficina de Representación Federal del Trabajo en Quintana Roo</t>
  </si>
  <si>
    <t>252</t>
  </si>
  <si>
    <t>Oficina de Representación Federal del Trabajo en San Luis Potosí</t>
  </si>
  <si>
    <t>253</t>
  </si>
  <si>
    <t>Oficina de Representación Federal del Trabajo en Sinaloa</t>
  </si>
  <si>
    <t>254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</si>
  <si>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</si>
  <si>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</si>
  <si>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</si>
  <si>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</si>
  <si>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</si>
  <si>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257</t>
  </si>
  <si>
    <t>Oficina de Representación Federal del Trabajo en Tlaxcala</t>
  </si>
  <si>
    <t>258</t>
  </si>
  <si>
    <t>Oficina de Representación Federal del Trabajo en Veracruz</t>
  </si>
  <si>
    <t>259</t>
  </si>
  <si>
    <t>Oficina de Representación Federal del Trabajo en Yucatán</t>
  </si>
  <si>
    <t>260</t>
  </si>
  <si>
    <t>Oficina de Representación Federal del Trabajo en Zacatecas</t>
  </si>
  <si>
    <t>261</t>
  </si>
  <si>
    <t>Oficina de Representación Federal del Trabajo en la Ciudad de México</t>
  </si>
  <si>
    <t>Subsecretaría de Empleo y Productividad Laboral</t>
  </si>
  <si>
    <t>Unidad del Servicio Nacional de Empleo</t>
  </si>
  <si>
    <t>320</t>
  </si>
  <si>
    <t>Unidad del Programa Jóvenes Construyendo el Futuro</t>
  </si>
  <si>
    <t>Procuraduría Federal de la Defensa del Trabajo</t>
  </si>
  <si>
    <t>PBE</t>
  </si>
  <si>
    <t>Centro Federal de Conciliación y Registro Laboral</t>
  </si>
  <si>
    <t>PBJ</t>
  </si>
  <si>
    <t>Comisión Nacional de los Salarios Mínimos</t>
  </si>
  <si>
    <t>Desarrollo Agrario, Territorial y Urbano</t>
  </si>
  <si>
    <t>Unidad de Planeación y Desarrollo Institucional</t>
  </si>
  <si>
    <t>Dirección General de Coordinación de Oficinas de Representación</t>
  </si>
  <si>
    <t>Subsecretaría de Ordenamiento Territorial y Agrario</t>
  </si>
  <si>
    <t>Dirección General de Ordenamiento de la Propiedad Rural</t>
  </si>
  <si>
    <t>Dirección General de Concertación Agraria y Mediación</t>
  </si>
  <si>
    <t>Dirección General de Ordenamiento Territorial</t>
  </si>
  <si>
    <t>Coordinación General de Gestión Integral de Riesgos de Desastres</t>
  </si>
  <si>
    <t>Dirección General de Inventarios y Modernización Registral y Catastral</t>
  </si>
  <si>
    <t>Subsecretaría de Desarrollo Urbano y Vivienda</t>
  </si>
  <si>
    <t>Unidad de Apoyo a Programas de Infraestructura y Espacios Públicos</t>
  </si>
  <si>
    <t>Dirección General de Desarrollo Urbano, Suelo y Vivienda</t>
  </si>
  <si>
    <t>Unidad de Proyectos Estratégicos para el Desarrollo Urbano</t>
  </si>
  <si>
    <t>Dirección General de Desarrollo Regional</t>
  </si>
  <si>
    <t>Coordinación General de Desarrollo Metropolitano y Movilidad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</si>
  <si>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</si>
  <si>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</si>
  <si>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</si>
  <si>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</si>
  <si>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</si>
  <si>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</si>
  <si>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</si>
  <si>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</si>
  <si>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Unidad Coordinadora de Asuntos Internacionales</t>
  </si>
  <si>
    <t>Unidad Coordinadora de Asuntos Jurídicos</t>
  </si>
  <si>
    <t>Unidad Coordinadora de Oficinas de Representación y Gestión Territorial</t>
  </si>
  <si>
    <t>Centro de Educación y Capacitación para el Desarrollo Sustentable</t>
  </si>
  <si>
    <t>Unidad Coordinadora de Vinculación Social, Derechos Humanos y Transparencia</t>
  </si>
  <si>
    <t>Coordinación Ejecutiva de Vinculación Institucional</t>
  </si>
  <si>
    <t>Oficina de Representación en México</t>
  </si>
  <si>
    <t>Subsecretaría de Política Ambiental y Recursos Naturales</t>
  </si>
  <si>
    <t>Dirección General de Planeación, Evaluación y Estadística Ambiental</t>
  </si>
  <si>
    <t>Dirección General de Políticas para la Acción Climática</t>
  </si>
  <si>
    <t>Dirección General de Agroecología y Patrimonio Biocultural</t>
  </si>
  <si>
    <t>Dirección General de Recursos Naturales y Bioseguridad</t>
  </si>
  <si>
    <t>Dirección General de Vida Silvestre</t>
  </si>
  <si>
    <t>Dirección General de Gestión Forestal, Suelos y Ordenamiento Ecológico</t>
  </si>
  <si>
    <t>Dirección General de Desarrollo Humano y Organización</t>
  </si>
  <si>
    <t>Dirección General de Informática y Telecomunicaciones</t>
  </si>
  <si>
    <t>Subsecretaría de Regulación Ambiental</t>
  </si>
  <si>
    <t>Dirección General de Fomento y Desempeño Urbano Ambiental</t>
  </si>
  <si>
    <t>615</t>
  </si>
  <si>
    <t>Dirección General de Industria, Energías Limpias y Gestión de la Calidad del Aire</t>
  </si>
  <si>
    <t>Dirección General de Zona Federal Marítimo Terrestre y Ambientes Costeros</t>
  </si>
  <si>
    <t>Dirección General de Impacto y Riesgo Ambiental</t>
  </si>
  <si>
    <t>618</t>
  </si>
  <si>
    <t>Dirección General de Gestión Integral de Materiales y Actividades Riesgosas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</si>
  <si>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</si>
  <si>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</si>
  <si>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</si>
  <si>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</si>
  <si>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</si>
  <si>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</si>
  <si>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</si>
  <si>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</si>
  <si>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</si>
  <si>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</si>
  <si>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Energía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</si>
  <si>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</si>
  <si>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</si>
  <si>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</si>
  <si>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</si>
  <si>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</si>
  <si>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</si>
  <si>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</si>
  <si>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</si>
  <si>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</si>
  <si>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</si>
  <si>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</si>
  <si>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</si>
  <si>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</si>
  <si>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</si>
  <si>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</si>
  <si>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</si>
  <si>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</si>
  <si>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317</t>
  </si>
  <si>
    <t>Dirección General de Reestructuración y Supervisión de Empresas y Organismos del Estado en el Sector Eléctrico</t>
  </si>
  <si>
    <t>318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</si>
  <si>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</si>
  <si>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</si>
  <si>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</si>
  <si>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</si>
  <si>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</si>
  <si>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</si>
  <si>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</si>
  <si>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</si>
  <si>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</si>
  <si>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</si>
  <si>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</si>
  <si>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532</t>
  </si>
  <si>
    <t>Dirección General de Petrolíferos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</si>
  <si>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</si>
  <si>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</si>
  <si>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</si>
  <si>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</si>
  <si>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</si>
  <si>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</si>
  <si>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</si>
  <si>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</si>
  <si>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Bienestar</t>
  </si>
  <si>
    <t>Unidad de Coordinación de Delegaciones</t>
  </si>
  <si>
    <t>Unidad de Vinculación Interinstitucional</t>
  </si>
  <si>
    <t>Dirección General para el Bienestar y la Cohesión Social</t>
  </si>
  <si>
    <t>Delegación de Programas para el Desarrollo Aguascalientes</t>
  </si>
  <si>
    <t>Delegación de Programas para el Desarrollo Baja California </t>
  </si>
  <si>
    <t>Delegación de Programas para el Desarrollo Baja California Sur</t>
  </si>
  <si>
    <t>Delegación de Programas para el Desarrollo Campeche</t>
  </si>
  <si>
    <t>Delegación de Programas para el Desarrollo Coahuila</t>
  </si>
  <si>
    <t>Delegación de Programas para el Desarrollo Colima</t>
  </si>
  <si>
    <t>Delegación de Programas para el Desarrollo Chiapas</t>
  </si>
  <si>
    <t>Delegación de Programas para el Desarrollo Chihuahua</t>
  </si>
  <si>
    <t>Delegación de Programas para el Desarrollo Ciudad de México</t>
  </si>
  <si>
    <t xml:space="preserve">Delegación de Programas para el Desarrollo Durango </t>
  </si>
  <si>
    <t>Delegación de Programas para el Desarrollo Guanajuato</t>
  </si>
  <si>
    <t>Delegación de Programas para el Desarrollo Guerrero</t>
  </si>
  <si>
    <t>Delegación de Programas para el Desarrollo Hidalgo </t>
  </si>
  <si>
    <t>Delegación de Programas para el Desarrollo Jalisco</t>
  </si>
  <si>
    <t>Delegación de Programas para el Desarrollo México</t>
  </si>
  <si>
    <t>Delegación de Programas para el Desarrollo Michoacán</t>
  </si>
  <si>
    <t>Delegación de Programas para el Desarrollo Morelos</t>
  </si>
  <si>
    <t>Delegación de Programas para el Desarrollo Nayarit</t>
  </si>
  <si>
    <t>Delegación de Programas para el Desarrollo Nuevo León</t>
  </si>
  <si>
    <t>Delegación de Programas para el Desarrollo Oaxaca</t>
  </si>
  <si>
    <t>Delegación de Programas para el Desarrollo Puebla</t>
  </si>
  <si>
    <t>Delegación de Programas para el Desarrollo Querétaro</t>
  </si>
  <si>
    <t>Delegación de Programas para el Desarrollo Quintana Roo</t>
  </si>
  <si>
    <t>Delegación de Programas para el Desarrollo San Luis Potosí</t>
  </si>
  <si>
    <t>Delegación de Programas para el Desarrollo Sinaloa</t>
  </si>
  <si>
    <t>Delegación de Programas para el Desarrollo Sonora</t>
  </si>
  <si>
    <t>Delegación de Programas para el Desarrollo Tabasco</t>
  </si>
  <si>
    <t>Delegación de Programas para el Desarrollo Tamaulipas</t>
  </si>
  <si>
    <t>Delegación de Programas para el Desarrollo Tlaxcala</t>
  </si>
  <si>
    <t>Delegación de Programas para el Desarrollo Veracruz</t>
  </si>
  <si>
    <t>Delegación de Programas para el Desarrollo Yucatán</t>
  </si>
  <si>
    <t>Delegación de Programas para el Desarrollo Zacatecas</t>
  </si>
  <si>
    <t>Subsecretaría de Bienestar</t>
  </si>
  <si>
    <t>Dirección General para la Validación de Beneficiarios</t>
  </si>
  <si>
    <t>Dirección General para el Bienestar de las Niñas, Niños y Adolescentes</t>
  </si>
  <si>
    <t>Dirección General para el Bienestar de las Personas con Discapacidad</t>
  </si>
  <si>
    <t>Dirección General para el Bienestar de las Personas Adultas Mayores</t>
  </si>
  <si>
    <t>Dirección General de Seguimiento y Evaluación</t>
  </si>
  <si>
    <t>Dirección General de Operación Integral de Programas</t>
  </si>
  <si>
    <t>Subsecretaría de Inclusión Productiva y Desarrollo Rural</t>
  </si>
  <si>
    <t>Dirección General de Organización, Formación e Inclusión Productiva</t>
  </si>
  <si>
    <t>Dirección General de Seguimiento y Logística para el Desarrollo Rural y Productivo</t>
  </si>
  <si>
    <t>Dirección General de Instrumentación de Programas de Agroforestería</t>
  </si>
  <si>
    <t>Dirección General de Vinculación y Estrategias de Programas de Desarrollo Rural</t>
  </si>
  <si>
    <t>Dirección General de Procesos y Estructuras Organizacionales</t>
  </si>
  <si>
    <t>Unidad del Abogado General y Comisionado para la Transparencia</t>
  </si>
  <si>
    <t>Dirección General de Asuntos Contenciosos</t>
  </si>
  <si>
    <t>Unidad de Planeación y Evaluación de Programas para el Desarrollo</t>
  </si>
  <si>
    <t>Dirección General de Monitoreo y Evaluación para el Desarrollo</t>
  </si>
  <si>
    <t>Dirección General de Planeación y Análisis</t>
  </si>
  <si>
    <t>Dirección General de Padrones de Beneficiarios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</si>
  <si>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</si>
  <si>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</si>
  <si>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</si>
  <si>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</si>
  <si>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</si>
  <si>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</si>
  <si>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</si>
  <si>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VUY</t>
  </si>
  <si>
    <t>Instituto Mexicano de la Juventud</t>
  </si>
  <si>
    <t>Turismo</t>
  </si>
  <si>
    <t>Subsecretaría de Turismo</t>
  </si>
  <si>
    <t>Dirección General de Promoción y Asuntos Internacionales</t>
  </si>
  <si>
    <t>Dirección General de Inversión Turística</t>
  </si>
  <si>
    <t>Dirección General de Certificación Turística</t>
  </si>
  <si>
    <t>Dirección General de Desarrollo Regional y Fomento Turístico</t>
  </si>
  <si>
    <t>Dirección General de Normalización y Verificación</t>
  </si>
  <si>
    <t>Dirección General de Sustentabilidad Turística</t>
  </si>
  <si>
    <t>Dirección General de Profesionalización y Competitividad Turística</t>
  </si>
  <si>
    <t>Dirección General de Servicios al Turista Ángeles Verdes</t>
  </si>
  <si>
    <t>Dirección General de Tecnologías de la Información y Comunicación</t>
  </si>
  <si>
    <t>Unidad de Información y Seguimiento</t>
  </si>
  <si>
    <t>Dirección General de Integración de Información Sectorial</t>
  </si>
  <si>
    <t>Unidad de Innovación y Política Turística</t>
  </si>
  <si>
    <t>Dirección General de Innovación del Producto Turístico</t>
  </si>
  <si>
    <t>Dirección General de Gestión Social de Destinos</t>
  </si>
  <si>
    <t>Dirección General de Política Turística</t>
  </si>
  <si>
    <t>W3N</t>
  </si>
  <si>
    <t>Fondo Nacional de Fomento al Turismo</t>
  </si>
  <si>
    <t>W3S</t>
  </si>
  <si>
    <t>FONATUR Infraestructura, S.A. de C.V.</t>
  </si>
  <si>
    <t>W3X</t>
  </si>
  <si>
    <t>FONATUR Tren Maya, S.A. de C.V.</t>
  </si>
  <si>
    <t>Función Pública</t>
  </si>
  <si>
    <t>Órgano Interno de Control de la Secretaría de la Función Pública</t>
  </si>
  <si>
    <t>Coordinación General de Órganos de Vigilancia y Control</t>
  </si>
  <si>
    <t>Unidad de Transparencia y Políticas Anticorrupción</t>
  </si>
  <si>
    <t>Coordinación General de Ciudadanización y Defensa de Víctimas de la Corrupción</t>
  </si>
  <si>
    <t>Subsecretaría de Fiscalización y Combate a la Corrupción</t>
  </si>
  <si>
    <t>Unidad de Auditoría a Contrataciones Públicas</t>
  </si>
  <si>
    <t>Unidad de Control, Evaluación y Mejora de la Gestión Pública</t>
  </si>
  <si>
    <t>Unidad de Auditoría Gubernamental</t>
  </si>
  <si>
    <t>Dirección General de Fiscalización del Patrimonio Público Federal</t>
  </si>
  <si>
    <t>Subsecretaría de Responsabilidades y Combate a la Impunidad </t>
  </si>
  <si>
    <t>Unidad de Política de Recursos Humanos de la Administración Pública Federal </t>
  </si>
  <si>
    <t>Unidad de Ética Pública y Prevención de Conflictos de Intereses</t>
  </si>
  <si>
    <t>Unidad de Responsabilidades Administrativas, Controversias y Sanciones</t>
  </si>
  <si>
    <t>Unidad de Denuncias e Investigaciones</t>
  </si>
  <si>
    <t>Dirección General de Tecnologías de Información</t>
  </si>
  <si>
    <t>Tribunales Agrarios</t>
  </si>
  <si>
    <t>Tribunal Superior Agrario</t>
  </si>
  <si>
    <t>Tribunales Unitarios Agrarios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</si>
  <si>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</si>
  <si>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</si>
  <si>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</si>
  <si>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</si>
  <si>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</si>
  <si>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</si>
  <si>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</si>
  <si>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</si>
  <si>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</si>
  <si>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</si>
  <si>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</si>
  <si>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</si>
  <si>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</si>
  <si>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</si>
  <si>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</si>
  <si>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Penitenciario</t>
  </si>
  <si>
    <t>Dirección General de Política y Desarrollo Policial</t>
  </si>
  <si>
    <t>Dirección General de Seguridad Privada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</si>
  <si>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</si>
  <si>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</si>
  <si>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Unidad de Prevención de la Violencia y el Delito</t>
  </si>
  <si>
    <t>Dirección General de Planeación Estratégica para la Prevención</t>
  </si>
  <si>
    <t>Dirección General de Implementación y Evaluación de Políticas para la Prevención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</si>
  <si>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</si>
  <si>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</si>
  <si>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</si>
  <si>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</si>
  <si>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</si>
  <si>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</si>
  <si>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</si>
  <si>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</si>
  <si>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</si>
  <si>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</si>
  <si>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Servicio de Protección Federal</t>
  </si>
  <si>
    <t>Prevención y Readaptación Social</t>
  </si>
  <si>
    <t>Centro Nacional de Prevención de Desastres</t>
  </si>
  <si>
    <t>Centro Nacional de Inteligencia</t>
  </si>
  <si>
    <t>Secretariado Ejecutivo del Sistema Nacional de Seguridad Pública</t>
  </si>
  <si>
    <t>Guardia Nacional</t>
  </si>
  <si>
    <t>Consejería Jurídica del Ejecutivo Federal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</si>
  <si>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</si>
  <si>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</si>
  <si>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</si>
  <si>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Consejo Nacional de Ciencia y Tecnología</t>
  </si>
  <si>
    <t>90A</t>
  </si>
  <si>
    <t>Centro de Investigación en Ciencias de Información Geoespacial,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</si>
  <si>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</si>
  <si>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</si>
  <si>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</si>
  <si>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</si>
  <si>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</si>
  <si>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</si>
  <si>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</si>
  <si>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</si>
  <si>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</si>
  <si>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</si>
  <si>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</si>
  <si>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</si>
  <si>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</si>
  <si>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</si>
  <si>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</si>
  <si>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</si>
  <si>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</si>
  <si>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</si>
  <si>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</si>
  <si>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</si>
  <si>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</si>
  <si>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</si>
  <si>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</si>
  <si>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</si>
  <si>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</si>
  <si>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</si>
  <si>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</si>
  <si>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</si>
  <si>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</si>
  <si>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</si>
  <si>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</si>
  <si>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</si>
  <si>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</si>
  <si>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</si>
  <si>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</si>
  <si>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</si>
  <si>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</si>
  <si>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</si>
  <si>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</si>
  <si>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</si>
  <si>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</si>
  <si>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</si>
  <si>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</si>
  <si>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</si>
  <si>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</si>
  <si>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</si>
  <si>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</si>
  <si>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</si>
  <si>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</si>
  <si>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</si>
  <si>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Órgano de Gobierno</t>
  </si>
  <si>
    <t>Unidad de Planeación y Vinculación</t>
  </si>
  <si>
    <t>Unidad de Electricidad</t>
  </si>
  <si>
    <t>280</t>
  </si>
  <si>
    <t>Unidad de Hidrocarburos</t>
  </si>
  <si>
    <t>Comisión Nacional de Hidrocarburos</t>
  </si>
  <si>
    <t>Unidad Técnica de Exploración y su Supervisión</t>
  </si>
  <si>
    <t>Unidad Técnica de Extracción y su Supervisión</t>
  </si>
  <si>
    <t>Unidad de Administración Técnica de Asignaciones y Contratos</t>
  </si>
  <si>
    <t>Centro Nacional de Información de Hidrocarburos</t>
  </si>
  <si>
    <t>Entidades no Sectorizadas</t>
  </si>
  <si>
    <t>AYB</t>
  </si>
  <si>
    <t>Instituto Nacional de los Pueblos Indígenas</t>
  </si>
  <si>
    <t>AYG</t>
  </si>
  <si>
    <t>Notimex, Agencia de Noticias del Estado Mexicano</t>
  </si>
  <si>
    <t>AYH</t>
  </si>
  <si>
    <t>Corredor Interoceánico del Istmo de Tehuantepec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</si>
  <si>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</si>
  <si>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</si>
  <si>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</si>
  <si>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</si>
  <si>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</si>
  <si>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</si>
  <si>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</si>
  <si>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</si>
  <si>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AYN</t>
  </si>
  <si>
    <t>Comisión Nacional para la Mejora Continua de la Educación</t>
  </si>
  <si>
    <t>EZN</t>
  </si>
  <si>
    <t>Archivo General de la Nación</t>
  </si>
  <si>
    <t>HHG</t>
  </si>
  <si>
    <t>Instituto Nacional de las Mujeres</t>
  </si>
  <si>
    <t>MDL</t>
  </si>
  <si>
    <t>Instituto Mexicano de la Radio</t>
  </si>
  <si>
    <t>Cultura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</si>
  <si>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</si>
  <si>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</si>
  <si>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</si>
  <si>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</si>
  <si>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</si>
  <si>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</si>
  <si>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</si>
  <si>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</si>
  <si>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</si>
  <si>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</si>
  <si>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</si>
  <si>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</si>
  <si>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</si>
  <si>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</si>
  <si>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420</t>
  </si>
  <si>
    <t>Dirección General de Tecnologías de la Información y Comunicaciones 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</si>
  <si>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</si>
  <si>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</si>
  <si>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</si>
  <si>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</si>
  <si>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</si>
  <si>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</si>
  <si>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</si>
  <si>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</si>
  <si>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</si>
  <si>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</si>
  <si>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</si>
  <si>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</si>
  <si>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</si>
  <si>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</si>
  <si>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</si>
  <si>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</si>
  <si>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</si>
  <si>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</si>
  <si>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</t>
  </si>
  <si>
    <t>MHL</t>
  </si>
  <si>
    <t>Televisión Metropolitana, S.A. de C.V.</t>
  </si>
  <si>
    <t>VZG</t>
  </si>
  <si>
    <t>Fondo Nacional para el Fomento de las Artesanías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</si>
  <si>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</si>
  <si>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</si>
  <si>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</si>
  <si>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</si>
  <si>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</si>
  <si>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</si>
  <si>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</si>
  <si>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</si>
  <si>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</si>
  <si>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</si>
  <si>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</si>
  <si>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</si>
  <si>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</si>
  <si>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</si>
  <si>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</si>
  <si>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</si>
  <si>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</si>
  <si>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</si>
  <si>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</si>
  <si>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</si>
  <si>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</si>
  <si>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</si>
  <si>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</si>
  <si>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</si>
  <si>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</si>
  <si>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Gasto No Programable</t>
  </si>
  <si>
    <t>XVI. CALENDARIO DE PRESUPUESTO AUTORIZADO</t>
  </si>
  <si>
    <t>Segundo Trimestre de 2023</t>
  </si>
  <si>
    <t>Enero-junio</t>
  </si>
  <si>
    <t>Dirección General de Programación y Presupuesto "C"</t>
  </si>
  <si>
    <t>709</t>
  </si>
  <si>
    <t>H0M</t>
  </si>
  <si>
    <t>Tren Maya, S.A. de C.V.</t>
  </si>
  <si>
    <t>Dirección General de Repoblamiento Ganadero</t>
  </si>
  <si>
    <t>Dirección General de Evaluación</t>
  </si>
  <si>
    <t>Financiera para el Bienestar</t>
  </si>
  <si>
    <t>Unidad Naval de Protección Civil</t>
  </si>
  <si>
    <t>Unidad de la Gubernatura del Archipiélago Islas Marías</t>
  </si>
  <si>
    <t>Unidad para la Atención de Grupos Prioritarios</t>
  </si>
  <si>
    <t>Coordinación Nacional Antisecuestro y Delitos de Alto Impacto</t>
  </si>
  <si>
    <t>AYO</t>
  </si>
  <si>
    <t>Servicios de Salud del Instituto Mexicano del Seguro Social para el Bienestar (IMSS-BIENESTAR)</t>
  </si>
  <si>
    <t>Otras Actividades</t>
  </si>
  <si>
    <t>P001</t>
  </si>
  <si>
    <t>Planeación, innovación, seguimiento y evaluación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</si>
  <si>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</si>
  <si>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</si>
  <si>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</si>
  <si>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</si>
  <si>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</si>
  <si>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</si>
  <si>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</si>
  <si>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</si>
  <si>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</si>
  <si>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</si>
  <si>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</si>
  <si>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</si>
  <si>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</si>
  <si>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</si>
  <si>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</si>
  <si>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</si>
  <si>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</si>
  <si>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</si>
  <si>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</si>
  <si>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</si>
  <si>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</si>
  <si>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proteger, supervisar y promover los Derechos Humanos y presentar sus resultados.</t>
  </si>
  <si>
    <t>E002</t>
  </si>
  <si>
    <t>Atender al público en general en oficinas centrales y foráneas; así como, investigar expedientes de presuntas violaciones a los Derechos Humanos.</t>
  </si>
  <si>
    <t>E003</t>
  </si>
  <si>
    <t>Atender asuntos relacionados con las personas migrantes, así como impulsar las acciones de protección y observancia en la materia.</t>
  </si>
  <si>
    <t>E006</t>
  </si>
  <si>
    <t>Atender asuntos relacionados con víctimas del delito y de violaciones a derechos humanos</t>
  </si>
  <si>
    <t>E007</t>
  </si>
  <si>
    <t>Atender asuntos relacionados con personas reportadas como desaparecidas y no localizadas</t>
  </si>
  <si>
    <t>E008</t>
  </si>
  <si>
    <t>Operar el Mecanismo Nacional de Prevención de la Tortura</t>
  </si>
  <si>
    <t>E011</t>
  </si>
  <si>
    <t>Atender asuntos relacionados con las niñas, niños y adolescentes y las familias.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</si>
  <si>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</si>
  <si>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</si>
  <si>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</si>
  <si>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</si>
  <si>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</si>
  <si>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Proteger y defender el respeto de los Derechos Humanos de periodistas y personas defensores de Derechos Humanos.</t>
  </si>
  <si>
    <t>E015</t>
  </si>
  <si>
    <t>Promover, fortalecer e impulsar los vínculos de colaboración interinstitucional; así como, diseñar y ejecutar los programas de educación y capacitación en materia de Derechos Humanos.</t>
  </si>
  <si>
    <t>E016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</si>
  <si>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</si>
  <si>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E017</t>
  </si>
  <si>
    <t>Ejecutar el programa de comunicación social</t>
  </si>
  <si>
    <t>E018</t>
  </si>
  <si>
    <t>Investigación, estudios formación y profesionalización en materia de derechos humanos.</t>
  </si>
  <si>
    <t>E022</t>
  </si>
  <si>
    <t>Protección y defensa de los Derechos Humanos de las personas indígenas y afrodescendientes privadas de la libertad.</t>
  </si>
  <si>
    <t>E023</t>
  </si>
  <si>
    <t>Supervisar la observancia e incidencia de los Derechos Humanos en los centros penitenciarios en la República Mexicana.</t>
  </si>
  <si>
    <t>E024</t>
  </si>
  <si>
    <t>Atender asuntos relativos a la aplicación del Mecanismo Independiente de Monitoreo Nacional de la Convención sobre los Derechos de las Personas con Discapacidad</t>
  </si>
  <si>
    <t>E026</t>
  </si>
  <si>
    <t>Atender asuntos relacionados con los Derechos Humanos Económicos, Sociales, Culturales y Ambientales</t>
  </si>
  <si>
    <t>E032</t>
  </si>
  <si>
    <t>Atender asuntos relacionados con las personas jóvenes y mayores.</t>
  </si>
  <si>
    <t>E033</t>
  </si>
  <si>
    <t>Proteger y defender el respeto de los Derechos Humanos de víctimas y posibles víctimas de la trata de personas.</t>
  </si>
  <si>
    <t>E035</t>
  </si>
  <si>
    <t>Proteger y observar la defensa, respeto y remedio de los derechos humanos de las personas o grupos de personas con mayores riesgos de vulnerabilidad ante abusos de las empresas públicas y privadas.</t>
  </si>
  <si>
    <t>E036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</si>
  <si>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</si>
  <si>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P019</t>
  </si>
  <si>
    <t>Planear actividades, dar seguimiento y evaluar los resultados, analizar la información, monitorear el cumplimiento de los Derechos Humanos en el país, así como generar propuestas de mejora continua que contribuyan al fortalecimiento del desempeño institucional.</t>
  </si>
  <si>
    <t>Actividades de apoyo administrativo</t>
  </si>
  <si>
    <t>Actividades relacionadas a la Igualdad de Género Institucional.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</si>
  <si>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</si>
  <si>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</si>
  <si>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</si>
  <si>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G007</t>
  </si>
  <si>
    <t>Posicionar a la competencia económica en la agenda pública</t>
  </si>
  <si>
    <t>Actividades de apoyo a la función pública y buen gobierno</t>
  </si>
  <si>
    <t>Fortalecimiento e innovación institucional para el desarrollo de los sectores de Telecomunicaciones y Radiodifusión</t>
  </si>
  <si>
    <t>G004</t>
  </si>
  <si>
    <t>Regulación y supervisión de redes e infraestructura de telecomunicaciones y radiodifusión</t>
  </si>
  <si>
    <t>G008</t>
  </si>
  <si>
    <t>Promoción de la competencia económica en los sectores de telecomunicaciones y radiodifusión</t>
  </si>
  <si>
    <t>G009</t>
  </si>
  <si>
    <t>Regulación para el desarrollo del nuevo ecosistema digital</t>
  </si>
  <si>
    <t>G010</t>
  </si>
  <si>
    <t>Regulación de los servicios de Telecomunicaciones y Radiodifusión y fortalecimiento de los derechos de sus usuarios y audiencias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</si>
  <si>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</si>
  <si>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</si>
  <si>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 y Protección de Datos personales, así como ser miembro del Sistema Nacional Anticorrupción, del Sistema Nacional de Archivos y demás colegiados que establezcan las normas vigentes    </t>
  </si>
  <si>
    <t>E004</t>
  </si>
  <si>
    <t>Desempeño organizacional y modelo institucional orientado a resultados con enfoque de derechos humanos y perspectiva de género</t>
  </si>
  <si>
    <t>Investigar y perseguir los delitos del orden federal</t>
  </si>
  <si>
    <t>Investigar y perseguir los delitos relativos a la Delincuencia Organizada</t>
  </si>
  <si>
    <t>Promover la solución de controversias en materia penal federal mediante la aplicación de mecanismos alternativos</t>
  </si>
  <si>
    <t>Investigar y perseguir los delitos federales de carácter especial</t>
  </si>
  <si>
    <t>Representar jurídicamente a la Fiscalía General de la República</t>
  </si>
  <si>
    <t>E009</t>
  </si>
  <si>
    <t>Investigar y perseguir los delitos cometidos en materia de derechos humanos</t>
  </si>
  <si>
    <t>E010</t>
  </si>
  <si>
    <t>Realizar 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</si>
  <si>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</si>
  <si>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</si>
  <si>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Promover la formación profesional y capacitación del capital humano</t>
  </si>
  <si>
    <t>K022</t>
  </si>
  <si>
    <t>Proyectos de infraestructura gubernamental de procuración de justicia</t>
  </si>
  <si>
    <t>Fortalecimiento de las Capacidades Institucionales para la Investigación de Delitos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</si>
  <si>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</si>
  <si>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</si>
  <si>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</si>
  <si>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P003</t>
  </si>
  <si>
    <t>Censo Agropecuario</t>
  </si>
  <si>
    <t>P004</t>
  </si>
  <si>
    <t>Censo de Población y Vivienda</t>
  </si>
  <si>
    <t>P005</t>
  </si>
  <si>
    <t>Censos Económicos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</si>
  <si>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</si>
  <si>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</si>
  <si>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</si>
  <si>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</t>
  </si>
  <si>
    <t>Apoyo a las actividades de Ayudantía y Logística de la Oficina de la Presidencia de la República</t>
  </si>
  <si>
    <t>Subsidios: Sectores Social y Privado o Entidades Federativas y Municipios</t>
  </si>
  <si>
    <t>S155</t>
  </si>
  <si>
    <t>Programa de Apoyo a las Instancias de Mujeres en las Entidades Federativas (PAIMEF)</t>
  </si>
  <si>
    <t>U008</t>
  </si>
  <si>
    <t>Subsidios para las acciones de búsqueda de Personas Desaparecidas y No Localizadas</t>
  </si>
  <si>
    <t>U012</t>
  </si>
  <si>
    <t>Programa de Apoyo para Refugios Especializados para Mujeres Víctimas de Violencia de Género, sus hijas e hijos</t>
  </si>
  <si>
    <t>Servicios de edición y artes gráficas para el Gobierno Federal</t>
  </si>
  <si>
    <t>Producción de programas informativos de radio y televisión del Ejecutivo Federal</t>
  </si>
  <si>
    <t>Atención a refugiados en el país</t>
  </si>
  <si>
    <t>Política y servicios migratorios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</si>
  <si>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</si>
  <si>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</si>
  <si>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</si>
  <si>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Conducción de la política interior</t>
  </si>
  <si>
    <t>Instrumentar la normatividad en materia de comunicación social y coordinar la relación con los medios de comunicación del Gobierno Federal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</si>
  <si>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</si>
  <si>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</si>
  <si>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</si>
  <si>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</si>
  <si>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</si>
  <si>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</si>
  <si>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</si>
  <si>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</si>
  <si>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P022</t>
  </si>
  <si>
    <t>Protección y defensa de los derechos humanos</t>
  </si>
  <si>
    <t>P023</t>
  </si>
  <si>
    <t>Impulso a la democracia participativa y fomento a la construcción de paz en México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</si>
  <si>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</si>
  <si>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</si>
  <si>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</si>
  <si>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</si>
  <si>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P026</t>
  </si>
  <si>
    <t>Determinación, ejecución y seguimiento a las acciones de búsqueda de Personas Desaparecidas y No Localizadas</t>
  </si>
  <si>
    <t>P027</t>
  </si>
  <si>
    <t>Coordinar la relación entre autoridades locales y federales para la consolidación del sistema de justicia penal y la reconciliación social</t>
  </si>
  <si>
    <t>Atención, protección, servicios y asistencia consulares</t>
  </si>
  <si>
    <t>Fortalecimiento de las capacidades del Servicio Exterior Mexicano y de la Cancillería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</si>
  <si>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</si>
  <si>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</si>
  <si>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</si>
  <si>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</si>
  <si>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</si>
  <si>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</si>
  <si>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</si>
  <si>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</si>
  <si>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</si>
  <si>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</si>
  <si>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</si>
  <si>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</si>
  <si>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F035</t>
  </si>
  <si>
    <t>Programa de Inclusión Financiera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</si>
  <si>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</si>
  <si>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</si>
  <si>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</si>
  <si>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</si>
  <si>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</si>
  <si>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</si>
  <si>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</si>
  <si>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</si>
  <si>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</si>
  <si>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</si>
  <si>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</si>
  <si>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</si>
  <si>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</si>
  <si>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R021</t>
  </si>
  <si>
    <t>Administración del Fondo de Pensiones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</si>
  <si>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</si>
  <si>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</si>
  <si>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</si>
  <si>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</si>
  <si>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</si>
  <si>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</si>
  <si>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</si>
  <si>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</si>
  <si>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</si>
  <si>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</si>
  <si>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</si>
  <si>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</si>
  <si>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</si>
  <si>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</si>
  <si>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</si>
  <si>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</si>
  <si>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</si>
  <si>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</si>
  <si>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</si>
  <si>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</si>
  <si>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</si>
  <si>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</si>
  <si>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</si>
  <si>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</si>
  <si>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</si>
  <si>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</t>
  </si>
  <si>
    <t>A023</t>
  </si>
  <si>
    <t>Salud y producción animal</t>
  </si>
  <si>
    <t>A024</t>
  </si>
  <si>
    <t>Fortalecimiento de las capacidades de auxilio a la población civil mediante el Plan DN-III-E</t>
  </si>
  <si>
    <t>A026</t>
  </si>
  <si>
    <t>Operación y desarrollo de los cuerpos de seguridad de las Fuerzas Armadas</t>
  </si>
  <si>
    <t>A900</t>
  </si>
  <si>
    <t>Programa de igualdad entre mujeres y hombres SDN</t>
  </si>
  <si>
    <t>Administración de la Infraestructura Aeroportuaria en Santa Lucía, Edo. Méx.</t>
  </si>
  <si>
    <t>Prestación de Servicios Públicos de Transporte Masivo de Personas y Carga Tren Maya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</si>
  <si>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</si>
  <si>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</si>
  <si>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</si>
  <si>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</si>
  <si>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</si>
  <si>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</si>
  <si>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R027</t>
  </si>
  <si>
    <t>Provisiones para la construcción y fortalecimiento de infraestructura</t>
  </si>
  <si>
    <t>S052</t>
  </si>
  <si>
    <t>Programa de Abasto Social de Leche a cargo de Liconsa, S.A. de C.V.</t>
  </si>
  <si>
    <t>S053</t>
  </si>
  <si>
    <t>Programa de Abasto Rural a cargo de Diconsa, S.A. de C.V. (DICONSA)</t>
  </si>
  <si>
    <t>S263</t>
  </si>
  <si>
    <t>Sanidad e Inocuidad Agroalimentaria</t>
  </si>
  <si>
    <t>S290</t>
  </si>
  <si>
    <t>Precios de Garantía a Productos Alimentarios Básicos</t>
  </si>
  <si>
    <t>S292</t>
  </si>
  <si>
    <t>Fertilizantes</t>
  </si>
  <si>
    <t>S293</t>
  </si>
  <si>
    <t>Producción para el Bienestar</t>
  </si>
  <si>
    <t>S304</t>
  </si>
  <si>
    <t>Programa de Fomento a la Agricultura, Ganadería, Pesca y Acuicultura</t>
  </si>
  <si>
    <t>B004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</si>
  <si>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</si>
  <si>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</si>
  <si>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</si>
  <si>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</si>
  <si>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K024</t>
  </si>
  <si>
    <t>Otros proyectos de infraestructura gubernamental</t>
  </si>
  <si>
    <t>Diseño y Aplicación de la Política Agropecuaria</t>
  </si>
  <si>
    <t>U004</t>
  </si>
  <si>
    <t>Mejora en la conectividad municipal a través de caminos rurales y carreteras alimentadoras</t>
  </si>
  <si>
    <t>Estudios técnicos para la construcción, conservación y operación de infraestructura de comunicaciones y transportes</t>
  </si>
  <si>
    <t>Internet para Todos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</si>
  <si>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</si>
  <si>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</si>
  <si>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</si>
  <si>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</si>
  <si>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Conservación y operación de infraestructura aeroportuaria en la Ciudad de México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</si>
  <si>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</si>
  <si>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</si>
  <si>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</si>
  <si>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</si>
  <si>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</si>
  <si>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</si>
  <si>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</si>
  <si>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</si>
  <si>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Derecho de Vía</t>
  </si>
  <si>
    <t>K003</t>
  </si>
  <si>
    <t>Proyectos de construcción de carreteras</t>
  </si>
  <si>
    <t>K005</t>
  </si>
  <si>
    <t>Proyectos de construcción de aeropuertos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</si>
  <si>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</si>
  <si>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</si>
  <si>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</si>
  <si>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</si>
  <si>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</si>
  <si>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</si>
  <si>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</si>
  <si>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</si>
  <si>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</si>
  <si>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</si>
  <si>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</si>
  <si>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</si>
  <si>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</si>
  <si>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Ferroviarios para Transporte de Carga y Pasajeros</t>
  </si>
  <si>
    <t>K041</t>
  </si>
  <si>
    <t>Proyectos de Transporte Masivo de Pasajeros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</si>
  <si>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</si>
  <si>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</si>
  <si>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</si>
  <si>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</si>
  <si>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</si>
  <si>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R025</t>
  </si>
  <si>
    <t>Provisiones para la modernización y rehabilitación de la infraestructura aeroportuaria y de conectividad</t>
  </si>
  <si>
    <t>B002</t>
  </si>
  <si>
    <t>Generación y difusión de información para el consumidor  </t>
  </si>
  <si>
    <t>E005</t>
  </si>
  <si>
    <t>Protección de los derechos de los consumidores</t>
  </si>
  <si>
    <t>Desarrollo tecnológico y prestación de servicios metrológicos para la competitividad </t>
  </si>
  <si>
    <t>Producción de información geológica del territorio nacional</t>
  </si>
  <si>
    <t>Atención de trámites y servicios a cargo de la Secretaría en las entidades federativas</t>
  </si>
  <si>
    <t>F003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</si>
  <si>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</si>
  <si>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</si>
  <si>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</si>
  <si>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</si>
  <si>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</si>
  <si>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</si>
  <si>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Promoción y fomento del desarrollo y la 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</si>
  <si>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</si>
  <si>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</si>
  <si>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</si>
  <si>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Programa de Becas de Educación Básica para el Bienestar Benito Juárez</t>
  </si>
  <si>
    <t>S243</t>
  </si>
  <si>
    <t>Programa de Becas Elisa Acuña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</si>
  <si>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</si>
  <si>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</si>
  <si>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</si>
  <si>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</si>
  <si>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</si>
  <si>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</si>
  <si>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S282</t>
  </si>
  <si>
    <t>La Escuela es Nuestra</t>
  </si>
  <si>
    <t>S283</t>
  </si>
  <si>
    <t>Jóvenes Escribiendo el Futuro</t>
  </si>
  <si>
    <t>S295</t>
  </si>
  <si>
    <t>Fortalecimiento de los Servicios de Educación Especial (PFSEE)</t>
  </si>
  <si>
    <t>S300</t>
  </si>
  <si>
    <t>Fortalecimiento a la Excelencia Educativa</t>
  </si>
  <si>
    <t>S311</t>
  </si>
  <si>
    <t>Beca Universal para Estudiantes de Educación Media Superior Benito Juárez</t>
  </si>
  <si>
    <t>S312</t>
  </si>
  <si>
    <t>Expansión de la Educación Inicial</t>
  </si>
  <si>
    <t>U006</t>
  </si>
  <si>
    <t>Subsidios para organismos descentralizados estatales</t>
  </si>
  <si>
    <t>U079</t>
  </si>
  <si>
    <t>Expansión de la Educación Media Superior y Superior</t>
  </si>
  <si>
    <t>U080</t>
  </si>
  <si>
    <t>Apoyos a centros y organizaciones de educación</t>
  </si>
  <si>
    <t>U083</t>
  </si>
  <si>
    <t>Universidades para el Bienestar Benito Juárez García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</si>
  <si>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</si>
  <si>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</si>
  <si>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</si>
  <si>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</si>
  <si>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</si>
  <si>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</si>
  <si>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</si>
  <si>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</si>
  <si>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</si>
  <si>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</si>
  <si>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</si>
  <si>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</si>
  <si>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</si>
  <si>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</si>
  <si>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</si>
  <si>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</si>
  <si>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mantenimiento e infraestructura física educativa</t>
  </si>
  <si>
    <t>E064</t>
  </si>
  <si>
    <t>Educación para Adultos (INEA)</t>
  </si>
  <si>
    <t>E066</t>
  </si>
  <si>
    <t>Educación Inicial y Básica Comunitaria</t>
  </si>
  <si>
    <t>E068</t>
  </si>
  <si>
    <t>Educación Física de Excelencia</t>
  </si>
  <si>
    <t>Normar los servicios educativos</t>
  </si>
  <si>
    <t>K009</t>
  </si>
  <si>
    <t>Proyectos de infraestructura social del sector educativo</t>
  </si>
  <si>
    <t>Diseño de la Política Educativa</t>
  </si>
  <si>
    <t>S039</t>
  </si>
  <si>
    <t>Programa de Atención a Personas con Discapacidad</t>
  </si>
  <si>
    <t>S200</t>
  </si>
  <si>
    <t>Fortalecimiento a la atención médica</t>
  </si>
  <si>
    <t>S281</t>
  </si>
  <si>
    <t>Programa Nacional de Reconstrucción</t>
  </si>
  <si>
    <t>Prevención y Control de Sobrepeso, Obesidad y Diabetes</t>
  </si>
  <si>
    <t>U009</t>
  </si>
  <si>
    <t>Vigilancia epidemiológica</t>
  </si>
  <si>
    <t>Fortalecimiento de los Servicios Estatales de Salud</t>
  </si>
  <si>
    <t>U013</t>
  </si>
  <si>
    <t>Atención a la Salud y Medicamentos Gratuitos para la Población sin Seguridad Social Laboral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</si>
  <si>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</si>
  <si>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</si>
  <si>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</si>
  <si>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</si>
  <si>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</si>
  <si>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</si>
  <si>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</si>
  <si>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</si>
  <si>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</si>
  <si>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</si>
  <si>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</si>
  <si>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K011</t>
  </si>
  <si>
    <t>Proyectos de infraestructura social de salud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</si>
  <si>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</si>
  <si>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</si>
  <si>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</si>
  <si>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</si>
  <si>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</si>
  <si>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</si>
  <si>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</si>
  <si>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</si>
  <si>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</si>
  <si>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</si>
  <si>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A005</t>
  </si>
  <si>
    <t>Fortalecimiento de las capacidades para la reconstrucción, atención de emergencias y prevención de desastres naturales</t>
  </si>
  <si>
    <t>A006</t>
  </si>
  <si>
    <t>Sistema Educativo naval y programa de becas</t>
  </si>
  <si>
    <t>A007</t>
  </si>
  <si>
    <t>Administración y fomento de los servicios de salud</t>
  </si>
  <si>
    <t>A010</t>
  </si>
  <si>
    <t>Administración y Operación de Capitanías de Puerto y Asuntos Marítimos</t>
  </si>
  <si>
    <t>Formación del personal de la Marina Mercante</t>
  </si>
  <si>
    <t>Operación de infraestructura marítimo-portuaria</t>
  </si>
  <si>
    <t>Adquisición, contratación y desarrollo de programas para impulsar el turismo de bajo impacto ambiental</t>
  </si>
  <si>
    <t>Operación y conservación de infraestructura ferroviaria</t>
  </si>
  <si>
    <t>F036</t>
  </si>
  <si>
    <t>Fomento y Promoción para el desarrollo del Corredor Interoceánico del Istmo de Tehuantepec</t>
  </si>
  <si>
    <t>K004</t>
  </si>
  <si>
    <t>Proyectos de construcción de puertos</t>
  </si>
  <si>
    <t>K012</t>
  </si>
  <si>
    <t>Proyectos de infraestructura social de asistencia y seguridad social</t>
  </si>
  <si>
    <t> Proyectos ferroviarios para transporte de carga y pasajeros</t>
  </si>
  <si>
    <t>Planeación, diseño, ejecución y evaluación del Corredor Interoceánico del Istmo de Tehuantepec</t>
  </si>
  <si>
    <t>Previsión para el Fortalecimiento de Infraestructura Naval y Militar</t>
  </si>
  <si>
    <t>S043</t>
  </si>
  <si>
    <t>Programa de Apoyo al Empleo (PAE)</t>
  </si>
  <si>
    <t>S280</t>
  </si>
  <si>
    <t>Jóvenes Construyendo el Futuro</t>
  </si>
  <si>
    <t>U100</t>
  </si>
  <si>
    <t>Subsidios a las Entidades Federativas para la implementación de la Reforma al Sistema de Justicia Laboral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</si>
  <si>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</si>
  <si>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</si>
  <si>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</si>
  <si>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</si>
  <si>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Ejecución a nivel nacional de acciones de promoción y vigilancia de los derechos laborales</t>
  </si>
  <si>
    <t>Conciliación entre empleadores y sindicatos</t>
  </si>
  <si>
    <t>Registro de agrupaciones sindicales</t>
  </si>
  <si>
    <t>Servicio de Conciliación Federal y Registros Laborales</t>
  </si>
  <si>
    <t>Articulación de Políticas Integrales de Juventud</t>
  </si>
  <si>
    <t>Instrumentación de la política laboral</t>
  </si>
  <si>
    <t>Evaluación del Salario Mínimo</t>
  </si>
  <si>
    <t>S177</t>
  </si>
  <si>
    <t>Programa de Vivienda Social</t>
  </si>
  <si>
    <t>S213</t>
  </si>
  <si>
    <t>Programa para Regularizar Asentamientos Humanos</t>
  </si>
  <si>
    <t>S273</t>
  </si>
  <si>
    <t>Programa de Mejoramiento Urbano (PMU)</t>
  </si>
  <si>
    <t>U001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</si>
  <si>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</si>
  <si>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</si>
  <si>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</si>
  <si>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</si>
  <si>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</si>
  <si>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</si>
  <si>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</si>
  <si>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</si>
  <si>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</si>
  <si>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</si>
  <si>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Compromisos de Gobierno Federal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</si>
  <si>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</si>
  <si>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</si>
  <si>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</si>
  <si>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</si>
  <si>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</si>
  <si>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</si>
  <si>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</si>
  <si>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</si>
  <si>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S219</t>
  </si>
  <si>
    <t>Desarrollo Forestal Sustentable para el Bienestar</t>
  </si>
  <si>
    <t>U040</t>
  </si>
  <si>
    <t>Programa para la Protección y Restauración de Ecosistemas y Especies Prioritarias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</si>
  <si>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</si>
  <si>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</si>
  <si>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</si>
  <si>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</si>
  <si>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</si>
  <si>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</si>
  <si>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Conservación y Manejo de Áreas Naturales Protegidas</t>
  </si>
  <si>
    <t>Regulación Ambiental</t>
  </si>
  <si>
    <t>Inspección y Vigilancia del Medio Ambiente y Recursos Naturales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</si>
  <si>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</si>
  <si>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</si>
  <si>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</si>
  <si>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</si>
  <si>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</si>
  <si>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</si>
  <si>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</si>
  <si>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</si>
  <si>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</si>
  <si>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</si>
  <si>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</si>
  <si>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K133</t>
  </si>
  <si>
    <t>Pago y Expropiaciones para Infraestructura Federal</t>
  </si>
  <si>
    <t>K138</t>
  </si>
  <si>
    <t>Inversión en Infraestructura Social y Protección Ambiental</t>
  </si>
  <si>
    <t>K140</t>
  </si>
  <si>
    <t>Inversión del Servicio Meteorológico Nacional</t>
  </si>
  <si>
    <t>K141</t>
  </si>
  <si>
    <t>Infraestructura para la modernización y rehabilitación de riego y temporal tecnificado</t>
  </si>
  <si>
    <t>Conducción de las políticas hídricas</t>
  </si>
  <si>
    <t>Planeación, Seguimiento y Evaluación de la Política Ambiental y de Recursos Naturales</t>
  </si>
  <si>
    <t>N001</t>
  </si>
  <si>
    <t>Atención de emergencias y desastres naturales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</si>
  <si>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</si>
  <si>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</si>
  <si>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</si>
  <si>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</si>
  <si>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</si>
  <si>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</si>
  <si>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P008</t>
  </si>
  <si>
    <t>Gestión, promoción, supervisión y evaluación del aprovechamiento sustentable de la energía</t>
  </si>
  <si>
    <t>Recursos destinados a la transición e investigación en materia energética</t>
  </si>
  <si>
    <t>S174</t>
  </si>
  <si>
    <t xml:space="preserve">Programa de Apoyo para el Bienestar de las Niñas y Niños, Hijos de Madres Trabajadoras </t>
  </si>
  <si>
    <t>S176</t>
  </si>
  <si>
    <t>Pensión para el Bienestar de las Personas Adultas Mayores</t>
  </si>
  <si>
    <t>S286</t>
  </si>
  <si>
    <t>Pensión para el Bienestar de las Personas con Discapacidad Permanente</t>
  </si>
  <si>
    <t>S287</t>
  </si>
  <si>
    <t>Sembrando Vida</t>
  </si>
  <si>
    <t>U011</t>
  </si>
  <si>
    <t>Programa para el Bienestar de las Personas en Emergencia Social o Natural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</si>
  <si>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</si>
  <si>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</si>
  <si>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</si>
  <si>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</si>
  <si>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</si>
  <si>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</si>
  <si>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</si>
  <si>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F001</t>
  </si>
  <si>
    <t>Promoción de México como Destino Turístico</t>
  </si>
  <si>
    <t>F002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</si>
  <si>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</si>
  <si>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</si>
  <si>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</si>
  <si>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</si>
  <si>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</si>
  <si>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</si>
  <si>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</si>
  <si>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</si>
  <si>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</si>
  <si>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</si>
  <si>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</si>
  <si>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Políticas de austeridad republicana y eficacia gubernamental</t>
  </si>
  <si>
    <t>O006</t>
  </si>
  <si>
    <t>Combate a la impunidad</t>
  </si>
  <si>
    <t>Resolución de asuntos relativos a conflictos y controversias por la posesión y usufructo de la tierra</t>
  </si>
  <si>
    <t>Resolución de juicios agrarios dotatorios de tierras y los recursos de revisión</t>
  </si>
  <si>
    <t>U002</t>
  </si>
  <si>
    <t>Fondo para el Fortalecimiento de las Instituciones de Seguridad Pública</t>
  </si>
  <si>
    <t>Servicios de inteligencia para la Seguridad Nacional</t>
  </si>
  <si>
    <t>Servicios de protección, custodia, vigilancia y seguridad de personas, bienes e instalaciones</t>
  </si>
  <si>
    <t>Administración del Sistema Federal Penitenciario</t>
  </si>
  <si>
    <t>Operación de la Guardia Nacional para la prevención, investigación y persecución de delitos</t>
  </si>
  <si>
    <t>Regulación de los servicios de seguridad privada para coadyuvar a la prevención del delito</t>
  </si>
  <si>
    <t>Implementar las políticas, programas y acciones tendientes a garantizar la seguridad pública de la Nación y sus habitantes</t>
  </si>
  <si>
    <t>Coordinación con las instancias que integran el Sistema Nacional de Seguridad Pública</t>
  </si>
  <si>
    <t>Plataforma México</t>
  </si>
  <si>
    <t>Coordinación del Sistema Nacional de Protección Civil</t>
  </si>
  <si>
    <t>Asesoramiento en materia jurídica al Presidente de la Republica y al Gobierno Federal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</si>
  <si>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</si>
  <si>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</si>
  <si>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</si>
  <si>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</si>
  <si>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</si>
  <si>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Programas nacionales estratégicos de ciencia, tecnología y vinculación con el sector social, público y privado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</si>
  <si>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</si>
  <si>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</si>
  <si>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</si>
  <si>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</si>
  <si>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</si>
  <si>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</si>
  <si>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S010</t>
  </si>
  <si>
    <t>Programa para el Adelanto, Bienestar e Igualdad de las Mujeres</t>
  </si>
  <si>
    <t>S178</t>
  </si>
  <si>
    <t>Programa de Apoyo a la Educación Indígena</t>
  </si>
  <si>
    <t>S249</t>
  </si>
  <si>
    <t>Programa para el Bienestar Integral de los Pueblos Indígenas</t>
  </si>
  <si>
    <t>Preservación y difusión del acervo documental de la Nación y del patrimonio histórico, artístico y cultural del país</t>
  </si>
  <si>
    <t>Recopilación y producción de material informativo (Notimex)</t>
  </si>
  <si>
    <t>Producción y transmisión de materiales Radiofónicos de contenidos informativo, educativo, cultural, de orientación, servicio y participación social, y recreativos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</si>
  <si>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</si>
  <si>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</si>
  <si>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</si>
  <si>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</si>
  <si>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</si>
  <si>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P014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</si>
  <si>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</si>
  <si>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</si>
  <si>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</si>
  <si>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</si>
  <si>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</si>
  <si>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S057</t>
  </si>
  <si>
    <t>Programas del Fondo Nacional de Fomento a las Artesanías (FONART)</t>
  </si>
  <si>
    <t>S268</t>
  </si>
  <si>
    <t>Programa de Apoyos a la Cultura</t>
  </si>
  <si>
    <t>S303</t>
  </si>
  <si>
    <t>Programa Nacional de Becas Artísticas y Culturales</t>
  </si>
  <si>
    <t>U282</t>
  </si>
  <si>
    <t>Estímulos a la creación artística, reconocimientos a las trayectorias y apoyo al desarrollo de proyectos culturales</t>
  </si>
  <si>
    <t>U283</t>
  </si>
  <si>
    <t>Fomento al Cine Mexicano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</si>
  <si>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</si>
  <si>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</si>
  <si>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</si>
  <si>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</si>
  <si>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</si>
  <si>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</si>
  <si>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</si>
  <si>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</si>
  <si>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Proyectos de infraestructura social del sector cultura</t>
  </si>
  <si>
    <t>Educación y cultura indígena</t>
  </si>
  <si>
    <t>Provisiones para la adquisición de terrenos de Zonas Arqueológicas</t>
  </si>
  <si>
    <t>S038</t>
  </si>
  <si>
    <t>Programa IMSS-BIENESTAR</t>
  </si>
  <si>
    <t>Régimen de Incorporación</t>
  </si>
  <si>
    <t>Subsidio por cáncer IMSS y ayudas guardería ABC</t>
  </si>
  <si>
    <t>Subsidio por cáncer ISSSTE</t>
  </si>
  <si>
    <t>Pagas de Defunción y Ayuda para Gastos de Sepelio</t>
  </si>
  <si>
    <t>R013</t>
  </si>
  <si>
    <t>Compensaciones de Carácter Militar con Pago único</t>
  </si>
  <si>
    <t>R015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</si>
  <si>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</si>
  <si>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</si>
  <si>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</si>
  <si>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</si>
  <si>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</si>
  <si>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</si>
  <si>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</si>
  <si>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</si>
  <si>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</si>
  <si>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</si>
  <si>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</si>
  <si>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</si>
  <si>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</si>
  <si>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</si>
  <si>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</si>
  <si>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</si>
  <si>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</si>
  <si>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</si>
  <si>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</si>
  <si>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</si>
  <si>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</si>
  <si>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</si>
  <si>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</si>
  <si>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</si>
  <si>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</si>
  <si>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</si>
  <si>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</si>
  <si>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</si>
  <si>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</si>
  <si>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</si>
  <si>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</si>
  <si>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</si>
  <si>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</si>
  <si>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</si>
  <si>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</si>
  <si>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</si>
  <si>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</si>
  <si>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</si>
  <si>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</si>
  <si>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U151</t>
  </si>
  <si>
    <t>Regularización de vehículos usados de procedencia extranjera</t>
  </si>
  <si>
    <t>Situaciones laborales supervenientes</t>
  </si>
  <si>
    <t>R004</t>
  </si>
  <si>
    <t>Fondo de Ahorro Capitalizable (FONAC)</t>
  </si>
  <si>
    <t>R007</t>
  </si>
  <si>
    <t>Comisiones y pago a CECOBAN</t>
  </si>
  <si>
    <t>CONACYT</t>
  </si>
  <si>
    <t>Fiscalización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</si>
  <si>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</si>
  <si>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</si>
  <si>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</si>
  <si>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</si>
  <si>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</si>
  <si>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</si>
  <si>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</si>
  <si>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</si>
  <si>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</si>
  <si>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</si>
  <si>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</si>
  <si>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</si>
  <si>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</si>
  <si>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la Ciudad de México</t>
  </si>
  <si>
    <t>Servicios de educación normal en la Ciudad de México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</si>
  <si>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</si>
  <si>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</si>
  <si>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</si>
  <si>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</si>
  <si>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</si>
  <si>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</si>
  <si>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</si>
  <si>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</si>
  <si>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</si>
  <si>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</si>
  <si>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</si>
  <si>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</si>
  <si>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</si>
  <si>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</si>
  <si>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</si>
  <si>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</si>
  <si>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</si>
  <si>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</si>
  <si>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</si>
  <si>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</si>
  <si>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</si>
  <si>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</si>
  <si>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</si>
  <si>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</si>
  <si>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</si>
  <si>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</si>
  <si>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</si>
  <si>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</si>
  <si>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</si>
  <si>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</si>
  <si>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</si>
  <si>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</si>
  <si>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</si>
  <si>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</si>
  <si>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</si>
  <si>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</si>
  <si>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</si>
  <si>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</si>
  <si>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W001</t>
  </si>
  <si>
    <t>Operaciones ajenas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</si>
  <si>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</si>
  <si>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</si>
  <si>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</si>
  <si>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</si>
  <si>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</si>
  <si>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</si>
  <si>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</si>
  <si>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</si>
  <si>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</si>
  <si>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</si>
  <si>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</si>
  <si>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</si>
  <si>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</si>
  <si>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</si>
  <si>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</si>
  <si>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</si>
  <si>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</si>
  <si>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</si>
  <si>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</si>
  <si>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</si>
  <si>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</si>
  <si>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</si>
  <si>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Programa de Adquisiciones</t>
  </si>
  <si>
    <t>Provisiones para el Programa de Fortalecimiento del ISSSTE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</si>
  <si>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</si>
  <si>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</si>
  <si>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</si>
  <si>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</si>
  <si>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</si>
  <si>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</si>
  <si>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</si>
  <si>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</si>
  <si>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</si>
  <si>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</si>
  <si>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</si>
  <si>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</si>
  <si>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</si>
  <si>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</si>
  <si>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</si>
  <si>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</si>
  <si>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</si>
  <si>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</si>
  <si>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</si>
  <si>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</si>
  <si>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</si>
  <si>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</si>
  <si>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</si>
  <si>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</si>
  <si>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</si>
  <si>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</si>
  <si>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</si>
  <si>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</si>
  <si>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</si>
  <si>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Compra de acciones o inversiones diversas para Pemex</t>
  </si>
  <si>
    <t>Aportaciones para pago de pensiones y jubilaciones</t>
  </si>
  <si>
    <t>E561</t>
  </si>
  <si>
    <t>Operación y mantenimiento de las centrales generadoras de energía eléctrica</t>
  </si>
  <si>
    <t>E562</t>
  </si>
  <si>
    <t>Coordinación, operación, mantenimiento y recarga de la Coordinación Corporativa Nuclear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</si>
  <si>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</si>
  <si>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</si>
  <si>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</si>
  <si>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</si>
  <si>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</si>
  <si>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</si>
  <si>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</si>
  <si>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</si>
  <si>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</si>
  <si>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</si>
  <si>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</si>
  <si>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</si>
  <si>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Servicio de transporte de gas natural</t>
  </si>
  <si>
    <t>E585</t>
  </si>
  <si>
    <t>Funciones en relación con Estrategias de Negocios Comerciales, así como potenciales nuevos negocios</t>
  </si>
  <si>
    <t>E586</t>
  </si>
  <si>
    <t>Servicios de pruebas, soluciones de ingeniería especializada y de gestión de calidad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</si>
  <si>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</si>
  <si>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</si>
  <si>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</si>
  <si>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</si>
  <si>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</si>
  <si>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</si>
  <si>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</si>
  <si>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Planeación Estratégica de la Comisión Federal de Electricidad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</si>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</sst>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12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167" fontId="10" fillId="4" borderId="0" xfId="0" applyNumberFormat="1" applyFont="1" applyFill="1" applyAlignment="1">
      <alignment horizontal="left" vertical="top"/>
    </xf>
    <xf numFmtId="165" fontId="2" fillId="0" borderId="0" xfId="1" applyNumberFormat="1" applyFont="1" applyAlignment="1">
      <alignment vertical="top"/>
    </xf>
    <xf numFmtId="43" fontId="2" fillId="0" borderId="0" xfId="0" applyNumberFormat="1" applyFont="1" applyAlignment="1">
      <alignment vertical="top"/>
    </xf>
    <xf numFmtId="165" fontId="0" fillId="0" borderId="0" xfId="1" applyNumberFormat="1" applyFont="1"/>
    <xf numFmtId="165" fontId="4" fillId="0" borderId="0" xfId="1" applyNumberFormat="1" applyFont="1"/>
    <xf numFmtId="165" fontId="2" fillId="0" borderId="0" xfId="1" applyNumberFormat="1" applyFont="1"/>
    <xf numFmtId="0" fontId="9" fillId="0" borderId="6" xfId="0" applyNumberFormat="1" applyFont="1" applyFill="1" applyBorder="1" applyAlignment="1">
      <alignment horizontal="left" vertical="top"/>
    </xf>
    <xf numFmtId="164" fontId="9" fillId="0" borderId="6" xfId="0" applyNumberFormat="1" applyFont="1" applyFill="1" applyBorder="1" applyAlignment="1">
      <alignment horizontal="left" vertical="top" wrapText="1"/>
    </xf>
    <xf numFmtId="164" fontId="9" fillId="0" borderId="6" xfId="0" applyNumberFormat="1" applyFont="1" applyFill="1" applyBorder="1" applyAlignment="1">
      <alignment horizontal="right" vertical="top"/>
    </xf>
    <xf numFmtId="0" fontId="9" fillId="0" borderId="7" xfId="0" applyNumberFormat="1" applyFont="1" applyFill="1" applyBorder="1" applyAlignment="1">
      <alignment horizontal="left" vertical="top"/>
    </xf>
    <xf numFmtId="164" fontId="9" fillId="0" borderId="7" xfId="0" applyNumberFormat="1" applyFont="1" applyFill="1" applyBorder="1" applyAlignment="1">
      <alignment horizontal="left" vertical="top" wrapText="1"/>
    </xf>
    <xf numFmtId="164" fontId="9" fillId="0" borderId="7" xfId="0" applyNumberFormat="1" applyFont="1" applyFill="1" applyBorder="1" applyAlignment="1">
      <alignment horizontal="right" vertical="top"/>
    </xf>
    <xf numFmtId="164" fontId="9" fillId="0" borderId="7" xfId="0" applyNumberFormat="1" applyFont="1" applyFill="1" applyBorder="1" applyAlignment="1">
      <alignment horizontal="left" vertical="top"/>
    </xf>
    <xf numFmtId="167" fontId="10" fillId="0" borderId="5" xfId="0" applyNumberFormat="1" applyFont="1" applyFill="1" applyBorder="1" applyAlignment="1">
      <alignment horizontal="left" vertical="top"/>
    </xf>
    <xf numFmtId="0" fontId="10" fillId="0" borderId="5" xfId="0" applyNumberFormat="1" applyFont="1" applyFill="1" applyBorder="1" applyAlignment="1">
      <alignment horizontal="left" vertical="top"/>
    </xf>
    <xf numFmtId="164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right" vertical="top"/>
    </xf>
    <xf numFmtId="164" fontId="9" fillId="0" borderId="6" xfId="0" applyNumberFormat="1" applyFont="1" applyFill="1" applyBorder="1" applyAlignment="1">
      <alignment horizontal="left" vertical="top"/>
    </xf>
    <xf numFmtId="0" fontId="9" fillId="0" borderId="6" xfId="0" applyFont="1" applyFill="1" applyBorder="1" applyAlignment="1">
      <alignment vertical="top"/>
    </xf>
    <xf numFmtId="164" fontId="9" fillId="0" borderId="6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164" fontId="9" fillId="0" borderId="7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 wrapText="1"/>
    </xf>
    <xf numFmtId="164" fontId="19" fillId="5" borderId="5" xfId="4" applyNumberFormat="1" applyFont="1" applyFill="1" applyBorder="1" applyAlignment="1">
      <alignment vertical="center"/>
    </xf>
    <xf numFmtId="0" fontId="19" fillId="5" borderId="5" xfId="4" applyFont="1" applyFill="1" applyBorder="1" applyAlignment="1">
      <alignment vertical="center"/>
    </xf>
    <xf numFmtId="0" fontId="11" fillId="0" borderId="0" xfId="0" applyFont="1" applyBorder="1" applyAlignment="1"/>
    <xf numFmtId="0" fontId="10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right" vertical="top"/>
    </xf>
    <xf numFmtId="0" fontId="10" fillId="0" borderId="8" xfId="0" applyNumberFormat="1" applyFont="1" applyFill="1" applyBorder="1" applyAlignment="1">
      <alignment horizontal="left" vertical="top"/>
    </xf>
    <xf numFmtId="164" fontId="10" fillId="0" borderId="8" xfId="0" applyNumberFormat="1" applyFont="1" applyFill="1" applyBorder="1" applyAlignment="1">
      <alignment horizontal="left" vertical="top" wrapText="1"/>
    </xf>
    <xf numFmtId="164" fontId="10" fillId="0" borderId="8" xfId="0" applyNumberFormat="1" applyFont="1" applyFill="1" applyBorder="1" applyAlignment="1">
      <alignment horizontal="right" vertical="top"/>
    </xf>
    <xf numFmtId="0" fontId="10" fillId="4" borderId="0" xfId="0" applyNumberFormat="1" applyFont="1" applyFill="1" applyBorder="1" applyAlignment="1">
      <alignment horizontal="left" vertical="top"/>
    </xf>
    <xf numFmtId="164" fontId="10" fillId="4" borderId="0" xfId="0" applyNumberFormat="1" applyFont="1" applyFill="1" applyBorder="1" applyAlignment="1">
      <alignment horizontal="left" vertical="top" wrapText="1"/>
    </xf>
    <xf numFmtId="0" fontId="10" fillId="4" borderId="7" xfId="0" applyNumberFormat="1" applyFont="1" applyFill="1" applyBorder="1" applyAlignment="1">
      <alignment horizontal="left" vertical="top"/>
    </xf>
    <xf numFmtId="164" fontId="10" fillId="4" borderId="7" xfId="0" applyNumberFormat="1" applyFont="1" applyFill="1" applyBorder="1" applyAlignment="1">
      <alignment horizontal="left" vertical="top" wrapText="1"/>
    </xf>
    <xf numFmtId="164" fontId="10" fillId="4" borderId="7" xfId="0" applyNumberFormat="1" applyFont="1" applyFill="1" applyBorder="1" applyAlignment="1">
      <alignment horizontal="right" vertical="top"/>
    </xf>
    <xf numFmtId="0" fontId="10" fillId="4" borderId="6" xfId="0" applyNumberFormat="1" applyFont="1" applyFill="1" applyBorder="1" applyAlignment="1">
      <alignment horizontal="left" vertical="top"/>
    </xf>
    <xf numFmtId="164" fontId="10" fillId="4" borderId="6" xfId="0" applyNumberFormat="1" applyFont="1" applyFill="1" applyBorder="1" applyAlignment="1">
      <alignment horizontal="left" vertical="top" wrapText="1"/>
    </xf>
    <xf numFmtId="164" fontId="10" fillId="4" borderId="6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167" fontId="10" fillId="0" borderId="0" xfId="0" applyNumberFormat="1" applyFont="1" applyFill="1" applyBorder="1" applyAlignment="1">
      <alignment horizontal="left" vertical="top"/>
    </xf>
    <xf numFmtId="0" fontId="10" fillId="0" borderId="9" xfId="0" applyNumberFormat="1" applyFont="1" applyFill="1" applyBorder="1" applyAlignment="1">
      <alignment horizontal="left" vertical="top"/>
    </xf>
    <xf numFmtId="164" fontId="10" fillId="0" borderId="9" xfId="0" applyNumberFormat="1" applyFont="1" applyFill="1" applyBorder="1" applyAlignment="1">
      <alignment horizontal="left" vertical="top" wrapText="1"/>
    </xf>
    <xf numFmtId="164" fontId="10" fillId="0" borderId="9" xfId="0" applyNumberFormat="1" applyFont="1" applyFill="1" applyBorder="1" applyAlignment="1">
      <alignment horizontal="right" vertical="top"/>
    </xf>
    <xf numFmtId="0" fontId="19" fillId="5" borderId="8" xfId="4" applyFont="1" applyFill="1" applyBorder="1" applyAlignment="1">
      <alignment vertical="center"/>
    </xf>
    <xf numFmtId="164" fontId="19" fillId="5" borderId="8" xfId="4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164" fontId="9" fillId="0" borderId="0" xfId="0" applyNumberFormat="1" applyFont="1" applyFill="1" applyBorder="1" applyAlignment="1">
      <alignment vertical="top"/>
    </xf>
    <xf numFmtId="166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vertical="top"/>
    </xf>
    <xf numFmtId="0" fontId="10" fillId="0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 wrapText="1"/>
    </xf>
    <xf numFmtId="164" fontId="10" fillId="0" borderId="9" xfId="0" applyNumberFormat="1" applyFont="1" applyFill="1" applyBorder="1" applyAlignment="1">
      <alignment vertical="top"/>
    </xf>
    <xf numFmtId="166" fontId="10" fillId="4" borderId="0" xfId="0" applyNumberFormat="1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 wrapText="1"/>
    </xf>
    <xf numFmtId="164" fontId="10" fillId="4" borderId="9" xfId="0" applyNumberFormat="1" applyFont="1" applyFill="1" applyBorder="1" applyAlignment="1">
      <alignment vertical="top"/>
    </xf>
    <xf numFmtId="0" fontId="10" fillId="4" borderId="6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left" vertical="top" wrapText="1"/>
    </xf>
    <xf numFmtId="164" fontId="10" fillId="4" borderId="6" xfId="0" applyNumberFormat="1" applyFont="1" applyFill="1" applyBorder="1" applyAlignment="1">
      <alignment vertical="top"/>
    </xf>
    <xf numFmtId="0" fontId="10" fillId="4" borderId="7" xfId="0" applyFont="1" applyFill="1" applyBorder="1" applyAlignment="1">
      <alignment horizontal="left" vertical="top"/>
    </xf>
    <xf numFmtId="0" fontId="10" fillId="4" borderId="7" xfId="0" applyFont="1" applyFill="1" applyBorder="1" applyAlignment="1">
      <alignment horizontal="left" vertical="top" wrapText="1"/>
    </xf>
    <xf numFmtId="164" fontId="10" fillId="4" borderId="7" xfId="0" applyNumberFormat="1" applyFont="1" applyFill="1" applyBorder="1" applyAlignment="1">
      <alignment vertical="top"/>
    </xf>
    <xf numFmtId="164" fontId="12" fillId="3" borderId="0" xfId="1" applyNumberFormat="1" applyFont="1" applyFill="1" applyAlignment="1">
      <alignment vertical="center"/>
    </xf>
    <xf numFmtId="0" fontId="19" fillId="5" borderId="5" xfId="4" applyFont="1" applyFill="1" applyBorder="1" applyAlignment="1">
      <alignment horizontal="left" vertical="center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5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3" width="11.42578125" style="2"/>
    <col min="14" max="15" width="14" style="53" bestFit="1" customWidth="1"/>
    <col min="16" max="16" width="12.42578125" style="2" bestFit="1" customWidth="1"/>
    <col min="17" max="16384" width="11.42578125" style="2"/>
  </cols>
  <sheetData>
    <row r="1" spans="1:18" customFormat="1" ht="45.75" customHeight="1" x14ac:dyDescent="0.25">
      <c r="A1" s="123" t="s">
        <v>33</v>
      </c>
      <c r="B1" s="123"/>
      <c r="C1" s="123"/>
      <c r="D1" s="123"/>
      <c r="E1" s="123"/>
      <c r="F1" s="123"/>
      <c r="G1" s="123"/>
      <c r="H1" s="123"/>
      <c r="I1" s="123"/>
      <c r="J1" s="122" t="s">
        <v>1634</v>
      </c>
      <c r="K1" s="122"/>
      <c r="L1" s="122"/>
      <c r="N1" s="51"/>
      <c r="O1" s="51"/>
    </row>
    <row r="2" spans="1:18" customFormat="1" ht="42" customHeight="1" thickBot="1" x14ac:dyDescent="0.45">
      <c r="A2" s="75" t="s">
        <v>1633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N2" s="51"/>
      <c r="O2" s="51"/>
    </row>
    <row r="3" spans="1:18" customFormat="1" ht="5.25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N3" s="51"/>
      <c r="O3" s="51"/>
    </row>
    <row r="4" spans="1:18" s="3" customFormat="1" ht="21" x14ac:dyDescent="0.6">
      <c r="A4" s="124" t="s">
        <v>39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N4" s="52"/>
      <c r="O4" s="52"/>
    </row>
    <row r="5" spans="1:18" s="3" customFormat="1" ht="15" customHeight="1" x14ac:dyDescent="0.6">
      <c r="A5" s="124" t="s">
        <v>1635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N5" s="52"/>
      <c r="O5" s="52"/>
    </row>
    <row r="6" spans="1:18" s="3" customFormat="1" ht="15" customHeight="1" x14ac:dyDescent="0.6">
      <c r="A6" s="120" t="s">
        <v>34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N6" s="52"/>
      <c r="O6" s="52"/>
    </row>
    <row r="7" spans="1:18" s="3" customFormat="1" ht="21" customHeight="1" x14ac:dyDescent="0.6">
      <c r="A7" s="36"/>
      <c r="B7" s="36"/>
      <c r="C7" s="36"/>
      <c r="D7" s="36"/>
      <c r="E7" s="36"/>
      <c r="F7" s="36"/>
      <c r="G7" s="36"/>
      <c r="H7" s="36"/>
      <c r="I7" s="36"/>
      <c r="J7" s="121" t="s">
        <v>1635</v>
      </c>
      <c r="K7" s="121"/>
      <c r="L7" s="121"/>
      <c r="N7" s="52"/>
      <c r="O7" s="52"/>
    </row>
    <row r="8" spans="1:18" s="1" customFormat="1" ht="16.5" x14ac:dyDescent="0.25">
      <c r="A8" s="36"/>
      <c r="B8" s="36"/>
      <c r="C8" s="36"/>
      <c r="D8" s="36"/>
      <c r="E8" s="36" t="s">
        <v>4</v>
      </c>
      <c r="F8" s="36"/>
      <c r="G8" s="36"/>
      <c r="H8" s="36"/>
      <c r="I8" s="36"/>
      <c r="J8" s="36" t="s">
        <v>26</v>
      </c>
      <c r="K8" s="36" t="s">
        <v>35</v>
      </c>
      <c r="L8" s="36" t="s">
        <v>3</v>
      </c>
      <c r="N8" s="49"/>
      <c r="O8" s="49"/>
    </row>
    <row r="9" spans="1:18" s="1" customFormat="1" ht="15.7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 t="s">
        <v>5</v>
      </c>
      <c r="K9" s="37" t="s">
        <v>6</v>
      </c>
      <c r="L9" s="37" t="s">
        <v>7</v>
      </c>
      <c r="N9" s="49"/>
      <c r="O9" s="49"/>
    </row>
    <row r="10" spans="1:18" s="1" customFormat="1" ht="5.0999999999999996" customHeight="1" thickBo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N10" s="49"/>
      <c r="O10" s="49"/>
    </row>
    <row r="11" spans="1:18" s="1" customFormat="1" ht="5.25" customHeight="1" thickBot="1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N11" s="49"/>
      <c r="O11" s="49"/>
    </row>
    <row r="12" spans="1:18" s="1" customFormat="1" ht="9.9499999999999993" customHeigh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N12" s="49"/>
      <c r="O12" s="49"/>
    </row>
    <row r="13" spans="1:18" s="1" customFormat="1" ht="20.100000000000001" customHeight="1" x14ac:dyDescent="0.25">
      <c r="A13" s="39" t="s">
        <v>8</v>
      </c>
      <c r="B13" s="39"/>
      <c r="C13" s="39"/>
      <c r="D13" s="39"/>
      <c r="E13" s="39"/>
      <c r="F13" s="39"/>
      <c r="G13" s="39"/>
      <c r="H13" s="39"/>
      <c r="I13" s="40"/>
      <c r="J13" s="41">
        <f>+J14+J1438</f>
        <v>4164556.5396110001</v>
      </c>
      <c r="K13" s="41">
        <f>+K14+K1438</f>
        <v>4150054.4467963092</v>
      </c>
      <c r="L13" s="41">
        <f>+K13-J13</f>
        <v>-14502.092814690899</v>
      </c>
      <c r="M13" s="5"/>
      <c r="N13" s="49"/>
      <c r="O13" s="49"/>
      <c r="P13" s="50"/>
      <c r="Q13" s="50"/>
      <c r="R13" s="50"/>
    </row>
    <row r="14" spans="1:18" s="1" customFormat="1" ht="20.100000000000001" customHeight="1" x14ac:dyDescent="0.25">
      <c r="A14" s="8"/>
      <c r="B14" s="74" t="s">
        <v>9</v>
      </c>
      <c r="C14" s="74"/>
      <c r="D14" s="74"/>
      <c r="E14" s="74"/>
      <c r="F14" s="74"/>
      <c r="G14" s="74"/>
      <c r="H14" s="74"/>
      <c r="I14" s="74"/>
      <c r="J14" s="73">
        <f>+J15+J1424+J1431-J1460</f>
        <v>2907290.4109760001</v>
      </c>
      <c r="K14" s="73">
        <f>+K15+K1424+K1431-K1460</f>
        <v>2889984.3181613092</v>
      </c>
      <c r="L14" s="73">
        <f>+K14-J14</f>
        <v>-17306.092814690899</v>
      </c>
      <c r="M14" s="5"/>
      <c r="N14" s="49"/>
      <c r="O14" s="49"/>
      <c r="P14" s="50"/>
      <c r="Q14" s="50"/>
      <c r="R14" s="50"/>
    </row>
    <row r="15" spans="1:18" s="1" customFormat="1" ht="15" customHeight="1" x14ac:dyDescent="0.2">
      <c r="B15" s="35"/>
      <c r="C15" s="30" t="s">
        <v>10</v>
      </c>
      <c r="D15" s="30"/>
      <c r="E15" s="30"/>
      <c r="F15" s="30"/>
      <c r="G15" s="30"/>
      <c r="H15" s="30"/>
      <c r="I15" s="30"/>
      <c r="J15" s="47">
        <f>+J16+J233+J237+J287+J1404</f>
        <v>2199796.1686479999</v>
      </c>
      <c r="K15" s="47">
        <f>+K16+K233+K237+K287+K1404</f>
        <v>2258367.0675928192</v>
      </c>
      <c r="L15" s="47">
        <f t="shared" ref="L15" si="0">+K15-J15</f>
        <v>58570.898944819346</v>
      </c>
      <c r="N15" s="53"/>
      <c r="O15" s="53"/>
      <c r="P15" s="50"/>
      <c r="Q15" s="50"/>
      <c r="R15" s="50"/>
    </row>
    <row r="16" spans="1:18" ht="15" x14ac:dyDescent="0.2">
      <c r="A16" s="8"/>
      <c r="B16" s="24"/>
      <c r="C16" s="24"/>
      <c r="D16" s="91" t="s">
        <v>0</v>
      </c>
      <c r="E16" s="91"/>
      <c r="F16" s="91"/>
      <c r="G16" s="92"/>
      <c r="H16" s="76"/>
      <c r="I16" s="77"/>
      <c r="J16" s="78">
        <v>68153.589160000003</v>
      </c>
      <c r="K16" s="78">
        <v>69350.78242928999</v>
      </c>
      <c r="L16" s="78">
        <f t="shared" ref="L16:L79" si="1">+K16-J16</f>
        <v>1197.1932692899863</v>
      </c>
    </row>
    <row r="17" spans="1:12" ht="15" x14ac:dyDescent="0.2">
      <c r="A17" s="8"/>
      <c r="B17" s="24"/>
      <c r="C17" s="24"/>
      <c r="D17" s="13"/>
      <c r="E17" s="25">
        <v>1</v>
      </c>
      <c r="F17" s="26" t="s">
        <v>1</v>
      </c>
      <c r="G17" s="48"/>
      <c r="H17" s="82"/>
      <c r="I17" s="83"/>
      <c r="J17" s="47">
        <v>8985.6985729999997</v>
      </c>
      <c r="K17" s="47">
        <v>9505.6094714500014</v>
      </c>
      <c r="L17" s="47">
        <f t="shared" si="1"/>
        <v>519.9108984500017</v>
      </c>
    </row>
    <row r="18" spans="1:12" ht="15" x14ac:dyDescent="0.2">
      <c r="A18" s="8"/>
      <c r="B18" s="24"/>
      <c r="C18" s="24"/>
      <c r="D18" s="13"/>
      <c r="E18" s="13"/>
      <c r="F18" s="13"/>
      <c r="G18" s="61" t="s">
        <v>2</v>
      </c>
      <c r="H18" s="62"/>
      <c r="I18" s="63"/>
      <c r="J18" s="64">
        <v>8985.6985729999997</v>
      </c>
      <c r="K18" s="64">
        <v>9505.6094714500014</v>
      </c>
      <c r="L18" s="64">
        <f t="shared" si="1"/>
        <v>519.9108984500017</v>
      </c>
    </row>
    <row r="19" spans="1:12" ht="15" x14ac:dyDescent="0.2">
      <c r="A19" s="8"/>
      <c r="B19" s="24"/>
      <c r="C19" s="24"/>
      <c r="D19" s="13"/>
      <c r="E19" s="13"/>
      <c r="F19" s="13"/>
      <c r="G19" s="42"/>
      <c r="H19" s="54" t="s">
        <v>36</v>
      </c>
      <c r="I19" s="55" t="s">
        <v>30</v>
      </c>
      <c r="J19" s="56">
        <v>5306.9545390000003</v>
      </c>
      <c r="K19" s="56">
        <v>5306.9545390000003</v>
      </c>
      <c r="L19" s="56">
        <f t="shared" si="1"/>
        <v>0</v>
      </c>
    </row>
    <row r="20" spans="1:12" ht="15" x14ac:dyDescent="0.2">
      <c r="A20" s="8"/>
      <c r="B20" s="24"/>
      <c r="C20" s="24"/>
      <c r="D20" s="13"/>
      <c r="E20" s="13"/>
      <c r="F20" s="13"/>
      <c r="G20" s="42"/>
      <c r="H20" s="57" t="s">
        <v>37</v>
      </c>
      <c r="I20" s="58" t="s">
        <v>31</v>
      </c>
      <c r="J20" s="59">
        <v>1227.5144889999999</v>
      </c>
      <c r="K20" s="59">
        <v>1747.42538745</v>
      </c>
      <c r="L20" s="59">
        <f t="shared" si="1"/>
        <v>519.9108984500001</v>
      </c>
    </row>
    <row r="21" spans="1:12" ht="15" x14ac:dyDescent="0.2">
      <c r="A21" s="8"/>
      <c r="B21" s="24"/>
      <c r="C21" s="24"/>
      <c r="D21" s="13"/>
      <c r="E21" s="13"/>
      <c r="F21" s="13"/>
      <c r="G21" s="42"/>
      <c r="H21" s="57" t="s">
        <v>38</v>
      </c>
      <c r="I21" s="58" t="s">
        <v>32</v>
      </c>
      <c r="J21" s="59">
        <v>2451.2295450000001</v>
      </c>
      <c r="K21" s="59">
        <v>2451.2295450000001</v>
      </c>
      <c r="L21" s="59">
        <f t="shared" si="1"/>
        <v>0</v>
      </c>
    </row>
    <row r="22" spans="1:12" ht="15" x14ac:dyDescent="0.2">
      <c r="A22" s="8"/>
      <c r="B22" s="24"/>
      <c r="C22" s="24"/>
      <c r="D22" s="13"/>
      <c r="E22" s="25">
        <v>3</v>
      </c>
      <c r="F22" s="26" t="s">
        <v>41</v>
      </c>
      <c r="G22" s="48"/>
      <c r="H22" s="84"/>
      <c r="I22" s="85"/>
      <c r="J22" s="86">
        <v>37864.498744999997</v>
      </c>
      <c r="K22" s="86">
        <v>37864.498744999997</v>
      </c>
      <c r="L22" s="86">
        <f t="shared" si="1"/>
        <v>0</v>
      </c>
    </row>
    <row r="23" spans="1:12" ht="15" x14ac:dyDescent="0.2">
      <c r="A23" s="8"/>
      <c r="B23" s="24"/>
      <c r="C23" s="24"/>
      <c r="D23" s="13"/>
      <c r="E23" s="13"/>
      <c r="F23" s="13"/>
      <c r="G23" s="61" t="s">
        <v>2</v>
      </c>
      <c r="H23" s="79"/>
      <c r="I23" s="80"/>
      <c r="J23" s="81">
        <v>37864.498744999997</v>
      </c>
      <c r="K23" s="81">
        <v>37864.498744999997</v>
      </c>
      <c r="L23" s="81">
        <f t="shared" si="1"/>
        <v>0</v>
      </c>
    </row>
    <row r="24" spans="1:12" ht="15" x14ac:dyDescent="0.2">
      <c r="A24" s="8"/>
      <c r="B24" s="24"/>
      <c r="C24" s="24"/>
      <c r="D24" s="13"/>
      <c r="E24" s="13"/>
      <c r="F24" s="13"/>
      <c r="G24" s="42"/>
      <c r="H24" s="54" t="s">
        <v>36</v>
      </c>
      <c r="I24" s="55" t="s">
        <v>42</v>
      </c>
      <c r="J24" s="56">
        <v>2628.9619910000001</v>
      </c>
      <c r="K24" s="56">
        <v>2628.9619910000001</v>
      </c>
      <c r="L24" s="56">
        <f t="shared" si="1"/>
        <v>0</v>
      </c>
    </row>
    <row r="25" spans="1:12" ht="15" x14ac:dyDescent="0.2">
      <c r="A25" s="8"/>
      <c r="B25" s="24"/>
      <c r="C25" s="24"/>
      <c r="D25" s="13"/>
      <c r="E25" s="13"/>
      <c r="F25" s="13"/>
      <c r="G25" s="42"/>
      <c r="H25" s="57" t="s">
        <v>43</v>
      </c>
      <c r="I25" s="58" t="s">
        <v>44</v>
      </c>
      <c r="J25" s="59">
        <v>33763.117852000003</v>
      </c>
      <c r="K25" s="59">
        <v>33763.117852000003</v>
      </c>
      <c r="L25" s="59">
        <f t="shared" si="1"/>
        <v>0</v>
      </c>
    </row>
    <row r="26" spans="1:12" ht="15" x14ac:dyDescent="0.2">
      <c r="A26" s="8"/>
      <c r="B26" s="24"/>
      <c r="C26" s="24"/>
      <c r="D26" s="13"/>
      <c r="E26" s="13"/>
      <c r="F26" s="13"/>
      <c r="G26" s="42"/>
      <c r="H26" s="57" t="s">
        <v>45</v>
      </c>
      <c r="I26" s="58" t="s">
        <v>46</v>
      </c>
      <c r="J26" s="59">
        <v>1074.1168259999999</v>
      </c>
      <c r="K26" s="59">
        <v>1074.1168259999999</v>
      </c>
      <c r="L26" s="59">
        <f t="shared" si="1"/>
        <v>0</v>
      </c>
    </row>
    <row r="27" spans="1:12" ht="15" x14ac:dyDescent="0.2">
      <c r="A27" s="8"/>
      <c r="B27" s="24"/>
      <c r="C27" s="24"/>
      <c r="D27" s="13"/>
      <c r="E27" s="13"/>
      <c r="F27" s="13"/>
      <c r="G27" s="42"/>
      <c r="H27" s="57" t="s">
        <v>47</v>
      </c>
      <c r="I27" s="58" t="s">
        <v>48</v>
      </c>
      <c r="J27" s="59">
        <v>398.302076</v>
      </c>
      <c r="K27" s="59">
        <v>398.302076</v>
      </c>
      <c r="L27" s="59">
        <f t="shared" si="1"/>
        <v>0</v>
      </c>
    </row>
    <row r="28" spans="1:12" ht="15" x14ac:dyDescent="0.2">
      <c r="A28" s="8"/>
      <c r="B28" s="24"/>
      <c r="C28" s="24"/>
      <c r="D28" s="13"/>
      <c r="E28" s="25">
        <v>22</v>
      </c>
      <c r="F28" s="26" t="s">
        <v>49</v>
      </c>
      <c r="G28" s="48"/>
      <c r="H28" s="84"/>
      <c r="I28" s="85"/>
      <c r="J28" s="86">
        <v>9383.5359289999997</v>
      </c>
      <c r="K28" s="86">
        <v>9455.5026967000013</v>
      </c>
      <c r="L28" s="86">
        <f t="shared" si="1"/>
        <v>71.966767700001583</v>
      </c>
    </row>
    <row r="29" spans="1:12" ht="15" x14ac:dyDescent="0.2">
      <c r="A29" s="8"/>
      <c r="B29" s="24"/>
      <c r="C29" s="24"/>
      <c r="D29" s="13"/>
      <c r="E29" s="13"/>
      <c r="F29" s="13"/>
      <c r="G29" s="61" t="s">
        <v>2</v>
      </c>
      <c r="H29" s="79"/>
      <c r="I29" s="80"/>
      <c r="J29" s="81">
        <v>9383.5359289999997</v>
      </c>
      <c r="K29" s="81">
        <v>9455.5026967000013</v>
      </c>
      <c r="L29" s="81">
        <f t="shared" si="1"/>
        <v>71.966767700001583</v>
      </c>
    </row>
    <row r="30" spans="1:12" ht="15" x14ac:dyDescent="0.2">
      <c r="A30" s="8"/>
      <c r="B30" s="24"/>
      <c r="C30" s="24"/>
      <c r="D30" s="13"/>
      <c r="E30" s="13"/>
      <c r="F30" s="13"/>
      <c r="G30" s="42"/>
      <c r="H30" s="54" t="s">
        <v>37</v>
      </c>
      <c r="I30" s="55" t="s">
        <v>50</v>
      </c>
      <c r="J30" s="56">
        <v>30.342669000000001</v>
      </c>
      <c r="K30" s="56">
        <v>30.473319</v>
      </c>
      <c r="L30" s="56">
        <f t="shared" si="1"/>
        <v>0.13064999999999927</v>
      </c>
    </row>
    <row r="31" spans="1:12" ht="15" x14ac:dyDescent="0.2">
      <c r="A31" s="8"/>
      <c r="B31" s="24"/>
      <c r="C31" s="24"/>
      <c r="D31" s="13"/>
      <c r="E31" s="13"/>
      <c r="F31" s="13"/>
      <c r="G31" s="42"/>
      <c r="H31" s="57" t="s">
        <v>51</v>
      </c>
      <c r="I31" s="58" t="s">
        <v>52</v>
      </c>
      <c r="J31" s="59">
        <v>111.900054</v>
      </c>
      <c r="K31" s="59">
        <v>112.216857</v>
      </c>
      <c r="L31" s="59">
        <f t="shared" si="1"/>
        <v>0.31680300000000727</v>
      </c>
    </row>
    <row r="32" spans="1:12" ht="15" x14ac:dyDescent="0.2">
      <c r="A32" s="8"/>
      <c r="B32" s="24"/>
      <c r="C32" s="24"/>
      <c r="D32" s="13"/>
      <c r="E32" s="13"/>
      <c r="F32" s="13"/>
      <c r="G32" s="42"/>
      <c r="H32" s="57" t="s">
        <v>53</v>
      </c>
      <c r="I32" s="58" t="s">
        <v>54</v>
      </c>
      <c r="J32" s="59">
        <v>79.021553999999995</v>
      </c>
      <c r="K32" s="59">
        <v>79.176383000000001</v>
      </c>
      <c r="L32" s="59">
        <f t="shared" si="1"/>
        <v>0.15482900000000654</v>
      </c>
    </row>
    <row r="33" spans="1:12" ht="15" x14ac:dyDescent="0.2">
      <c r="A33" s="8"/>
      <c r="B33" s="24"/>
      <c r="C33" s="24"/>
      <c r="D33" s="13"/>
      <c r="E33" s="13"/>
      <c r="F33" s="13"/>
      <c r="G33" s="42"/>
      <c r="H33" s="57" t="s">
        <v>55</v>
      </c>
      <c r="I33" s="58" t="s">
        <v>56</v>
      </c>
      <c r="J33" s="59">
        <v>46.331707999999999</v>
      </c>
      <c r="K33" s="59">
        <v>46.625312000000001</v>
      </c>
      <c r="L33" s="59">
        <f t="shared" si="1"/>
        <v>0.29360400000000197</v>
      </c>
    </row>
    <row r="34" spans="1:12" ht="15" x14ac:dyDescent="0.2">
      <c r="A34" s="8"/>
      <c r="B34" s="24"/>
      <c r="C34" s="24"/>
      <c r="D34" s="13"/>
      <c r="E34" s="13"/>
      <c r="F34" s="13"/>
      <c r="G34" s="42"/>
      <c r="H34" s="57" t="s">
        <v>57</v>
      </c>
      <c r="I34" s="58" t="s">
        <v>58</v>
      </c>
      <c r="J34" s="59">
        <v>14.066609</v>
      </c>
      <c r="K34" s="59">
        <v>14.175594</v>
      </c>
      <c r="L34" s="59">
        <f t="shared" si="1"/>
        <v>0.10898500000000055</v>
      </c>
    </row>
    <row r="35" spans="1:12" ht="15" x14ac:dyDescent="0.2">
      <c r="A35" s="8"/>
      <c r="B35" s="24"/>
      <c r="C35" s="24"/>
      <c r="D35" s="13"/>
      <c r="E35" s="13"/>
      <c r="F35" s="13"/>
      <c r="G35" s="42"/>
      <c r="H35" s="57" t="s">
        <v>59</v>
      </c>
      <c r="I35" s="58" t="s">
        <v>60</v>
      </c>
      <c r="J35" s="59">
        <v>34.906554</v>
      </c>
      <c r="K35" s="59">
        <v>35.195340999999999</v>
      </c>
      <c r="L35" s="59">
        <f t="shared" si="1"/>
        <v>0.28878699999999924</v>
      </c>
    </row>
    <row r="36" spans="1:12" ht="15" x14ac:dyDescent="0.2">
      <c r="A36" s="8"/>
      <c r="B36" s="24"/>
      <c r="C36" s="24"/>
      <c r="D36" s="13"/>
      <c r="E36" s="13"/>
      <c r="F36" s="13"/>
      <c r="G36" s="42"/>
      <c r="H36" s="57" t="s">
        <v>61</v>
      </c>
      <c r="I36" s="58" t="s">
        <v>62</v>
      </c>
      <c r="J36" s="59">
        <v>76.095372999999995</v>
      </c>
      <c r="K36" s="59">
        <v>76.305813000000001</v>
      </c>
      <c r="L36" s="59">
        <f t="shared" si="1"/>
        <v>0.21044000000000551</v>
      </c>
    </row>
    <row r="37" spans="1:12" ht="15" x14ac:dyDescent="0.2">
      <c r="A37" s="8"/>
      <c r="B37" s="24"/>
      <c r="C37" s="24"/>
      <c r="D37" s="13"/>
      <c r="E37" s="13"/>
      <c r="F37" s="13"/>
      <c r="G37" s="42"/>
      <c r="H37" s="57" t="s">
        <v>63</v>
      </c>
      <c r="I37" s="58" t="s">
        <v>64</v>
      </c>
      <c r="J37" s="59">
        <v>52.101610000000001</v>
      </c>
      <c r="K37" s="59">
        <v>52.356434</v>
      </c>
      <c r="L37" s="59">
        <f t="shared" si="1"/>
        <v>0.25482399999999927</v>
      </c>
    </row>
    <row r="38" spans="1:12" ht="15" x14ac:dyDescent="0.2">
      <c r="A38" s="8"/>
      <c r="B38" s="24"/>
      <c r="C38" s="24"/>
      <c r="D38" s="13"/>
      <c r="E38" s="13"/>
      <c r="F38" s="13"/>
      <c r="G38" s="42"/>
      <c r="H38" s="57" t="s">
        <v>65</v>
      </c>
      <c r="I38" s="58" t="s">
        <v>66</v>
      </c>
      <c r="J38" s="59">
        <v>371.59677299999998</v>
      </c>
      <c r="K38" s="59">
        <v>372.09997399999997</v>
      </c>
      <c r="L38" s="59">
        <f t="shared" si="1"/>
        <v>0.50320099999999002</v>
      </c>
    </row>
    <row r="39" spans="1:12" ht="15" x14ac:dyDescent="0.2">
      <c r="A39" s="8"/>
      <c r="B39" s="24"/>
      <c r="C39" s="24"/>
      <c r="D39" s="13"/>
      <c r="E39" s="13"/>
      <c r="F39" s="13"/>
      <c r="G39" s="42"/>
      <c r="H39" s="57" t="s">
        <v>67</v>
      </c>
      <c r="I39" s="58" t="s">
        <v>68</v>
      </c>
      <c r="J39" s="59">
        <v>623.61177199999997</v>
      </c>
      <c r="K39" s="59">
        <v>626.75340700000004</v>
      </c>
      <c r="L39" s="59">
        <f t="shared" si="1"/>
        <v>3.1416350000000648</v>
      </c>
    </row>
    <row r="40" spans="1:12" ht="15" x14ac:dyDescent="0.2">
      <c r="A40" s="8"/>
      <c r="B40" s="24"/>
      <c r="C40" s="24"/>
      <c r="D40" s="13"/>
      <c r="E40" s="13"/>
      <c r="F40" s="13"/>
      <c r="G40" s="42"/>
      <c r="H40" s="57" t="s">
        <v>69</v>
      </c>
      <c r="I40" s="58" t="s">
        <v>70</v>
      </c>
      <c r="J40" s="59">
        <v>3274.7370369999999</v>
      </c>
      <c r="K40" s="59">
        <v>3275.0918299999998</v>
      </c>
      <c r="L40" s="59">
        <f t="shared" si="1"/>
        <v>0.35479299999997238</v>
      </c>
    </row>
    <row r="41" spans="1:12" ht="15" x14ac:dyDescent="0.2">
      <c r="A41" s="8"/>
      <c r="B41" s="24"/>
      <c r="C41" s="24"/>
      <c r="D41" s="13"/>
      <c r="E41" s="13"/>
      <c r="F41" s="13"/>
      <c r="G41" s="42"/>
      <c r="H41" s="57" t="s">
        <v>71</v>
      </c>
      <c r="I41" s="58" t="s">
        <v>72</v>
      </c>
      <c r="J41" s="59">
        <v>88.667168000000004</v>
      </c>
      <c r="K41" s="59">
        <v>88.981399999999994</v>
      </c>
      <c r="L41" s="59">
        <f t="shared" si="1"/>
        <v>0.31423199999998985</v>
      </c>
    </row>
    <row r="42" spans="1:12" ht="15" x14ac:dyDescent="0.2">
      <c r="A42" s="8"/>
      <c r="B42" s="24"/>
      <c r="C42" s="24"/>
      <c r="D42" s="13"/>
      <c r="E42" s="13"/>
      <c r="F42" s="13"/>
      <c r="G42" s="42"/>
      <c r="H42" s="57" t="s">
        <v>73</v>
      </c>
      <c r="I42" s="58" t="s">
        <v>74</v>
      </c>
      <c r="J42" s="59">
        <v>62.797611000000003</v>
      </c>
      <c r="K42" s="59">
        <v>62.986339999999998</v>
      </c>
      <c r="L42" s="59">
        <f t="shared" si="1"/>
        <v>0.18872899999999504</v>
      </c>
    </row>
    <row r="43" spans="1:12" ht="15" x14ac:dyDescent="0.2">
      <c r="A43" s="8"/>
      <c r="B43" s="24"/>
      <c r="C43" s="24"/>
      <c r="D43" s="13"/>
      <c r="E43" s="13"/>
      <c r="F43" s="13"/>
      <c r="G43" s="42"/>
      <c r="H43" s="57" t="s">
        <v>75</v>
      </c>
      <c r="I43" s="58" t="s">
        <v>76</v>
      </c>
      <c r="J43" s="59">
        <v>156.848749</v>
      </c>
      <c r="K43" s="59">
        <v>157.06196399999999</v>
      </c>
      <c r="L43" s="59">
        <f t="shared" si="1"/>
        <v>0.21321499999999105</v>
      </c>
    </row>
    <row r="44" spans="1:12" ht="15" x14ac:dyDescent="0.2">
      <c r="A44" s="8"/>
      <c r="B44" s="24"/>
      <c r="C44" s="24"/>
      <c r="D44" s="13"/>
      <c r="E44" s="13"/>
      <c r="F44" s="13"/>
      <c r="G44" s="42"/>
      <c r="H44" s="57" t="s">
        <v>77</v>
      </c>
      <c r="I44" s="58" t="s">
        <v>78</v>
      </c>
      <c r="J44" s="59">
        <v>363.584273</v>
      </c>
      <c r="K44" s="59">
        <v>385.11897870000001</v>
      </c>
      <c r="L44" s="59">
        <f t="shared" si="1"/>
        <v>21.534705700000018</v>
      </c>
    </row>
    <row r="45" spans="1:12" ht="15" x14ac:dyDescent="0.2">
      <c r="A45" s="8"/>
      <c r="B45" s="24"/>
      <c r="C45" s="24"/>
      <c r="D45" s="13"/>
      <c r="E45" s="13"/>
      <c r="F45" s="13"/>
      <c r="G45" s="42"/>
      <c r="H45" s="57" t="s">
        <v>79</v>
      </c>
      <c r="I45" s="60" t="s">
        <v>80</v>
      </c>
      <c r="J45" s="59">
        <v>50.637937000000001</v>
      </c>
      <c r="K45" s="59">
        <v>50.821634000000003</v>
      </c>
      <c r="L45" s="59">
        <f t="shared" si="1"/>
        <v>0.18369700000000222</v>
      </c>
    </row>
    <row r="46" spans="1:12" ht="15" x14ac:dyDescent="0.2">
      <c r="A46" s="8"/>
      <c r="B46" s="24"/>
      <c r="C46" s="24"/>
      <c r="D46" s="13"/>
      <c r="E46" s="13"/>
      <c r="F46" s="13"/>
      <c r="G46" s="42"/>
      <c r="H46" s="57" t="s">
        <v>81</v>
      </c>
      <c r="I46" s="58" t="s">
        <v>82</v>
      </c>
      <c r="J46" s="59">
        <v>184.09</v>
      </c>
      <c r="K46" s="59">
        <v>185.748276</v>
      </c>
      <c r="L46" s="59">
        <f t="shared" si="1"/>
        <v>1.6582760000000007</v>
      </c>
    </row>
    <row r="47" spans="1:12" ht="15" x14ac:dyDescent="0.2">
      <c r="A47" s="8"/>
      <c r="B47" s="24"/>
      <c r="C47" s="24"/>
      <c r="D47" s="13"/>
      <c r="E47" s="13"/>
      <c r="F47" s="13"/>
      <c r="G47" s="42"/>
      <c r="H47" s="57" t="s">
        <v>83</v>
      </c>
      <c r="I47" s="58" t="s">
        <v>84</v>
      </c>
      <c r="J47" s="59">
        <v>9.8495509999999999</v>
      </c>
      <c r="K47" s="59">
        <v>9.9293449999999996</v>
      </c>
      <c r="L47" s="59">
        <f t="shared" si="1"/>
        <v>7.9793999999999699E-2</v>
      </c>
    </row>
    <row r="48" spans="1:12" ht="30" x14ac:dyDescent="0.2">
      <c r="A48" s="8"/>
      <c r="B48" s="24"/>
      <c r="C48" s="24"/>
      <c r="D48" s="13"/>
      <c r="E48" s="13"/>
      <c r="F48" s="13"/>
      <c r="G48" s="42"/>
      <c r="H48" s="57" t="s">
        <v>85</v>
      </c>
      <c r="I48" s="58" t="s">
        <v>86</v>
      </c>
      <c r="J48" s="59">
        <v>28.244992</v>
      </c>
      <c r="K48" s="59">
        <v>28.370941999999999</v>
      </c>
      <c r="L48" s="59">
        <f t="shared" si="1"/>
        <v>0.12594999999999956</v>
      </c>
    </row>
    <row r="49" spans="1:12" ht="15" x14ac:dyDescent="0.2">
      <c r="A49" s="8"/>
      <c r="B49" s="24"/>
      <c r="C49" s="24"/>
      <c r="D49" s="13"/>
      <c r="E49" s="13"/>
      <c r="F49" s="13"/>
      <c r="G49" s="42"/>
      <c r="H49" s="57" t="s">
        <v>87</v>
      </c>
      <c r="I49" s="58" t="s">
        <v>88</v>
      </c>
      <c r="J49" s="59">
        <v>47.189988999999997</v>
      </c>
      <c r="K49" s="59">
        <v>47.336241000000001</v>
      </c>
      <c r="L49" s="59">
        <f t="shared" si="1"/>
        <v>0.14625200000000405</v>
      </c>
    </row>
    <row r="50" spans="1:12" ht="15" x14ac:dyDescent="0.2">
      <c r="A50" s="8"/>
      <c r="B50" s="24"/>
      <c r="C50" s="24"/>
      <c r="D50" s="13"/>
      <c r="E50" s="13"/>
      <c r="F50" s="13"/>
      <c r="G50" s="42"/>
      <c r="H50" s="57" t="s">
        <v>38</v>
      </c>
      <c r="I50" s="58" t="s">
        <v>89</v>
      </c>
      <c r="J50" s="59">
        <v>692.23596099999997</v>
      </c>
      <c r="K50" s="59">
        <v>698.03838599999995</v>
      </c>
      <c r="L50" s="59">
        <f t="shared" si="1"/>
        <v>5.8024249999999711</v>
      </c>
    </row>
    <row r="51" spans="1:12" ht="15" x14ac:dyDescent="0.2">
      <c r="A51" s="8"/>
      <c r="B51" s="24"/>
      <c r="C51" s="24"/>
      <c r="D51" s="13"/>
      <c r="E51" s="13"/>
      <c r="F51" s="13"/>
      <c r="G51" s="42"/>
      <c r="H51" s="57" t="s">
        <v>90</v>
      </c>
      <c r="I51" s="58" t="s">
        <v>91</v>
      </c>
      <c r="J51" s="59">
        <v>2984.6779849999998</v>
      </c>
      <c r="K51" s="59">
        <v>3020.6389260000001</v>
      </c>
      <c r="L51" s="59">
        <f t="shared" si="1"/>
        <v>35.960941000000275</v>
      </c>
    </row>
    <row r="52" spans="1:12" ht="15" x14ac:dyDescent="0.2">
      <c r="A52" s="8"/>
      <c r="B52" s="24"/>
      <c r="C52" s="24"/>
      <c r="D52" s="13"/>
      <c r="E52" s="25">
        <v>35</v>
      </c>
      <c r="F52" s="26" t="s">
        <v>92</v>
      </c>
      <c r="G52" s="48"/>
      <c r="H52" s="84"/>
      <c r="I52" s="85"/>
      <c r="J52" s="86">
        <v>851.67773</v>
      </c>
      <c r="K52" s="86">
        <v>851.67773</v>
      </c>
      <c r="L52" s="86">
        <f t="shared" si="1"/>
        <v>0</v>
      </c>
    </row>
    <row r="53" spans="1:12" ht="15" x14ac:dyDescent="0.2">
      <c r="A53" s="8"/>
      <c r="B53" s="24"/>
      <c r="C53" s="24"/>
      <c r="D53" s="13"/>
      <c r="E53" s="13"/>
      <c r="F53" s="13"/>
      <c r="G53" s="61" t="s">
        <v>2</v>
      </c>
      <c r="H53" s="79"/>
      <c r="I53" s="80"/>
      <c r="J53" s="81">
        <v>851.67773</v>
      </c>
      <c r="K53" s="81">
        <v>851.67773</v>
      </c>
      <c r="L53" s="81">
        <f t="shared" si="1"/>
        <v>0</v>
      </c>
    </row>
    <row r="54" spans="1:12" ht="15" x14ac:dyDescent="0.2">
      <c r="A54" s="8"/>
      <c r="B54" s="24"/>
      <c r="C54" s="24"/>
      <c r="D54" s="13"/>
      <c r="E54" s="13"/>
      <c r="F54" s="13"/>
      <c r="G54" s="42"/>
      <c r="H54" s="54" t="s">
        <v>36</v>
      </c>
      <c r="I54" s="55" t="s">
        <v>93</v>
      </c>
      <c r="J54" s="56">
        <v>13.523434</v>
      </c>
      <c r="K54" s="56">
        <v>13.523434</v>
      </c>
      <c r="L54" s="56">
        <f t="shared" si="1"/>
        <v>0</v>
      </c>
    </row>
    <row r="55" spans="1:12" ht="15" x14ac:dyDescent="0.2">
      <c r="A55" s="8"/>
      <c r="B55" s="24"/>
      <c r="C55" s="24"/>
      <c r="D55" s="13"/>
      <c r="E55" s="13"/>
      <c r="F55" s="13"/>
      <c r="G55" s="42"/>
      <c r="H55" s="57" t="s">
        <v>37</v>
      </c>
      <c r="I55" s="58" t="s">
        <v>94</v>
      </c>
      <c r="J55" s="59">
        <v>100.978753</v>
      </c>
      <c r="K55" s="59">
        <v>100.978753</v>
      </c>
      <c r="L55" s="59">
        <f t="shared" si="1"/>
        <v>0</v>
      </c>
    </row>
    <row r="56" spans="1:12" ht="15" x14ac:dyDescent="0.2">
      <c r="A56" s="8"/>
      <c r="B56" s="24"/>
      <c r="C56" s="24"/>
      <c r="D56" s="13"/>
      <c r="E56" s="13"/>
      <c r="F56" s="13"/>
      <c r="G56" s="42"/>
      <c r="H56" s="57" t="s">
        <v>51</v>
      </c>
      <c r="I56" s="58" t="s">
        <v>95</v>
      </c>
      <c r="J56" s="59">
        <v>60.708589000000003</v>
      </c>
      <c r="K56" s="59">
        <v>60.708589000000003</v>
      </c>
      <c r="L56" s="59">
        <f t="shared" si="1"/>
        <v>0</v>
      </c>
    </row>
    <row r="57" spans="1:12" ht="15" x14ac:dyDescent="0.2">
      <c r="A57" s="8"/>
      <c r="B57" s="24"/>
      <c r="C57" s="24"/>
      <c r="D57" s="13"/>
      <c r="E57" s="13"/>
      <c r="F57" s="13"/>
      <c r="G57" s="42"/>
      <c r="H57" s="57" t="s">
        <v>53</v>
      </c>
      <c r="I57" s="58" t="s">
        <v>96</v>
      </c>
      <c r="J57" s="59">
        <v>40.885537999999997</v>
      </c>
      <c r="K57" s="59">
        <v>40.885537999999997</v>
      </c>
      <c r="L57" s="59">
        <f t="shared" si="1"/>
        <v>0</v>
      </c>
    </row>
    <row r="58" spans="1:12" ht="15" x14ac:dyDescent="0.2">
      <c r="A58" s="8"/>
      <c r="B58" s="24"/>
      <c r="C58" s="24"/>
      <c r="D58" s="13"/>
      <c r="E58" s="13"/>
      <c r="F58" s="13"/>
      <c r="G58" s="42"/>
      <c r="H58" s="57" t="s">
        <v>55</v>
      </c>
      <c r="I58" s="58" t="s">
        <v>97</v>
      </c>
      <c r="J58" s="59">
        <v>51.001418000000001</v>
      </c>
      <c r="K58" s="59">
        <v>51.001418000000001</v>
      </c>
      <c r="L58" s="59">
        <f t="shared" si="1"/>
        <v>0</v>
      </c>
    </row>
    <row r="59" spans="1:12" ht="15" x14ac:dyDescent="0.2">
      <c r="A59" s="8"/>
      <c r="B59" s="24"/>
      <c r="C59" s="24"/>
      <c r="D59" s="13"/>
      <c r="E59" s="13"/>
      <c r="F59" s="13"/>
      <c r="G59" s="42"/>
      <c r="H59" s="57" t="s">
        <v>57</v>
      </c>
      <c r="I59" s="58" t="s">
        <v>98</v>
      </c>
      <c r="J59" s="59">
        <v>26.481960000000001</v>
      </c>
      <c r="K59" s="59">
        <v>26.481960000000001</v>
      </c>
      <c r="L59" s="59">
        <f t="shared" si="1"/>
        <v>0</v>
      </c>
    </row>
    <row r="60" spans="1:12" ht="15" x14ac:dyDescent="0.2">
      <c r="A60" s="8"/>
      <c r="B60" s="24"/>
      <c r="C60" s="24"/>
      <c r="D60" s="13"/>
      <c r="E60" s="13"/>
      <c r="F60" s="13"/>
      <c r="G60" s="42"/>
      <c r="H60" s="57" t="s">
        <v>59</v>
      </c>
      <c r="I60" s="58" t="s">
        <v>54</v>
      </c>
      <c r="J60" s="59">
        <v>25.796662999999999</v>
      </c>
      <c r="K60" s="59">
        <v>25.796662999999999</v>
      </c>
      <c r="L60" s="59">
        <f t="shared" si="1"/>
        <v>0</v>
      </c>
    </row>
    <row r="61" spans="1:12" ht="15" x14ac:dyDescent="0.2">
      <c r="A61" s="8"/>
      <c r="B61" s="24"/>
      <c r="C61" s="24"/>
      <c r="D61" s="13"/>
      <c r="E61" s="13"/>
      <c r="F61" s="13"/>
      <c r="G61" s="42"/>
      <c r="H61" s="57" t="s">
        <v>61</v>
      </c>
      <c r="I61" s="58" t="s">
        <v>99</v>
      </c>
      <c r="J61" s="59">
        <v>18.620083000000001</v>
      </c>
      <c r="K61" s="59">
        <v>18.620083000000001</v>
      </c>
      <c r="L61" s="59">
        <f t="shared" si="1"/>
        <v>0</v>
      </c>
    </row>
    <row r="62" spans="1:12" ht="15" x14ac:dyDescent="0.2">
      <c r="A62" s="8"/>
      <c r="B62" s="24"/>
      <c r="C62" s="24"/>
      <c r="D62" s="13"/>
      <c r="E62" s="13"/>
      <c r="F62" s="13"/>
      <c r="G62" s="42"/>
      <c r="H62" s="57" t="s">
        <v>63</v>
      </c>
      <c r="I62" s="58" t="s">
        <v>100</v>
      </c>
      <c r="J62" s="59">
        <v>23.382902999999999</v>
      </c>
      <c r="K62" s="59">
        <v>23.382902999999999</v>
      </c>
      <c r="L62" s="59">
        <f t="shared" si="1"/>
        <v>0</v>
      </c>
    </row>
    <row r="63" spans="1:12" ht="15" x14ac:dyDescent="0.2">
      <c r="A63" s="8"/>
      <c r="B63" s="24"/>
      <c r="C63" s="24"/>
      <c r="D63" s="13"/>
      <c r="E63" s="13"/>
      <c r="F63" s="13"/>
      <c r="G63" s="42"/>
      <c r="H63" s="57" t="s">
        <v>65</v>
      </c>
      <c r="I63" s="58" t="s">
        <v>101</v>
      </c>
      <c r="J63" s="59">
        <v>23.906956000000001</v>
      </c>
      <c r="K63" s="59">
        <v>23.906956000000001</v>
      </c>
      <c r="L63" s="59">
        <f t="shared" si="1"/>
        <v>0</v>
      </c>
    </row>
    <row r="64" spans="1:12" ht="15" x14ac:dyDescent="0.2">
      <c r="A64" s="8"/>
      <c r="B64" s="24"/>
      <c r="C64" s="24"/>
      <c r="D64" s="13"/>
      <c r="E64" s="13"/>
      <c r="F64" s="13"/>
      <c r="G64" s="42"/>
      <c r="H64" s="57" t="s">
        <v>43</v>
      </c>
      <c r="I64" s="58" t="s">
        <v>102</v>
      </c>
      <c r="J64" s="59">
        <v>12.483368</v>
      </c>
      <c r="K64" s="59">
        <v>12.483368</v>
      </c>
      <c r="L64" s="59">
        <f t="shared" si="1"/>
        <v>0</v>
      </c>
    </row>
    <row r="65" spans="1:12" ht="15" x14ac:dyDescent="0.2">
      <c r="A65" s="8"/>
      <c r="B65" s="24"/>
      <c r="C65" s="24"/>
      <c r="D65" s="13"/>
      <c r="E65" s="13"/>
      <c r="F65" s="13"/>
      <c r="G65" s="42"/>
      <c r="H65" s="57" t="s">
        <v>69</v>
      </c>
      <c r="I65" s="58" t="s">
        <v>103</v>
      </c>
      <c r="J65" s="59">
        <v>2.1842999999999999</v>
      </c>
      <c r="K65" s="59">
        <v>2.1842999999999999</v>
      </c>
      <c r="L65" s="59">
        <f t="shared" si="1"/>
        <v>0</v>
      </c>
    </row>
    <row r="66" spans="1:12" ht="15" x14ac:dyDescent="0.2">
      <c r="A66" s="8"/>
      <c r="B66" s="24"/>
      <c r="C66" s="24"/>
      <c r="D66" s="13"/>
      <c r="E66" s="13"/>
      <c r="F66" s="13"/>
      <c r="G66" s="42"/>
      <c r="H66" s="57" t="s">
        <v>71</v>
      </c>
      <c r="I66" s="58" t="s">
        <v>62</v>
      </c>
      <c r="J66" s="59">
        <v>18.206343</v>
      </c>
      <c r="K66" s="59">
        <v>18.206343</v>
      </c>
      <c r="L66" s="59">
        <f t="shared" si="1"/>
        <v>0</v>
      </c>
    </row>
    <row r="67" spans="1:12" ht="30" x14ac:dyDescent="0.2">
      <c r="A67" s="8"/>
      <c r="B67" s="24"/>
      <c r="C67" s="24"/>
      <c r="D67" s="13"/>
      <c r="E67" s="13"/>
      <c r="F67" s="13"/>
      <c r="G67" s="42"/>
      <c r="H67" s="57" t="s">
        <v>75</v>
      </c>
      <c r="I67" s="58" t="s">
        <v>104</v>
      </c>
      <c r="J67" s="59">
        <v>30.932469000000001</v>
      </c>
      <c r="K67" s="59">
        <v>30.932469000000001</v>
      </c>
      <c r="L67" s="59">
        <f t="shared" si="1"/>
        <v>0</v>
      </c>
    </row>
    <row r="68" spans="1:12" ht="15" x14ac:dyDescent="0.2">
      <c r="A68" s="8"/>
      <c r="B68" s="24"/>
      <c r="C68" s="24"/>
      <c r="D68" s="13"/>
      <c r="E68" s="13"/>
      <c r="F68" s="13"/>
      <c r="G68" s="42"/>
      <c r="H68" s="57" t="s">
        <v>77</v>
      </c>
      <c r="I68" s="58" t="s">
        <v>105</v>
      </c>
      <c r="J68" s="59">
        <v>68.930672999999999</v>
      </c>
      <c r="K68" s="59">
        <v>68.930672999999999</v>
      </c>
      <c r="L68" s="59">
        <f t="shared" si="1"/>
        <v>0</v>
      </c>
    </row>
    <row r="69" spans="1:12" ht="15" x14ac:dyDescent="0.2">
      <c r="A69" s="8"/>
      <c r="B69" s="24"/>
      <c r="C69" s="24"/>
      <c r="D69" s="13"/>
      <c r="E69" s="13"/>
      <c r="F69" s="13"/>
      <c r="G69" s="42"/>
      <c r="H69" s="57" t="s">
        <v>106</v>
      </c>
      <c r="I69" s="58" t="s">
        <v>107</v>
      </c>
      <c r="J69" s="59">
        <v>50.174042999999998</v>
      </c>
      <c r="K69" s="59">
        <v>50.174042999999998</v>
      </c>
      <c r="L69" s="59">
        <f t="shared" si="1"/>
        <v>0</v>
      </c>
    </row>
    <row r="70" spans="1:12" ht="30" x14ac:dyDescent="0.2">
      <c r="A70" s="8"/>
      <c r="B70" s="24"/>
      <c r="C70" s="24"/>
      <c r="D70" s="13"/>
      <c r="E70" s="13"/>
      <c r="F70" s="13"/>
      <c r="G70" s="42"/>
      <c r="H70" s="57" t="s">
        <v>108</v>
      </c>
      <c r="I70" s="58" t="s">
        <v>109</v>
      </c>
      <c r="J70" s="59">
        <v>16.050591000000001</v>
      </c>
      <c r="K70" s="59">
        <v>16.050591000000001</v>
      </c>
      <c r="L70" s="59">
        <f t="shared" si="1"/>
        <v>0</v>
      </c>
    </row>
    <row r="71" spans="1:12" ht="15" x14ac:dyDescent="0.2">
      <c r="A71" s="8"/>
      <c r="B71" s="24"/>
      <c r="C71" s="24"/>
      <c r="D71" s="13"/>
      <c r="E71" s="13"/>
      <c r="F71" s="13"/>
      <c r="G71" s="42"/>
      <c r="H71" s="57" t="s">
        <v>81</v>
      </c>
      <c r="I71" s="58" t="s">
        <v>110</v>
      </c>
      <c r="J71" s="59">
        <v>42.435006000000001</v>
      </c>
      <c r="K71" s="59">
        <v>42.435006000000001</v>
      </c>
      <c r="L71" s="59">
        <f t="shared" si="1"/>
        <v>0</v>
      </c>
    </row>
    <row r="72" spans="1:12" ht="15" x14ac:dyDescent="0.2">
      <c r="A72" s="8"/>
      <c r="B72" s="24"/>
      <c r="C72" s="24"/>
      <c r="D72" s="13"/>
      <c r="E72" s="13"/>
      <c r="F72" s="13"/>
      <c r="G72" s="42"/>
      <c r="H72" s="57" t="s">
        <v>111</v>
      </c>
      <c r="I72" s="58" t="s">
        <v>112</v>
      </c>
      <c r="J72" s="59">
        <v>92.312439999999995</v>
      </c>
      <c r="K72" s="59">
        <v>92.312439999999995</v>
      </c>
      <c r="L72" s="59">
        <f t="shared" si="1"/>
        <v>0</v>
      </c>
    </row>
    <row r="73" spans="1:12" ht="15" x14ac:dyDescent="0.2">
      <c r="A73" s="8"/>
      <c r="B73" s="24"/>
      <c r="C73" s="24"/>
      <c r="D73" s="13"/>
      <c r="E73" s="13"/>
      <c r="F73" s="13"/>
      <c r="G73" s="42"/>
      <c r="H73" s="57" t="s">
        <v>83</v>
      </c>
      <c r="I73" s="58" t="s">
        <v>113</v>
      </c>
      <c r="J73" s="59">
        <v>11.179823000000001</v>
      </c>
      <c r="K73" s="59">
        <v>11.179823000000001</v>
      </c>
      <c r="L73" s="59">
        <f t="shared" si="1"/>
        <v>0</v>
      </c>
    </row>
    <row r="74" spans="1:12" ht="30" x14ac:dyDescent="0.2">
      <c r="A74" s="8"/>
      <c r="B74" s="24"/>
      <c r="C74" s="24"/>
      <c r="D74" s="13"/>
      <c r="E74" s="13"/>
      <c r="F74" s="13"/>
      <c r="G74" s="42"/>
      <c r="H74" s="57" t="s">
        <v>85</v>
      </c>
      <c r="I74" s="58" t="s">
        <v>114</v>
      </c>
      <c r="J74" s="59">
        <v>18.720230999999998</v>
      </c>
      <c r="K74" s="59">
        <v>18.720230999999998</v>
      </c>
      <c r="L74" s="59">
        <f t="shared" si="1"/>
        <v>0</v>
      </c>
    </row>
    <row r="75" spans="1:12" ht="15" x14ac:dyDescent="0.2">
      <c r="A75" s="8"/>
      <c r="B75" s="24"/>
      <c r="C75" s="24"/>
      <c r="D75" s="13"/>
      <c r="E75" s="13"/>
      <c r="F75" s="13"/>
      <c r="G75" s="42"/>
      <c r="H75" s="57" t="s">
        <v>87</v>
      </c>
      <c r="I75" s="58" t="s">
        <v>115</v>
      </c>
      <c r="J75" s="59">
        <v>51.947305999999998</v>
      </c>
      <c r="K75" s="59">
        <v>51.947305999999998</v>
      </c>
      <c r="L75" s="59">
        <f t="shared" si="1"/>
        <v>0</v>
      </c>
    </row>
    <row r="76" spans="1:12" ht="15" x14ac:dyDescent="0.2">
      <c r="A76" s="8"/>
      <c r="B76" s="24"/>
      <c r="C76" s="24"/>
      <c r="D76" s="13"/>
      <c r="E76" s="13"/>
      <c r="F76" s="13"/>
      <c r="G76" s="42"/>
      <c r="H76" s="57" t="s">
        <v>116</v>
      </c>
      <c r="I76" s="58" t="s">
        <v>117</v>
      </c>
      <c r="J76" s="59">
        <v>48.580070999999997</v>
      </c>
      <c r="K76" s="59">
        <v>48.580070999999997</v>
      </c>
      <c r="L76" s="59">
        <f t="shared" si="1"/>
        <v>0</v>
      </c>
    </row>
    <row r="77" spans="1:12" ht="15" x14ac:dyDescent="0.2">
      <c r="A77" s="8"/>
      <c r="B77" s="24"/>
      <c r="C77" s="24"/>
      <c r="D77" s="13"/>
      <c r="E77" s="13"/>
      <c r="F77" s="13"/>
      <c r="G77" s="42"/>
      <c r="H77" s="57" t="s">
        <v>118</v>
      </c>
      <c r="I77" s="58" t="s">
        <v>119</v>
      </c>
      <c r="J77" s="59">
        <v>2.254769</v>
      </c>
      <c r="K77" s="59">
        <v>2.254769</v>
      </c>
      <c r="L77" s="59">
        <f t="shared" si="1"/>
        <v>0</v>
      </c>
    </row>
    <row r="78" spans="1:12" ht="15" x14ac:dyDescent="0.2">
      <c r="A78" s="8"/>
      <c r="B78" s="24"/>
      <c r="C78" s="24"/>
      <c r="D78" s="13"/>
      <c r="E78" s="25">
        <v>41</v>
      </c>
      <c r="F78" s="26" t="s">
        <v>120</v>
      </c>
      <c r="G78" s="48"/>
      <c r="H78" s="84"/>
      <c r="I78" s="85"/>
      <c r="J78" s="86">
        <v>326.12662899999998</v>
      </c>
      <c r="K78" s="86">
        <v>339.46926999999999</v>
      </c>
      <c r="L78" s="86">
        <f t="shared" si="1"/>
        <v>13.342641000000015</v>
      </c>
    </row>
    <row r="79" spans="1:12" ht="15" x14ac:dyDescent="0.2">
      <c r="A79" s="8"/>
      <c r="B79" s="24"/>
      <c r="C79" s="24"/>
      <c r="D79" s="13"/>
      <c r="E79" s="13"/>
      <c r="F79" s="13"/>
      <c r="G79" s="61" t="s">
        <v>2</v>
      </c>
      <c r="H79" s="79"/>
      <c r="I79" s="80"/>
      <c r="J79" s="81">
        <v>326.12662899999998</v>
      </c>
      <c r="K79" s="81">
        <v>339.46926999999999</v>
      </c>
      <c r="L79" s="81">
        <f t="shared" si="1"/>
        <v>13.342641000000015</v>
      </c>
    </row>
    <row r="80" spans="1:12" ht="15" x14ac:dyDescent="0.2">
      <c r="A80" s="8"/>
      <c r="B80" s="24"/>
      <c r="C80" s="24"/>
      <c r="D80" s="13"/>
      <c r="E80" s="13"/>
      <c r="F80" s="13"/>
      <c r="G80" s="42"/>
      <c r="H80" s="54" t="s">
        <v>36</v>
      </c>
      <c r="I80" s="55" t="s">
        <v>121</v>
      </c>
      <c r="J80" s="56">
        <v>86.816157000000004</v>
      </c>
      <c r="K80" s="56">
        <v>92.90145849000001</v>
      </c>
      <c r="L80" s="56">
        <f t="shared" ref="L80:L143" si="2">+K80-J80</f>
        <v>6.0853014900000062</v>
      </c>
    </row>
    <row r="81" spans="1:12" ht="15" x14ac:dyDescent="0.2">
      <c r="A81" s="8"/>
      <c r="B81" s="24"/>
      <c r="C81" s="24"/>
      <c r="D81" s="13"/>
      <c r="E81" s="13"/>
      <c r="F81" s="13"/>
      <c r="G81" s="42"/>
      <c r="H81" s="57" t="s">
        <v>38</v>
      </c>
      <c r="I81" s="58" t="s">
        <v>122</v>
      </c>
      <c r="J81" s="59">
        <v>60.168492000000001</v>
      </c>
      <c r="K81" s="59">
        <v>60.141100000000002</v>
      </c>
      <c r="L81" s="59">
        <f t="shared" si="2"/>
        <v>-2.7391999999998973E-2</v>
      </c>
    </row>
    <row r="82" spans="1:12" ht="30" x14ac:dyDescent="0.2">
      <c r="A82" s="8"/>
      <c r="B82" s="24"/>
      <c r="C82" s="24"/>
      <c r="D82" s="13"/>
      <c r="E82" s="13"/>
      <c r="F82" s="13"/>
      <c r="G82" s="42"/>
      <c r="H82" s="57" t="s">
        <v>123</v>
      </c>
      <c r="I82" s="58" t="s">
        <v>124</v>
      </c>
      <c r="J82" s="59">
        <v>12.325609999999999</v>
      </c>
      <c r="K82" s="59">
        <v>13.013427</v>
      </c>
      <c r="L82" s="59">
        <f t="shared" si="2"/>
        <v>0.68781700000000079</v>
      </c>
    </row>
    <row r="83" spans="1:12" ht="15" x14ac:dyDescent="0.2">
      <c r="A83" s="8"/>
      <c r="B83" s="24"/>
      <c r="C83" s="24"/>
      <c r="D83" s="13"/>
      <c r="E83" s="13"/>
      <c r="F83" s="13"/>
      <c r="G83" s="42"/>
      <c r="H83" s="57" t="s">
        <v>125</v>
      </c>
      <c r="I83" s="58" t="s">
        <v>126</v>
      </c>
      <c r="J83" s="59">
        <v>96.618996999999993</v>
      </c>
      <c r="K83" s="59">
        <v>103.25639251000001</v>
      </c>
      <c r="L83" s="59">
        <f t="shared" si="2"/>
        <v>6.6373955100000188</v>
      </c>
    </row>
    <row r="84" spans="1:12" ht="15" x14ac:dyDescent="0.2">
      <c r="A84" s="8"/>
      <c r="B84" s="24"/>
      <c r="C84" s="24"/>
      <c r="D84" s="13"/>
      <c r="E84" s="13"/>
      <c r="F84" s="13"/>
      <c r="G84" s="42"/>
      <c r="H84" s="57" t="s">
        <v>127</v>
      </c>
      <c r="I84" s="58" t="s">
        <v>128</v>
      </c>
      <c r="J84" s="59">
        <v>70.197372999999999</v>
      </c>
      <c r="K84" s="59">
        <v>70.156891999999999</v>
      </c>
      <c r="L84" s="59">
        <f t="shared" si="2"/>
        <v>-4.0480999999999767E-2</v>
      </c>
    </row>
    <row r="85" spans="1:12" ht="15" x14ac:dyDescent="0.2">
      <c r="A85" s="8"/>
      <c r="B85" s="24"/>
      <c r="C85" s="24"/>
      <c r="D85" s="13"/>
      <c r="E85" s="25">
        <v>43</v>
      </c>
      <c r="F85" s="26" t="s">
        <v>129</v>
      </c>
      <c r="G85" s="48"/>
      <c r="H85" s="84"/>
      <c r="I85" s="85"/>
      <c r="J85" s="86">
        <v>659.32719399999996</v>
      </c>
      <c r="K85" s="86">
        <v>1251.3001561399999</v>
      </c>
      <c r="L85" s="86">
        <f t="shared" si="2"/>
        <v>591.97296213999994</v>
      </c>
    </row>
    <row r="86" spans="1:12" ht="15" x14ac:dyDescent="0.2">
      <c r="A86" s="8"/>
      <c r="B86" s="24"/>
      <c r="C86" s="24"/>
      <c r="D86" s="13"/>
      <c r="E86" s="13"/>
      <c r="F86" s="13"/>
      <c r="G86" s="61" t="s">
        <v>2</v>
      </c>
      <c r="H86" s="79"/>
      <c r="I86" s="80"/>
      <c r="J86" s="81">
        <v>659.32719399999996</v>
      </c>
      <c r="K86" s="81">
        <v>1251.3001561399999</v>
      </c>
      <c r="L86" s="81">
        <f t="shared" si="2"/>
        <v>591.97296213999994</v>
      </c>
    </row>
    <row r="87" spans="1:12" ht="15" x14ac:dyDescent="0.2">
      <c r="A87" s="8"/>
      <c r="B87" s="24"/>
      <c r="C87" s="24"/>
      <c r="D87" s="13"/>
      <c r="E87" s="13"/>
      <c r="F87" s="13"/>
      <c r="G87" s="42"/>
      <c r="H87" s="54" t="s">
        <v>36</v>
      </c>
      <c r="I87" s="55" t="s">
        <v>130</v>
      </c>
      <c r="J87" s="56">
        <v>51.974732000000003</v>
      </c>
      <c r="K87" s="56">
        <v>51.974732000000003</v>
      </c>
      <c r="L87" s="56">
        <f t="shared" si="2"/>
        <v>0</v>
      </c>
    </row>
    <row r="88" spans="1:12" ht="15" x14ac:dyDescent="0.2">
      <c r="A88" s="8"/>
      <c r="B88" s="24"/>
      <c r="C88" s="24"/>
      <c r="D88" s="13"/>
      <c r="E88" s="13"/>
      <c r="F88" s="13"/>
      <c r="G88" s="42"/>
      <c r="H88" s="57" t="s">
        <v>43</v>
      </c>
      <c r="I88" s="58" t="s">
        <v>126</v>
      </c>
      <c r="J88" s="59">
        <v>30.901723</v>
      </c>
      <c r="K88" s="59">
        <v>30.901723</v>
      </c>
      <c r="L88" s="59">
        <f t="shared" si="2"/>
        <v>0</v>
      </c>
    </row>
    <row r="89" spans="1:12" ht="15" x14ac:dyDescent="0.2">
      <c r="A89" s="8"/>
      <c r="B89" s="24"/>
      <c r="C89" s="24"/>
      <c r="D89" s="13"/>
      <c r="E89" s="13"/>
      <c r="F89" s="13"/>
      <c r="G89" s="42"/>
      <c r="H89" s="57" t="s">
        <v>38</v>
      </c>
      <c r="I89" s="58" t="s">
        <v>93</v>
      </c>
      <c r="J89" s="59">
        <v>9.9128229999999995</v>
      </c>
      <c r="K89" s="59">
        <v>9.9128229999999995</v>
      </c>
      <c r="L89" s="59">
        <f t="shared" si="2"/>
        <v>0</v>
      </c>
    </row>
    <row r="90" spans="1:12" ht="15" x14ac:dyDescent="0.2">
      <c r="A90" s="8"/>
      <c r="B90" s="24"/>
      <c r="C90" s="24"/>
      <c r="D90" s="13"/>
      <c r="E90" s="13"/>
      <c r="F90" s="13"/>
      <c r="G90" s="42"/>
      <c r="H90" s="57" t="s">
        <v>45</v>
      </c>
      <c r="I90" s="58" t="s">
        <v>131</v>
      </c>
      <c r="J90" s="59">
        <v>14.718183</v>
      </c>
      <c r="K90" s="59">
        <v>14.718183</v>
      </c>
      <c r="L90" s="59">
        <f t="shared" si="2"/>
        <v>0</v>
      </c>
    </row>
    <row r="91" spans="1:12" ht="15" x14ac:dyDescent="0.2">
      <c r="A91" s="8"/>
      <c r="B91" s="24"/>
      <c r="C91" s="24"/>
      <c r="D91" s="13"/>
      <c r="E91" s="13"/>
      <c r="F91" s="13"/>
      <c r="G91" s="42"/>
      <c r="H91" s="57" t="s">
        <v>47</v>
      </c>
      <c r="I91" s="58" t="s">
        <v>132</v>
      </c>
      <c r="J91" s="59">
        <v>27.000872999999999</v>
      </c>
      <c r="K91" s="59">
        <v>27.000872999999999</v>
      </c>
      <c r="L91" s="59">
        <f t="shared" si="2"/>
        <v>0</v>
      </c>
    </row>
    <row r="92" spans="1:12" ht="15" x14ac:dyDescent="0.2">
      <c r="A92" s="8"/>
      <c r="B92" s="24"/>
      <c r="C92" s="24"/>
      <c r="D92" s="13"/>
      <c r="E92" s="13"/>
      <c r="F92" s="13"/>
      <c r="G92" s="42"/>
      <c r="H92" s="57" t="s">
        <v>133</v>
      </c>
      <c r="I92" s="58" t="s">
        <v>134</v>
      </c>
      <c r="J92" s="59">
        <v>9.5959900000000005</v>
      </c>
      <c r="K92" s="59">
        <v>9.5959900000000005</v>
      </c>
      <c r="L92" s="59">
        <f t="shared" si="2"/>
        <v>0</v>
      </c>
    </row>
    <row r="93" spans="1:12" ht="15" x14ac:dyDescent="0.2">
      <c r="A93" s="8"/>
      <c r="B93" s="24"/>
      <c r="C93" s="24"/>
      <c r="D93" s="13"/>
      <c r="E93" s="13"/>
      <c r="F93" s="13"/>
      <c r="G93" s="42"/>
      <c r="H93" s="57" t="s">
        <v>135</v>
      </c>
      <c r="I93" s="58" t="s">
        <v>136</v>
      </c>
      <c r="J93" s="59">
        <v>10.021794999999999</v>
      </c>
      <c r="K93" s="59">
        <v>10.021794999999999</v>
      </c>
      <c r="L93" s="59">
        <f t="shared" si="2"/>
        <v>0</v>
      </c>
    </row>
    <row r="94" spans="1:12" ht="15" x14ac:dyDescent="0.2">
      <c r="A94" s="8"/>
      <c r="B94" s="24"/>
      <c r="C94" s="24"/>
      <c r="D94" s="13"/>
      <c r="E94" s="13"/>
      <c r="F94" s="13"/>
      <c r="G94" s="42"/>
      <c r="H94" s="57" t="s">
        <v>137</v>
      </c>
      <c r="I94" s="58" t="s">
        <v>138</v>
      </c>
      <c r="J94" s="59">
        <v>5.2963870000000002</v>
      </c>
      <c r="K94" s="59">
        <v>5.2963870000000002</v>
      </c>
      <c r="L94" s="59">
        <f t="shared" si="2"/>
        <v>0</v>
      </c>
    </row>
    <row r="95" spans="1:12" ht="15" x14ac:dyDescent="0.2">
      <c r="A95" s="8"/>
      <c r="B95" s="24"/>
      <c r="C95" s="24"/>
      <c r="D95" s="13"/>
      <c r="E95" s="13"/>
      <c r="F95" s="13"/>
      <c r="G95" s="42"/>
      <c r="H95" s="57" t="s">
        <v>139</v>
      </c>
      <c r="I95" s="58" t="s">
        <v>140</v>
      </c>
      <c r="J95" s="59">
        <v>57.046653999999997</v>
      </c>
      <c r="K95" s="59">
        <v>57.046653999999997</v>
      </c>
      <c r="L95" s="59">
        <f t="shared" si="2"/>
        <v>0</v>
      </c>
    </row>
    <row r="96" spans="1:12" ht="15" x14ac:dyDescent="0.2">
      <c r="A96" s="8"/>
      <c r="B96" s="24"/>
      <c r="C96" s="24"/>
      <c r="D96" s="13"/>
      <c r="E96" s="13"/>
      <c r="F96" s="13"/>
      <c r="G96" s="42"/>
      <c r="H96" s="57" t="s">
        <v>141</v>
      </c>
      <c r="I96" s="58" t="s">
        <v>142</v>
      </c>
      <c r="J96" s="59">
        <v>37.153018000000003</v>
      </c>
      <c r="K96" s="59">
        <v>37.153018000000003</v>
      </c>
      <c r="L96" s="59">
        <f t="shared" si="2"/>
        <v>0</v>
      </c>
    </row>
    <row r="97" spans="1:12" ht="15" x14ac:dyDescent="0.2">
      <c r="A97" s="8"/>
      <c r="B97" s="24"/>
      <c r="C97" s="24"/>
      <c r="D97" s="13"/>
      <c r="E97" s="13"/>
      <c r="F97" s="13"/>
      <c r="G97" s="42"/>
      <c r="H97" s="57" t="s">
        <v>143</v>
      </c>
      <c r="I97" s="58" t="s">
        <v>144</v>
      </c>
      <c r="J97" s="59">
        <v>42.662095000000001</v>
      </c>
      <c r="K97" s="59">
        <v>42.662095000000001</v>
      </c>
      <c r="L97" s="59">
        <f t="shared" si="2"/>
        <v>0</v>
      </c>
    </row>
    <row r="98" spans="1:12" ht="15" x14ac:dyDescent="0.2">
      <c r="A98" s="8"/>
      <c r="B98" s="24"/>
      <c r="C98" s="24"/>
      <c r="D98" s="13"/>
      <c r="E98" s="13"/>
      <c r="F98" s="13"/>
      <c r="G98" s="42"/>
      <c r="H98" s="57" t="s">
        <v>145</v>
      </c>
      <c r="I98" s="58" t="s">
        <v>146</v>
      </c>
      <c r="J98" s="59">
        <v>26.439309999999999</v>
      </c>
      <c r="K98" s="59">
        <v>26.439309999999999</v>
      </c>
      <c r="L98" s="59">
        <f t="shared" si="2"/>
        <v>0</v>
      </c>
    </row>
    <row r="99" spans="1:12" ht="15" x14ac:dyDescent="0.2">
      <c r="A99" s="8"/>
      <c r="B99" s="24"/>
      <c r="C99" s="24"/>
      <c r="D99" s="13"/>
      <c r="E99" s="13"/>
      <c r="F99" s="13"/>
      <c r="G99" s="42"/>
      <c r="H99" s="57" t="s">
        <v>147</v>
      </c>
      <c r="I99" s="58" t="s">
        <v>148</v>
      </c>
      <c r="J99" s="59">
        <v>107.363658</v>
      </c>
      <c r="K99" s="59">
        <v>107.363658</v>
      </c>
      <c r="L99" s="59">
        <f t="shared" si="2"/>
        <v>0</v>
      </c>
    </row>
    <row r="100" spans="1:12" ht="15" x14ac:dyDescent="0.2">
      <c r="A100" s="8"/>
      <c r="B100" s="24"/>
      <c r="C100" s="24"/>
      <c r="D100" s="13"/>
      <c r="E100" s="13"/>
      <c r="F100" s="13"/>
      <c r="G100" s="42"/>
      <c r="H100" s="57" t="s">
        <v>149</v>
      </c>
      <c r="I100" s="58" t="s">
        <v>150</v>
      </c>
      <c r="J100" s="59">
        <v>26.246409</v>
      </c>
      <c r="K100" s="59">
        <v>26.246409</v>
      </c>
      <c r="L100" s="59">
        <f t="shared" si="2"/>
        <v>0</v>
      </c>
    </row>
    <row r="101" spans="1:12" ht="15" x14ac:dyDescent="0.2">
      <c r="A101" s="8"/>
      <c r="B101" s="24"/>
      <c r="C101" s="24"/>
      <c r="D101" s="13"/>
      <c r="E101" s="13"/>
      <c r="F101" s="13"/>
      <c r="G101" s="42"/>
      <c r="H101" s="57" t="s">
        <v>151</v>
      </c>
      <c r="I101" s="58" t="s">
        <v>152</v>
      </c>
      <c r="J101" s="59">
        <v>27.763902999999999</v>
      </c>
      <c r="K101" s="59">
        <v>27.763902999999999</v>
      </c>
      <c r="L101" s="59">
        <f t="shared" si="2"/>
        <v>0</v>
      </c>
    </row>
    <row r="102" spans="1:12" ht="15" x14ac:dyDescent="0.2">
      <c r="A102" s="8"/>
      <c r="B102" s="24"/>
      <c r="C102" s="24"/>
      <c r="D102" s="13"/>
      <c r="E102" s="13"/>
      <c r="F102" s="13"/>
      <c r="G102" s="42"/>
      <c r="H102" s="57" t="s">
        <v>153</v>
      </c>
      <c r="I102" s="58" t="s">
        <v>154</v>
      </c>
      <c r="J102" s="59">
        <v>22.644103999999999</v>
      </c>
      <c r="K102" s="59">
        <v>22.644103999999999</v>
      </c>
      <c r="L102" s="59">
        <f t="shared" si="2"/>
        <v>0</v>
      </c>
    </row>
    <row r="103" spans="1:12" ht="15" x14ac:dyDescent="0.2">
      <c r="A103" s="8"/>
      <c r="B103" s="24"/>
      <c r="C103" s="24"/>
      <c r="D103" s="13"/>
      <c r="E103" s="13"/>
      <c r="F103" s="13"/>
      <c r="G103" s="42"/>
      <c r="H103" s="57" t="s">
        <v>155</v>
      </c>
      <c r="I103" s="58" t="s">
        <v>156</v>
      </c>
      <c r="J103" s="59">
        <v>14.881636</v>
      </c>
      <c r="K103" s="59">
        <v>14.881636</v>
      </c>
      <c r="L103" s="59">
        <f t="shared" si="2"/>
        <v>0</v>
      </c>
    </row>
    <row r="104" spans="1:12" ht="15" x14ac:dyDescent="0.2">
      <c r="A104" s="8"/>
      <c r="B104" s="24"/>
      <c r="C104" s="24"/>
      <c r="D104" s="13"/>
      <c r="E104" s="13"/>
      <c r="F104" s="13"/>
      <c r="G104" s="42"/>
      <c r="H104" s="57" t="s">
        <v>157</v>
      </c>
      <c r="I104" s="58" t="s">
        <v>158</v>
      </c>
      <c r="J104" s="59">
        <v>9.9200459999999993</v>
      </c>
      <c r="K104" s="59">
        <v>9.9200459999999993</v>
      </c>
      <c r="L104" s="59">
        <f t="shared" si="2"/>
        <v>0</v>
      </c>
    </row>
    <row r="105" spans="1:12" ht="15" x14ac:dyDescent="0.2">
      <c r="A105" s="8"/>
      <c r="B105" s="24"/>
      <c r="C105" s="24"/>
      <c r="D105" s="13"/>
      <c r="E105" s="13"/>
      <c r="F105" s="13"/>
      <c r="G105" s="42"/>
      <c r="H105" s="57" t="s">
        <v>159</v>
      </c>
      <c r="I105" s="58" t="s">
        <v>160</v>
      </c>
      <c r="J105" s="59">
        <v>108.151291</v>
      </c>
      <c r="K105" s="59">
        <v>700.12425313999995</v>
      </c>
      <c r="L105" s="59">
        <f t="shared" si="2"/>
        <v>591.97296213999994</v>
      </c>
    </row>
    <row r="106" spans="1:12" ht="15" x14ac:dyDescent="0.2">
      <c r="A106" s="8"/>
      <c r="B106" s="24"/>
      <c r="C106" s="24"/>
      <c r="D106" s="13"/>
      <c r="E106" s="13"/>
      <c r="F106" s="13"/>
      <c r="G106" s="42"/>
      <c r="H106" s="57" t="s">
        <v>90</v>
      </c>
      <c r="I106" s="58" t="s">
        <v>62</v>
      </c>
      <c r="J106" s="59">
        <v>19.632563999999999</v>
      </c>
      <c r="K106" s="59">
        <v>19.632563999999999</v>
      </c>
      <c r="L106" s="59">
        <f t="shared" si="2"/>
        <v>0</v>
      </c>
    </row>
    <row r="107" spans="1:12" ht="30" customHeight="1" x14ac:dyDescent="0.2">
      <c r="A107" s="8"/>
      <c r="B107" s="24"/>
      <c r="C107" s="24"/>
      <c r="D107" s="13"/>
      <c r="E107" s="25">
        <v>44</v>
      </c>
      <c r="F107" s="125" t="s">
        <v>161</v>
      </c>
      <c r="G107" s="125"/>
      <c r="H107" s="125"/>
      <c r="I107" s="125"/>
      <c r="J107" s="86">
        <v>519.84536900000001</v>
      </c>
      <c r="K107" s="86">
        <v>519.84536900000001</v>
      </c>
      <c r="L107" s="86">
        <f t="shared" si="2"/>
        <v>0</v>
      </c>
    </row>
    <row r="108" spans="1:12" ht="15" x14ac:dyDescent="0.2">
      <c r="A108" s="8"/>
      <c r="B108" s="24"/>
      <c r="C108" s="24"/>
      <c r="D108" s="13"/>
      <c r="E108" s="13"/>
      <c r="F108" s="13"/>
      <c r="G108" s="61" t="s">
        <v>2</v>
      </c>
      <c r="H108" s="79"/>
      <c r="I108" s="80"/>
      <c r="J108" s="81">
        <v>519.84536900000001</v>
      </c>
      <c r="K108" s="81">
        <v>519.84536900000001</v>
      </c>
      <c r="L108" s="81">
        <f t="shared" si="2"/>
        <v>0</v>
      </c>
    </row>
    <row r="109" spans="1:12" ht="15" x14ac:dyDescent="0.2">
      <c r="A109" s="8"/>
      <c r="B109" s="24"/>
      <c r="C109" s="24"/>
      <c r="D109" s="13"/>
      <c r="E109" s="13"/>
      <c r="F109" s="13"/>
      <c r="G109" s="42"/>
      <c r="H109" s="54" t="s">
        <v>36</v>
      </c>
      <c r="I109" s="55" t="s">
        <v>93</v>
      </c>
      <c r="J109" s="56">
        <v>425.78918800000002</v>
      </c>
      <c r="K109" s="56">
        <v>425.78918800000002</v>
      </c>
      <c r="L109" s="56">
        <f t="shared" si="2"/>
        <v>0</v>
      </c>
    </row>
    <row r="110" spans="1:12" ht="15" x14ac:dyDescent="0.2">
      <c r="A110" s="8"/>
      <c r="B110" s="24"/>
      <c r="C110" s="24"/>
      <c r="D110" s="13"/>
      <c r="E110" s="13"/>
      <c r="F110" s="13"/>
      <c r="G110" s="42"/>
      <c r="H110" s="57" t="s">
        <v>45</v>
      </c>
      <c r="I110" s="58" t="s">
        <v>162</v>
      </c>
      <c r="J110" s="59">
        <v>84.039169000000001</v>
      </c>
      <c r="K110" s="59">
        <v>84.039169000000001</v>
      </c>
      <c r="L110" s="59">
        <f t="shared" si="2"/>
        <v>0</v>
      </c>
    </row>
    <row r="111" spans="1:12" ht="15" x14ac:dyDescent="0.2">
      <c r="A111" s="8"/>
      <c r="B111" s="24"/>
      <c r="C111" s="24"/>
      <c r="D111" s="13"/>
      <c r="E111" s="13"/>
      <c r="F111" s="13"/>
      <c r="G111" s="42"/>
      <c r="H111" s="57" t="s">
        <v>123</v>
      </c>
      <c r="I111" s="58" t="s">
        <v>163</v>
      </c>
      <c r="J111" s="59">
        <v>10.017011999999999</v>
      </c>
      <c r="K111" s="59">
        <v>10.017011999999999</v>
      </c>
      <c r="L111" s="59">
        <f t="shared" si="2"/>
        <v>0</v>
      </c>
    </row>
    <row r="112" spans="1:12" ht="15" x14ac:dyDescent="0.2">
      <c r="A112" s="8"/>
      <c r="B112" s="24"/>
      <c r="C112" s="24"/>
      <c r="D112" s="13"/>
      <c r="E112" s="25">
        <v>49</v>
      </c>
      <c r="F112" s="26" t="s">
        <v>164</v>
      </c>
      <c r="G112" s="48"/>
      <c r="H112" s="84"/>
      <c r="I112" s="85"/>
      <c r="J112" s="86">
        <v>9562.8789909999996</v>
      </c>
      <c r="K112" s="86">
        <v>9562.8789909999996</v>
      </c>
      <c r="L112" s="86">
        <f t="shared" si="2"/>
        <v>0</v>
      </c>
    </row>
    <row r="113" spans="1:12" ht="15" x14ac:dyDescent="0.2">
      <c r="A113" s="8"/>
      <c r="B113" s="24"/>
      <c r="C113" s="24"/>
      <c r="D113" s="13"/>
      <c r="E113" s="13"/>
      <c r="F113" s="13"/>
      <c r="G113" s="61" t="s">
        <v>2</v>
      </c>
      <c r="H113" s="79"/>
      <c r="I113" s="80"/>
      <c r="J113" s="81">
        <v>9206.4466040000007</v>
      </c>
      <c r="K113" s="81">
        <v>9206.4466040000007</v>
      </c>
      <c r="L113" s="81">
        <f t="shared" si="2"/>
        <v>0</v>
      </c>
    </row>
    <row r="114" spans="1:12" ht="15" x14ac:dyDescent="0.2">
      <c r="A114" s="8"/>
      <c r="B114" s="24"/>
      <c r="C114" s="24"/>
      <c r="D114" s="13"/>
      <c r="E114" s="13"/>
      <c r="F114" s="13"/>
      <c r="G114" s="42"/>
      <c r="H114" s="54" t="s">
        <v>36</v>
      </c>
      <c r="I114" s="55" t="s">
        <v>164</v>
      </c>
      <c r="J114" s="56">
        <v>52.661563999999998</v>
      </c>
      <c r="K114" s="56">
        <v>52.661563999999998</v>
      </c>
      <c r="L114" s="56">
        <f t="shared" si="2"/>
        <v>0</v>
      </c>
    </row>
    <row r="115" spans="1:12" ht="30" x14ac:dyDescent="0.2">
      <c r="A115" s="8"/>
      <c r="B115" s="24"/>
      <c r="C115" s="24"/>
      <c r="D115" s="13"/>
      <c r="E115" s="13"/>
      <c r="F115" s="13"/>
      <c r="G115" s="42"/>
      <c r="H115" s="57" t="s">
        <v>53</v>
      </c>
      <c r="I115" s="58" t="s">
        <v>165</v>
      </c>
      <c r="J115" s="59">
        <v>37.723604999999999</v>
      </c>
      <c r="K115" s="59">
        <v>37.723604999999999</v>
      </c>
      <c r="L115" s="59">
        <f t="shared" si="2"/>
        <v>0</v>
      </c>
    </row>
    <row r="116" spans="1:12" ht="15" x14ac:dyDescent="0.2">
      <c r="A116" s="8"/>
      <c r="B116" s="24"/>
      <c r="C116" s="24"/>
      <c r="D116" s="13"/>
      <c r="E116" s="13"/>
      <c r="F116" s="13"/>
      <c r="G116" s="42"/>
      <c r="H116" s="57" t="s">
        <v>43</v>
      </c>
      <c r="I116" s="58" t="s">
        <v>166</v>
      </c>
      <c r="J116" s="59">
        <v>33.713608000000001</v>
      </c>
      <c r="K116" s="59">
        <v>33.713608000000001</v>
      </c>
      <c r="L116" s="59">
        <f t="shared" si="2"/>
        <v>0</v>
      </c>
    </row>
    <row r="117" spans="1:12" ht="15" x14ac:dyDescent="0.2">
      <c r="A117" s="8"/>
      <c r="B117" s="24"/>
      <c r="C117" s="24"/>
      <c r="D117" s="13"/>
      <c r="E117" s="13"/>
      <c r="F117" s="13"/>
      <c r="G117" s="42"/>
      <c r="H117" s="57" t="s">
        <v>69</v>
      </c>
      <c r="I117" s="58" t="s">
        <v>62</v>
      </c>
      <c r="J117" s="59">
        <v>48.145639000000003</v>
      </c>
      <c r="K117" s="59">
        <v>48.145639000000003</v>
      </c>
      <c r="L117" s="59">
        <f t="shared" si="2"/>
        <v>0</v>
      </c>
    </row>
    <row r="118" spans="1:12" ht="15" x14ac:dyDescent="0.2">
      <c r="A118" s="8"/>
      <c r="B118" s="24"/>
      <c r="C118" s="24"/>
      <c r="D118" s="13"/>
      <c r="E118" s="13"/>
      <c r="F118" s="13"/>
      <c r="G118" s="42"/>
      <c r="H118" s="57" t="s">
        <v>81</v>
      </c>
      <c r="I118" s="58" t="s">
        <v>167</v>
      </c>
      <c r="J118" s="59">
        <v>1551.558072</v>
      </c>
      <c r="K118" s="59">
        <v>1551.558072</v>
      </c>
      <c r="L118" s="59">
        <f t="shared" si="2"/>
        <v>0</v>
      </c>
    </row>
    <row r="119" spans="1:12" ht="15" x14ac:dyDescent="0.2">
      <c r="A119" s="8"/>
      <c r="B119" s="24"/>
      <c r="C119" s="24"/>
      <c r="D119" s="13"/>
      <c r="E119" s="13"/>
      <c r="F119" s="13"/>
      <c r="G119" s="42"/>
      <c r="H119" s="57" t="s">
        <v>111</v>
      </c>
      <c r="I119" s="58" t="s">
        <v>168</v>
      </c>
      <c r="J119" s="59">
        <v>9.4986610000000002</v>
      </c>
      <c r="K119" s="59">
        <v>9.4986610000000002</v>
      </c>
      <c r="L119" s="59">
        <f t="shared" si="2"/>
        <v>0</v>
      </c>
    </row>
    <row r="120" spans="1:12" ht="30" x14ac:dyDescent="0.2">
      <c r="A120" s="8"/>
      <c r="B120" s="24"/>
      <c r="C120" s="24"/>
      <c r="D120" s="13"/>
      <c r="E120" s="13"/>
      <c r="F120" s="13"/>
      <c r="G120" s="42"/>
      <c r="H120" s="57" t="s">
        <v>83</v>
      </c>
      <c r="I120" s="58" t="s">
        <v>169</v>
      </c>
      <c r="J120" s="59">
        <v>10.731396999999999</v>
      </c>
      <c r="K120" s="59">
        <v>10.731396999999999</v>
      </c>
      <c r="L120" s="59">
        <f t="shared" si="2"/>
        <v>0</v>
      </c>
    </row>
    <row r="121" spans="1:12" ht="15" x14ac:dyDescent="0.2">
      <c r="A121" s="8"/>
      <c r="B121" s="24"/>
      <c r="C121" s="24"/>
      <c r="D121" s="13"/>
      <c r="E121" s="13"/>
      <c r="F121" s="13"/>
      <c r="G121" s="42"/>
      <c r="H121" s="57" t="s">
        <v>85</v>
      </c>
      <c r="I121" s="58" t="s">
        <v>170</v>
      </c>
      <c r="J121" s="59">
        <v>8.6500240000000002</v>
      </c>
      <c r="K121" s="59">
        <v>8.6500240000000002</v>
      </c>
      <c r="L121" s="59">
        <f t="shared" si="2"/>
        <v>0</v>
      </c>
    </row>
    <row r="122" spans="1:12" ht="15" x14ac:dyDescent="0.2">
      <c r="A122" s="8"/>
      <c r="B122" s="24"/>
      <c r="C122" s="24"/>
      <c r="D122" s="13"/>
      <c r="E122" s="13"/>
      <c r="F122" s="13"/>
      <c r="G122" s="42"/>
      <c r="H122" s="57" t="s">
        <v>87</v>
      </c>
      <c r="I122" s="58" t="s">
        <v>171</v>
      </c>
      <c r="J122" s="59">
        <v>34.763255999999998</v>
      </c>
      <c r="K122" s="59">
        <v>34.763255999999998</v>
      </c>
      <c r="L122" s="59">
        <f t="shared" si="2"/>
        <v>0</v>
      </c>
    </row>
    <row r="123" spans="1:12" ht="30" x14ac:dyDescent="0.2">
      <c r="A123" s="8"/>
      <c r="B123" s="24"/>
      <c r="C123" s="24"/>
      <c r="D123" s="13"/>
      <c r="E123" s="13"/>
      <c r="F123" s="13"/>
      <c r="G123" s="42"/>
      <c r="H123" s="57" t="s">
        <v>116</v>
      </c>
      <c r="I123" s="58" t="s">
        <v>172</v>
      </c>
      <c r="J123" s="59">
        <v>7.6025159999999996</v>
      </c>
      <c r="K123" s="59">
        <v>7.6025159999999996</v>
      </c>
      <c r="L123" s="59">
        <f t="shared" si="2"/>
        <v>0</v>
      </c>
    </row>
    <row r="124" spans="1:12" ht="30" x14ac:dyDescent="0.2">
      <c r="A124" s="8"/>
      <c r="B124" s="24"/>
      <c r="C124" s="24"/>
      <c r="D124" s="13"/>
      <c r="E124" s="13"/>
      <c r="F124" s="13"/>
      <c r="G124" s="42"/>
      <c r="H124" s="57" t="s">
        <v>173</v>
      </c>
      <c r="I124" s="58" t="s">
        <v>174</v>
      </c>
      <c r="J124" s="59">
        <v>4.179983</v>
      </c>
      <c r="K124" s="59">
        <v>4.179983</v>
      </c>
      <c r="L124" s="59">
        <f t="shared" si="2"/>
        <v>0</v>
      </c>
    </row>
    <row r="125" spans="1:12" ht="15" x14ac:dyDescent="0.2">
      <c r="A125" s="8"/>
      <c r="B125" s="24"/>
      <c r="C125" s="24"/>
      <c r="D125" s="13"/>
      <c r="E125" s="13"/>
      <c r="F125" s="13"/>
      <c r="G125" s="42"/>
      <c r="H125" s="57" t="s">
        <v>175</v>
      </c>
      <c r="I125" s="60" t="s">
        <v>176</v>
      </c>
      <c r="J125" s="59">
        <v>24.540610999999998</v>
      </c>
      <c r="K125" s="59">
        <v>24.540610999999998</v>
      </c>
      <c r="L125" s="59">
        <f t="shared" si="2"/>
        <v>0</v>
      </c>
    </row>
    <row r="126" spans="1:12" ht="15" x14ac:dyDescent="0.2">
      <c r="A126" s="8"/>
      <c r="B126" s="24"/>
      <c r="C126" s="24"/>
      <c r="D126" s="13"/>
      <c r="E126" s="13"/>
      <c r="F126" s="13"/>
      <c r="G126" s="42"/>
      <c r="H126" s="57" t="s">
        <v>177</v>
      </c>
      <c r="I126" s="58" t="s">
        <v>178</v>
      </c>
      <c r="J126" s="59">
        <v>10.88344</v>
      </c>
      <c r="K126" s="59">
        <v>10.88344</v>
      </c>
      <c r="L126" s="59">
        <f t="shared" si="2"/>
        <v>0</v>
      </c>
    </row>
    <row r="127" spans="1:12" ht="30" x14ac:dyDescent="0.2">
      <c r="A127" s="8"/>
      <c r="B127" s="24"/>
      <c r="C127" s="24"/>
      <c r="D127" s="13"/>
      <c r="E127" s="13"/>
      <c r="F127" s="13"/>
      <c r="G127" s="42"/>
      <c r="H127" s="57" t="s">
        <v>179</v>
      </c>
      <c r="I127" s="58" t="s">
        <v>180</v>
      </c>
      <c r="J127" s="59">
        <v>12.984851000000001</v>
      </c>
      <c r="K127" s="59">
        <v>12.984851000000001</v>
      </c>
      <c r="L127" s="59">
        <f t="shared" si="2"/>
        <v>0</v>
      </c>
    </row>
    <row r="128" spans="1:12" ht="15" x14ac:dyDescent="0.2">
      <c r="A128" s="8"/>
      <c r="B128" s="24"/>
      <c r="C128" s="24"/>
      <c r="D128" s="13"/>
      <c r="E128" s="13"/>
      <c r="F128" s="13"/>
      <c r="G128" s="42"/>
      <c r="H128" s="57" t="s">
        <v>181</v>
      </c>
      <c r="I128" s="58" t="s">
        <v>182</v>
      </c>
      <c r="J128" s="59">
        <v>13.754163</v>
      </c>
      <c r="K128" s="59">
        <v>13.754163</v>
      </c>
      <c r="L128" s="59">
        <f t="shared" si="2"/>
        <v>0</v>
      </c>
    </row>
    <row r="129" spans="1:12" ht="15" x14ac:dyDescent="0.2">
      <c r="A129" s="8"/>
      <c r="B129" s="24"/>
      <c r="C129" s="24"/>
      <c r="D129" s="13"/>
      <c r="E129" s="13"/>
      <c r="F129" s="13"/>
      <c r="G129" s="42"/>
      <c r="H129" s="57" t="s">
        <v>183</v>
      </c>
      <c r="I129" s="58" t="s">
        <v>184</v>
      </c>
      <c r="J129" s="59">
        <v>33.030543999999999</v>
      </c>
      <c r="K129" s="59">
        <v>33.030543999999999</v>
      </c>
      <c r="L129" s="59">
        <f t="shared" si="2"/>
        <v>0</v>
      </c>
    </row>
    <row r="130" spans="1:12" ht="15" x14ac:dyDescent="0.2">
      <c r="A130" s="8"/>
      <c r="B130" s="24"/>
      <c r="C130" s="24"/>
      <c r="D130" s="13"/>
      <c r="E130" s="13"/>
      <c r="F130" s="13"/>
      <c r="G130" s="42"/>
      <c r="H130" s="57" t="s">
        <v>185</v>
      </c>
      <c r="I130" s="58" t="s">
        <v>186</v>
      </c>
      <c r="J130" s="59">
        <v>625.58897300000001</v>
      </c>
      <c r="K130" s="59">
        <v>625.58897300000001</v>
      </c>
      <c r="L130" s="59">
        <f t="shared" si="2"/>
        <v>0</v>
      </c>
    </row>
    <row r="131" spans="1:12" ht="15" x14ac:dyDescent="0.2">
      <c r="A131" s="8"/>
      <c r="B131" s="24"/>
      <c r="C131" s="24"/>
      <c r="D131" s="13"/>
      <c r="E131" s="13"/>
      <c r="F131" s="13"/>
      <c r="G131" s="42"/>
      <c r="H131" s="57" t="s">
        <v>187</v>
      </c>
      <c r="I131" s="58" t="s">
        <v>188</v>
      </c>
      <c r="J131" s="59">
        <v>5.2569999999999997</v>
      </c>
      <c r="K131" s="59">
        <v>5.2569999999999997</v>
      </c>
      <c r="L131" s="59">
        <f t="shared" si="2"/>
        <v>0</v>
      </c>
    </row>
    <row r="132" spans="1:12" ht="15" x14ac:dyDescent="0.2">
      <c r="A132" s="8"/>
      <c r="B132" s="24"/>
      <c r="C132" s="24"/>
      <c r="D132" s="13"/>
      <c r="E132" s="13"/>
      <c r="F132" s="13"/>
      <c r="G132" s="42"/>
      <c r="H132" s="57" t="s">
        <v>189</v>
      </c>
      <c r="I132" s="58" t="s">
        <v>190</v>
      </c>
      <c r="J132" s="59">
        <v>5.61747</v>
      </c>
      <c r="K132" s="59">
        <v>5.61747</v>
      </c>
      <c r="L132" s="59">
        <f t="shared" si="2"/>
        <v>0</v>
      </c>
    </row>
    <row r="133" spans="1:12" ht="15" x14ac:dyDescent="0.2">
      <c r="A133" s="8"/>
      <c r="B133" s="24"/>
      <c r="C133" s="24"/>
      <c r="D133" s="13"/>
      <c r="E133" s="13"/>
      <c r="F133" s="13"/>
      <c r="G133" s="42"/>
      <c r="H133" s="57" t="s">
        <v>191</v>
      </c>
      <c r="I133" s="58" t="s">
        <v>192</v>
      </c>
      <c r="J133" s="59">
        <v>4.9573510000000001</v>
      </c>
      <c r="K133" s="59">
        <v>4.9573510000000001</v>
      </c>
      <c r="L133" s="59">
        <f t="shared" si="2"/>
        <v>0</v>
      </c>
    </row>
    <row r="134" spans="1:12" ht="15" x14ac:dyDescent="0.2">
      <c r="A134" s="8"/>
      <c r="B134" s="24"/>
      <c r="C134" s="24"/>
      <c r="D134" s="13"/>
      <c r="E134" s="13"/>
      <c r="F134" s="13"/>
      <c r="G134" s="42"/>
      <c r="H134" s="57" t="s">
        <v>193</v>
      </c>
      <c r="I134" s="58" t="s">
        <v>194</v>
      </c>
      <c r="J134" s="59">
        <v>42.390968999999998</v>
      </c>
      <c r="K134" s="59">
        <v>42.390968999999998</v>
      </c>
      <c r="L134" s="59">
        <f t="shared" si="2"/>
        <v>0</v>
      </c>
    </row>
    <row r="135" spans="1:12" ht="15" x14ac:dyDescent="0.2">
      <c r="A135" s="8"/>
      <c r="B135" s="24"/>
      <c r="C135" s="24"/>
      <c r="D135" s="13"/>
      <c r="E135" s="13"/>
      <c r="F135" s="13"/>
      <c r="G135" s="42"/>
      <c r="H135" s="57" t="s">
        <v>195</v>
      </c>
      <c r="I135" s="58" t="s">
        <v>196</v>
      </c>
      <c r="J135" s="59">
        <v>10.301728000000001</v>
      </c>
      <c r="K135" s="59">
        <v>10.301728000000001</v>
      </c>
      <c r="L135" s="59">
        <f t="shared" si="2"/>
        <v>0</v>
      </c>
    </row>
    <row r="136" spans="1:12" ht="15" x14ac:dyDescent="0.2">
      <c r="A136" s="8"/>
      <c r="B136" s="24"/>
      <c r="C136" s="24"/>
      <c r="D136" s="13"/>
      <c r="E136" s="13"/>
      <c r="F136" s="13"/>
      <c r="G136" s="42"/>
      <c r="H136" s="57" t="s">
        <v>197</v>
      </c>
      <c r="I136" s="58" t="s">
        <v>198</v>
      </c>
      <c r="J136" s="59">
        <v>130.85136800000001</v>
      </c>
      <c r="K136" s="59">
        <v>130.85136800000001</v>
      </c>
      <c r="L136" s="59">
        <f t="shared" si="2"/>
        <v>0</v>
      </c>
    </row>
    <row r="137" spans="1:12" ht="15" x14ac:dyDescent="0.2">
      <c r="A137" s="8"/>
      <c r="B137" s="24"/>
      <c r="C137" s="24"/>
      <c r="D137" s="13"/>
      <c r="E137" s="13"/>
      <c r="F137" s="13"/>
      <c r="G137" s="42"/>
      <c r="H137" s="57" t="s">
        <v>199</v>
      </c>
      <c r="I137" s="58" t="s">
        <v>200</v>
      </c>
      <c r="J137" s="59">
        <v>77.769177999999997</v>
      </c>
      <c r="K137" s="59">
        <v>77.769177999999997</v>
      </c>
      <c r="L137" s="59">
        <f t="shared" si="2"/>
        <v>0</v>
      </c>
    </row>
    <row r="138" spans="1:12" ht="15" x14ac:dyDescent="0.2">
      <c r="A138" s="8"/>
      <c r="B138" s="24"/>
      <c r="C138" s="24"/>
      <c r="D138" s="13"/>
      <c r="E138" s="13"/>
      <c r="F138" s="13"/>
      <c r="G138" s="42"/>
      <c r="H138" s="57" t="s">
        <v>38</v>
      </c>
      <c r="I138" s="58" t="s">
        <v>201</v>
      </c>
      <c r="J138" s="59">
        <v>56.842044000000001</v>
      </c>
      <c r="K138" s="59">
        <v>56.842044000000001</v>
      </c>
      <c r="L138" s="59">
        <f t="shared" si="2"/>
        <v>0</v>
      </c>
    </row>
    <row r="139" spans="1:12" ht="15" x14ac:dyDescent="0.2">
      <c r="A139" s="8"/>
      <c r="B139" s="24"/>
      <c r="C139" s="24"/>
      <c r="D139" s="13"/>
      <c r="E139" s="13"/>
      <c r="F139" s="13"/>
      <c r="G139" s="42"/>
      <c r="H139" s="57" t="s">
        <v>45</v>
      </c>
      <c r="I139" s="58" t="s">
        <v>202</v>
      </c>
      <c r="J139" s="59">
        <v>28.846617999999999</v>
      </c>
      <c r="K139" s="59">
        <v>28.846617999999999</v>
      </c>
      <c r="L139" s="59">
        <f t="shared" si="2"/>
        <v>0</v>
      </c>
    </row>
    <row r="140" spans="1:12" ht="15" x14ac:dyDescent="0.2">
      <c r="A140" s="8"/>
      <c r="B140" s="24"/>
      <c r="C140" s="24"/>
      <c r="D140" s="13"/>
      <c r="E140" s="13"/>
      <c r="F140" s="13"/>
      <c r="G140" s="42"/>
      <c r="H140" s="57" t="s">
        <v>47</v>
      </c>
      <c r="I140" s="58" t="s">
        <v>203</v>
      </c>
      <c r="J140" s="59">
        <v>13.376412999999999</v>
      </c>
      <c r="K140" s="59">
        <v>13.376412999999999</v>
      </c>
      <c r="L140" s="59">
        <f t="shared" si="2"/>
        <v>0</v>
      </c>
    </row>
    <row r="141" spans="1:12" ht="15" x14ac:dyDescent="0.2">
      <c r="A141" s="8"/>
      <c r="B141" s="24"/>
      <c r="C141" s="24"/>
      <c r="D141" s="13"/>
      <c r="E141" s="13"/>
      <c r="F141" s="13"/>
      <c r="G141" s="42"/>
      <c r="H141" s="57" t="s">
        <v>133</v>
      </c>
      <c r="I141" s="58" t="s">
        <v>204</v>
      </c>
      <c r="J141" s="59">
        <v>7.0442210000000003</v>
      </c>
      <c r="K141" s="59">
        <v>7.0442210000000003</v>
      </c>
      <c r="L141" s="59">
        <f t="shared" si="2"/>
        <v>0</v>
      </c>
    </row>
    <row r="142" spans="1:12" ht="15" x14ac:dyDescent="0.2">
      <c r="A142" s="8"/>
      <c r="B142" s="24"/>
      <c r="C142" s="24"/>
      <c r="D142" s="13"/>
      <c r="E142" s="13"/>
      <c r="F142" s="13"/>
      <c r="G142" s="42"/>
      <c r="H142" s="57" t="s">
        <v>135</v>
      </c>
      <c r="I142" s="58" t="s">
        <v>205</v>
      </c>
      <c r="J142" s="59">
        <v>15.007507</v>
      </c>
      <c r="K142" s="59">
        <v>15.007507</v>
      </c>
      <c r="L142" s="59">
        <f t="shared" si="2"/>
        <v>0</v>
      </c>
    </row>
    <row r="143" spans="1:12" ht="15" x14ac:dyDescent="0.2">
      <c r="A143" s="8"/>
      <c r="B143" s="24"/>
      <c r="C143" s="24"/>
      <c r="D143" s="13"/>
      <c r="E143" s="13"/>
      <c r="F143" s="13"/>
      <c r="G143" s="42"/>
      <c r="H143" s="57" t="s">
        <v>206</v>
      </c>
      <c r="I143" s="58" t="s">
        <v>207</v>
      </c>
      <c r="J143" s="59">
        <v>33.656995999999999</v>
      </c>
      <c r="K143" s="59">
        <v>33.656995999999999</v>
      </c>
      <c r="L143" s="59">
        <f t="shared" si="2"/>
        <v>0</v>
      </c>
    </row>
    <row r="144" spans="1:12" ht="15" x14ac:dyDescent="0.2">
      <c r="A144" s="8"/>
      <c r="B144" s="24"/>
      <c r="C144" s="24"/>
      <c r="D144" s="13"/>
      <c r="E144" s="13"/>
      <c r="F144" s="13"/>
      <c r="G144" s="42"/>
      <c r="H144" s="57" t="s">
        <v>208</v>
      </c>
      <c r="I144" s="58" t="s">
        <v>209</v>
      </c>
      <c r="J144" s="59">
        <v>48.896417</v>
      </c>
      <c r="K144" s="59">
        <v>48.896417</v>
      </c>
      <c r="L144" s="59">
        <f t="shared" ref="L144:L207" si="3">+K144-J144</f>
        <v>0</v>
      </c>
    </row>
    <row r="145" spans="1:12" ht="15" x14ac:dyDescent="0.2">
      <c r="A145" s="8"/>
      <c r="B145" s="24"/>
      <c r="C145" s="24"/>
      <c r="D145" s="13"/>
      <c r="E145" s="13"/>
      <c r="F145" s="13"/>
      <c r="G145" s="42"/>
      <c r="H145" s="57" t="s">
        <v>210</v>
      </c>
      <c r="I145" s="58" t="s">
        <v>211</v>
      </c>
      <c r="J145" s="59">
        <v>7.3849980000000004</v>
      </c>
      <c r="K145" s="59">
        <v>7.3849980000000004</v>
      </c>
      <c r="L145" s="59">
        <f t="shared" si="3"/>
        <v>0</v>
      </c>
    </row>
    <row r="146" spans="1:12" ht="15" x14ac:dyDescent="0.2">
      <c r="A146" s="8"/>
      <c r="B146" s="24"/>
      <c r="C146" s="24"/>
      <c r="D146" s="13"/>
      <c r="E146" s="13"/>
      <c r="F146" s="13"/>
      <c r="G146" s="42"/>
      <c r="H146" s="57" t="s">
        <v>90</v>
      </c>
      <c r="I146" s="58" t="s">
        <v>212</v>
      </c>
      <c r="J146" s="59">
        <v>814.60589800000002</v>
      </c>
      <c r="K146" s="59">
        <v>814.60589800000002</v>
      </c>
      <c r="L146" s="59">
        <f t="shared" si="3"/>
        <v>0</v>
      </c>
    </row>
    <row r="147" spans="1:12" ht="15" x14ac:dyDescent="0.2">
      <c r="A147" s="8"/>
      <c r="B147" s="24"/>
      <c r="C147" s="24"/>
      <c r="D147" s="13"/>
      <c r="E147" s="13"/>
      <c r="F147" s="13"/>
      <c r="G147" s="42"/>
      <c r="H147" s="57" t="s">
        <v>213</v>
      </c>
      <c r="I147" s="58" t="s">
        <v>214</v>
      </c>
      <c r="J147" s="59">
        <v>13.103422</v>
      </c>
      <c r="K147" s="59">
        <v>13.103422</v>
      </c>
      <c r="L147" s="59">
        <f t="shared" si="3"/>
        <v>0</v>
      </c>
    </row>
    <row r="148" spans="1:12" ht="15" x14ac:dyDescent="0.2">
      <c r="A148" s="8"/>
      <c r="B148" s="24"/>
      <c r="C148" s="24"/>
      <c r="D148" s="13"/>
      <c r="E148" s="13"/>
      <c r="F148" s="13"/>
      <c r="G148" s="42"/>
      <c r="H148" s="57" t="s">
        <v>215</v>
      </c>
      <c r="I148" s="58" t="s">
        <v>216</v>
      </c>
      <c r="J148" s="59">
        <v>10.789745</v>
      </c>
      <c r="K148" s="59">
        <v>10.789745</v>
      </c>
      <c r="L148" s="59">
        <f t="shared" si="3"/>
        <v>0</v>
      </c>
    </row>
    <row r="149" spans="1:12" ht="15" x14ac:dyDescent="0.2">
      <c r="A149" s="8"/>
      <c r="B149" s="24"/>
      <c r="C149" s="24"/>
      <c r="D149" s="13"/>
      <c r="E149" s="13"/>
      <c r="F149" s="13"/>
      <c r="G149" s="42"/>
      <c r="H149" s="57" t="s">
        <v>217</v>
      </c>
      <c r="I149" s="58" t="s">
        <v>218</v>
      </c>
      <c r="J149" s="59">
        <v>17.673417000000001</v>
      </c>
      <c r="K149" s="59">
        <v>17.673417000000001</v>
      </c>
      <c r="L149" s="59">
        <f t="shared" si="3"/>
        <v>0</v>
      </c>
    </row>
    <row r="150" spans="1:12" ht="15" x14ac:dyDescent="0.2">
      <c r="A150" s="8"/>
      <c r="B150" s="24"/>
      <c r="C150" s="24"/>
      <c r="D150" s="13"/>
      <c r="E150" s="13"/>
      <c r="F150" s="13"/>
      <c r="G150" s="42"/>
      <c r="H150" s="57" t="s">
        <v>219</v>
      </c>
      <c r="I150" s="58" t="s">
        <v>220</v>
      </c>
      <c r="J150" s="59">
        <v>13.522439</v>
      </c>
      <c r="K150" s="59">
        <v>13.522439</v>
      </c>
      <c r="L150" s="59">
        <f t="shared" si="3"/>
        <v>0</v>
      </c>
    </row>
    <row r="151" spans="1:12" ht="15" x14ac:dyDescent="0.2">
      <c r="A151" s="8"/>
      <c r="B151" s="24"/>
      <c r="C151" s="24"/>
      <c r="D151" s="13"/>
      <c r="E151" s="13"/>
      <c r="F151" s="13"/>
      <c r="G151" s="42"/>
      <c r="H151" s="57" t="s">
        <v>221</v>
      </c>
      <c r="I151" s="58" t="s">
        <v>222</v>
      </c>
      <c r="J151" s="59">
        <v>11.404973</v>
      </c>
      <c r="K151" s="59">
        <v>11.404973</v>
      </c>
      <c r="L151" s="59">
        <f t="shared" si="3"/>
        <v>0</v>
      </c>
    </row>
    <row r="152" spans="1:12" ht="15" x14ac:dyDescent="0.2">
      <c r="A152" s="8"/>
      <c r="B152" s="24"/>
      <c r="C152" s="24"/>
      <c r="D152" s="13"/>
      <c r="E152" s="13"/>
      <c r="F152" s="13"/>
      <c r="G152" s="42"/>
      <c r="H152" s="57" t="s">
        <v>223</v>
      </c>
      <c r="I152" s="58" t="s">
        <v>224</v>
      </c>
      <c r="J152" s="59">
        <v>30.185538000000001</v>
      </c>
      <c r="K152" s="59">
        <v>30.185538000000001</v>
      </c>
      <c r="L152" s="59">
        <f t="shared" si="3"/>
        <v>0</v>
      </c>
    </row>
    <row r="153" spans="1:12" ht="15" x14ac:dyDescent="0.2">
      <c r="A153" s="8"/>
      <c r="B153" s="24"/>
      <c r="C153" s="24"/>
      <c r="D153" s="13"/>
      <c r="E153" s="13"/>
      <c r="F153" s="13"/>
      <c r="G153" s="42"/>
      <c r="H153" s="57" t="s">
        <v>225</v>
      </c>
      <c r="I153" s="58" t="s">
        <v>226</v>
      </c>
      <c r="J153" s="59">
        <v>15.4473</v>
      </c>
      <c r="K153" s="59">
        <v>15.4473</v>
      </c>
      <c r="L153" s="59">
        <f t="shared" si="3"/>
        <v>0</v>
      </c>
    </row>
    <row r="154" spans="1:12" ht="15" x14ac:dyDescent="0.2">
      <c r="A154" s="8"/>
      <c r="B154" s="24"/>
      <c r="C154" s="24"/>
      <c r="D154" s="13"/>
      <c r="E154" s="13"/>
      <c r="F154" s="13"/>
      <c r="G154" s="42"/>
      <c r="H154" s="57" t="s">
        <v>227</v>
      </c>
      <c r="I154" s="58" t="s">
        <v>228</v>
      </c>
      <c r="J154" s="59">
        <v>14.585703000000001</v>
      </c>
      <c r="K154" s="59">
        <v>14.585703000000001</v>
      </c>
      <c r="L154" s="59">
        <f t="shared" si="3"/>
        <v>0</v>
      </c>
    </row>
    <row r="155" spans="1:12" ht="15" x14ac:dyDescent="0.2">
      <c r="A155" s="8"/>
      <c r="B155" s="24"/>
      <c r="C155" s="24"/>
      <c r="D155" s="13"/>
      <c r="E155" s="13"/>
      <c r="F155" s="13"/>
      <c r="G155" s="42"/>
      <c r="H155" s="57" t="s">
        <v>229</v>
      </c>
      <c r="I155" s="58" t="s">
        <v>230</v>
      </c>
      <c r="J155" s="59">
        <v>19.59348</v>
      </c>
      <c r="K155" s="59">
        <v>19.59348</v>
      </c>
      <c r="L155" s="59">
        <f t="shared" si="3"/>
        <v>0</v>
      </c>
    </row>
    <row r="156" spans="1:12" ht="15" x14ac:dyDescent="0.2">
      <c r="A156" s="8"/>
      <c r="B156" s="24"/>
      <c r="C156" s="24"/>
      <c r="D156" s="13"/>
      <c r="E156" s="13"/>
      <c r="F156" s="13"/>
      <c r="G156" s="42"/>
      <c r="H156" s="57" t="s">
        <v>231</v>
      </c>
      <c r="I156" s="58" t="s">
        <v>232</v>
      </c>
      <c r="J156" s="59">
        <v>14.097652</v>
      </c>
      <c r="K156" s="59">
        <v>14.097652</v>
      </c>
      <c r="L156" s="59">
        <f t="shared" si="3"/>
        <v>0</v>
      </c>
    </row>
    <row r="157" spans="1:12" ht="15" x14ac:dyDescent="0.2">
      <c r="A157" s="8"/>
      <c r="B157" s="24"/>
      <c r="C157" s="24"/>
      <c r="D157" s="13"/>
      <c r="E157" s="13"/>
      <c r="F157" s="13"/>
      <c r="G157" s="42"/>
      <c r="H157" s="57" t="s">
        <v>233</v>
      </c>
      <c r="I157" s="58" t="s">
        <v>234</v>
      </c>
      <c r="J157" s="59">
        <v>28.931577999999998</v>
      </c>
      <c r="K157" s="59">
        <v>28.931577999999998</v>
      </c>
      <c r="L157" s="59">
        <f t="shared" si="3"/>
        <v>0</v>
      </c>
    </row>
    <row r="158" spans="1:12" ht="15" x14ac:dyDescent="0.2">
      <c r="A158" s="8"/>
      <c r="B158" s="24"/>
      <c r="C158" s="24"/>
      <c r="D158" s="13"/>
      <c r="E158" s="13"/>
      <c r="F158" s="13"/>
      <c r="G158" s="42"/>
      <c r="H158" s="57" t="s">
        <v>235</v>
      </c>
      <c r="I158" s="58" t="s">
        <v>236</v>
      </c>
      <c r="J158" s="59">
        <v>28.006426999999999</v>
      </c>
      <c r="K158" s="59">
        <v>28.006426999999999</v>
      </c>
      <c r="L158" s="59">
        <f t="shared" si="3"/>
        <v>0</v>
      </c>
    </row>
    <row r="159" spans="1:12" ht="15" x14ac:dyDescent="0.2">
      <c r="A159" s="8"/>
      <c r="B159" s="24"/>
      <c r="C159" s="24"/>
      <c r="D159" s="13"/>
      <c r="E159" s="13"/>
      <c r="F159" s="13"/>
      <c r="G159" s="42"/>
      <c r="H159" s="57" t="s">
        <v>237</v>
      </c>
      <c r="I159" s="58" t="s">
        <v>238</v>
      </c>
      <c r="J159" s="59">
        <v>65.141615000000002</v>
      </c>
      <c r="K159" s="59">
        <v>65.141615000000002</v>
      </c>
      <c r="L159" s="59">
        <f t="shared" si="3"/>
        <v>0</v>
      </c>
    </row>
    <row r="160" spans="1:12" ht="15" x14ac:dyDescent="0.2">
      <c r="A160" s="8"/>
      <c r="B160" s="24"/>
      <c r="C160" s="24"/>
      <c r="D160" s="13"/>
      <c r="E160" s="13"/>
      <c r="F160" s="13"/>
      <c r="G160" s="42"/>
      <c r="H160" s="57" t="s">
        <v>239</v>
      </c>
      <c r="I160" s="58" t="s">
        <v>240</v>
      </c>
      <c r="J160" s="59">
        <v>16.877700000000001</v>
      </c>
      <c r="K160" s="59">
        <v>16.877700000000001</v>
      </c>
      <c r="L160" s="59">
        <f t="shared" si="3"/>
        <v>0</v>
      </c>
    </row>
    <row r="161" spans="1:12" ht="15" x14ac:dyDescent="0.2">
      <c r="A161" s="8"/>
      <c r="B161" s="24"/>
      <c r="C161" s="24"/>
      <c r="D161" s="13"/>
      <c r="E161" s="13"/>
      <c r="F161" s="13"/>
      <c r="G161" s="42"/>
      <c r="H161" s="57" t="s">
        <v>241</v>
      </c>
      <c r="I161" s="58" t="s">
        <v>242</v>
      </c>
      <c r="J161" s="59">
        <v>22.692153000000001</v>
      </c>
      <c r="K161" s="59">
        <v>22.692153000000001</v>
      </c>
      <c r="L161" s="59">
        <f t="shared" si="3"/>
        <v>0</v>
      </c>
    </row>
    <row r="162" spans="1:12" ht="15" x14ac:dyDescent="0.2">
      <c r="A162" s="8"/>
      <c r="B162" s="24"/>
      <c r="C162" s="24"/>
      <c r="D162" s="13"/>
      <c r="E162" s="13"/>
      <c r="F162" s="13"/>
      <c r="G162" s="42"/>
      <c r="H162" s="57" t="s">
        <v>243</v>
      </c>
      <c r="I162" s="58" t="s">
        <v>244</v>
      </c>
      <c r="J162" s="59">
        <v>20.055004</v>
      </c>
      <c r="K162" s="59">
        <v>20.055004</v>
      </c>
      <c r="L162" s="59">
        <f t="shared" si="3"/>
        <v>0</v>
      </c>
    </row>
    <row r="163" spans="1:12" ht="15" x14ac:dyDescent="0.2">
      <c r="A163" s="8"/>
      <c r="B163" s="24"/>
      <c r="C163" s="24"/>
      <c r="D163" s="13"/>
      <c r="E163" s="13"/>
      <c r="F163" s="13"/>
      <c r="G163" s="42"/>
      <c r="H163" s="57" t="s">
        <v>245</v>
      </c>
      <c r="I163" s="58" t="s">
        <v>246</v>
      </c>
      <c r="J163" s="59">
        <v>17.365190999999999</v>
      </c>
      <c r="K163" s="59">
        <v>17.365190999999999</v>
      </c>
      <c r="L163" s="59">
        <f t="shared" si="3"/>
        <v>0</v>
      </c>
    </row>
    <row r="164" spans="1:12" ht="15" x14ac:dyDescent="0.2">
      <c r="A164" s="8"/>
      <c r="B164" s="24"/>
      <c r="C164" s="24"/>
      <c r="D164" s="13"/>
      <c r="E164" s="13"/>
      <c r="F164" s="13"/>
      <c r="G164" s="42"/>
      <c r="H164" s="57" t="s">
        <v>247</v>
      </c>
      <c r="I164" s="58" t="s">
        <v>248</v>
      </c>
      <c r="J164" s="59">
        <v>40.687038000000001</v>
      </c>
      <c r="K164" s="59">
        <v>40.687038000000001</v>
      </c>
      <c r="L164" s="59">
        <f t="shared" si="3"/>
        <v>0</v>
      </c>
    </row>
    <row r="165" spans="1:12" ht="15" x14ac:dyDescent="0.2">
      <c r="A165" s="8"/>
      <c r="B165" s="24"/>
      <c r="C165" s="24"/>
      <c r="D165" s="13"/>
      <c r="E165" s="13"/>
      <c r="F165" s="13"/>
      <c r="G165" s="42"/>
      <c r="H165" s="57" t="s">
        <v>249</v>
      </c>
      <c r="I165" s="58" t="s">
        <v>250</v>
      </c>
      <c r="J165" s="59">
        <v>37.207735</v>
      </c>
      <c r="K165" s="59">
        <v>37.207735</v>
      </c>
      <c r="L165" s="59">
        <f t="shared" si="3"/>
        <v>0</v>
      </c>
    </row>
    <row r="166" spans="1:12" ht="15" x14ac:dyDescent="0.2">
      <c r="A166" s="8"/>
      <c r="B166" s="24"/>
      <c r="C166" s="24"/>
      <c r="D166" s="13"/>
      <c r="E166" s="13"/>
      <c r="F166" s="13"/>
      <c r="G166" s="42"/>
      <c r="H166" s="57" t="s">
        <v>251</v>
      </c>
      <c r="I166" s="58" t="s">
        <v>252</v>
      </c>
      <c r="J166" s="59">
        <v>24.061890999999999</v>
      </c>
      <c r="K166" s="59">
        <v>24.061890999999999</v>
      </c>
      <c r="L166" s="59">
        <f t="shared" si="3"/>
        <v>0</v>
      </c>
    </row>
    <row r="167" spans="1:12" ht="15" x14ac:dyDescent="0.2">
      <c r="A167" s="8"/>
      <c r="B167" s="24"/>
      <c r="C167" s="24"/>
      <c r="D167" s="13"/>
      <c r="E167" s="13"/>
      <c r="F167" s="13"/>
      <c r="G167" s="42"/>
      <c r="H167" s="57" t="s">
        <v>253</v>
      </c>
      <c r="I167" s="58" t="s">
        <v>254</v>
      </c>
      <c r="J167" s="59">
        <v>18.874516</v>
      </c>
      <c r="K167" s="59">
        <v>18.874516</v>
      </c>
      <c r="L167" s="59">
        <f t="shared" si="3"/>
        <v>0</v>
      </c>
    </row>
    <row r="168" spans="1:12" ht="15" x14ac:dyDescent="0.2">
      <c r="A168" s="8"/>
      <c r="B168" s="24"/>
      <c r="C168" s="24"/>
      <c r="D168" s="13"/>
      <c r="E168" s="13"/>
      <c r="F168" s="13"/>
      <c r="G168" s="42"/>
      <c r="H168" s="57" t="s">
        <v>255</v>
      </c>
      <c r="I168" s="58" t="s">
        <v>256</v>
      </c>
      <c r="J168" s="59">
        <v>12.898084000000001</v>
      </c>
      <c r="K168" s="59">
        <v>12.898084000000001</v>
      </c>
      <c r="L168" s="59">
        <f t="shared" si="3"/>
        <v>0</v>
      </c>
    </row>
    <row r="169" spans="1:12" ht="15" x14ac:dyDescent="0.2">
      <c r="A169" s="8"/>
      <c r="B169" s="24"/>
      <c r="C169" s="24"/>
      <c r="D169" s="13"/>
      <c r="E169" s="13"/>
      <c r="F169" s="13"/>
      <c r="G169" s="42"/>
      <c r="H169" s="57" t="s">
        <v>257</v>
      </c>
      <c r="I169" s="58" t="s">
        <v>258</v>
      </c>
      <c r="J169" s="59">
        <v>25.371905000000002</v>
      </c>
      <c r="K169" s="59">
        <v>25.371905000000002</v>
      </c>
      <c r="L169" s="59">
        <f t="shared" si="3"/>
        <v>0</v>
      </c>
    </row>
    <row r="170" spans="1:12" ht="15" x14ac:dyDescent="0.2">
      <c r="A170" s="8"/>
      <c r="B170" s="24"/>
      <c r="C170" s="24"/>
      <c r="D170" s="13"/>
      <c r="E170" s="13"/>
      <c r="F170" s="13"/>
      <c r="G170" s="42"/>
      <c r="H170" s="57" t="s">
        <v>259</v>
      </c>
      <c r="I170" s="58" t="s">
        <v>260</v>
      </c>
      <c r="J170" s="59">
        <v>21.234487000000001</v>
      </c>
      <c r="K170" s="59">
        <v>21.234487000000001</v>
      </c>
      <c r="L170" s="59">
        <f t="shared" si="3"/>
        <v>0</v>
      </c>
    </row>
    <row r="171" spans="1:12" ht="15" x14ac:dyDescent="0.2">
      <c r="A171" s="8"/>
      <c r="B171" s="24"/>
      <c r="C171" s="24"/>
      <c r="D171" s="13"/>
      <c r="E171" s="13"/>
      <c r="F171" s="13"/>
      <c r="G171" s="42"/>
      <c r="H171" s="57" t="s">
        <v>261</v>
      </c>
      <c r="I171" s="58" t="s">
        <v>262</v>
      </c>
      <c r="J171" s="59">
        <v>17.491859000000002</v>
      </c>
      <c r="K171" s="59">
        <v>17.491859000000002</v>
      </c>
      <c r="L171" s="59">
        <f t="shared" si="3"/>
        <v>0</v>
      </c>
    </row>
    <row r="172" spans="1:12" ht="15" x14ac:dyDescent="0.2">
      <c r="A172" s="8"/>
      <c r="B172" s="24"/>
      <c r="C172" s="24"/>
      <c r="D172" s="13"/>
      <c r="E172" s="13"/>
      <c r="F172" s="13"/>
      <c r="G172" s="42"/>
      <c r="H172" s="57" t="s">
        <v>263</v>
      </c>
      <c r="I172" s="58" t="s">
        <v>264</v>
      </c>
      <c r="J172" s="59">
        <v>16.365117999999999</v>
      </c>
      <c r="K172" s="59">
        <v>16.365117999999999</v>
      </c>
      <c r="L172" s="59">
        <f t="shared" si="3"/>
        <v>0</v>
      </c>
    </row>
    <row r="173" spans="1:12" ht="15" x14ac:dyDescent="0.2">
      <c r="A173" s="8"/>
      <c r="B173" s="24"/>
      <c r="C173" s="24"/>
      <c r="D173" s="13"/>
      <c r="E173" s="13"/>
      <c r="F173" s="13"/>
      <c r="G173" s="42"/>
      <c r="H173" s="57" t="s">
        <v>265</v>
      </c>
      <c r="I173" s="58" t="s">
        <v>266</v>
      </c>
      <c r="J173" s="59">
        <v>15.822625</v>
      </c>
      <c r="K173" s="59">
        <v>15.822625</v>
      </c>
      <c r="L173" s="59">
        <f t="shared" si="3"/>
        <v>0</v>
      </c>
    </row>
    <row r="174" spans="1:12" ht="15" x14ac:dyDescent="0.2">
      <c r="A174" s="8"/>
      <c r="B174" s="24"/>
      <c r="C174" s="24"/>
      <c r="D174" s="13"/>
      <c r="E174" s="13"/>
      <c r="F174" s="13"/>
      <c r="G174" s="42"/>
      <c r="H174" s="57" t="s">
        <v>267</v>
      </c>
      <c r="I174" s="58" t="s">
        <v>268</v>
      </c>
      <c r="J174" s="59">
        <v>16.747074999999999</v>
      </c>
      <c r="K174" s="59">
        <v>16.747074999999999</v>
      </c>
      <c r="L174" s="59">
        <f t="shared" si="3"/>
        <v>0</v>
      </c>
    </row>
    <row r="175" spans="1:12" ht="15" x14ac:dyDescent="0.2">
      <c r="A175" s="8"/>
      <c r="B175" s="24"/>
      <c r="C175" s="24"/>
      <c r="D175" s="13"/>
      <c r="E175" s="13"/>
      <c r="F175" s="13"/>
      <c r="G175" s="42"/>
      <c r="H175" s="57" t="s">
        <v>269</v>
      </c>
      <c r="I175" s="58" t="s">
        <v>270</v>
      </c>
      <c r="J175" s="59">
        <v>28.745183999999998</v>
      </c>
      <c r="K175" s="59">
        <v>28.745183999999998</v>
      </c>
      <c r="L175" s="59">
        <f t="shared" si="3"/>
        <v>0</v>
      </c>
    </row>
    <row r="176" spans="1:12" ht="15" x14ac:dyDescent="0.2">
      <c r="A176" s="8"/>
      <c r="B176" s="24"/>
      <c r="C176" s="24"/>
      <c r="D176" s="13"/>
      <c r="E176" s="13"/>
      <c r="F176" s="13"/>
      <c r="G176" s="42"/>
      <c r="H176" s="57" t="s">
        <v>271</v>
      </c>
      <c r="I176" s="58" t="s">
        <v>272</v>
      </c>
      <c r="J176" s="59">
        <v>31.328800000000001</v>
      </c>
      <c r="K176" s="59">
        <v>31.328800000000001</v>
      </c>
      <c r="L176" s="59">
        <f t="shared" si="3"/>
        <v>0</v>
      </c>
    </row>
    <row r="177" spans="1:12" ht="15" x14ac:dyDescent="0.2">
      <c r="A177" s="8"/>
      <c r="B177" s="24"/>
      <c r="C177" s="24"/>
      <c r="D177" s="13"/>
      <c r="E177" s="13"/>
      <c r="F177" s="13"/>
      <c r="G177" s="42"/>
      <c r="H177" s="57" t="s">
        <v>273</v>
      </c>
      <c r="I177" s="58" t="s">
        <v>274</v>
      </c>
      <c r="J177" s="59">
        <v>17.749635000000001</v>
      </c>
      <c r="K177" s="59">
        <v>17.749635000000001</v>
      </c>
      <c r="L177" s="59">
        <f t="shared" si="3"/>
        <v>0</v>
      </c>
    </row>
    <row r="178" spans="1:12" ht="15" x14ac:dyDescent="0.2">
      <c r="A178" s="8"/>
      <c r="B178" s="24"/>
      <c r="C178" s="24"/>
      <c r="D178" s="13"/>
      <c r="E178" s="13"/>
      <c r="F178" s="13"/>
      <c r="G178" s="42"/>
      <c r="H178" s="57" t="s">
        <v>275</v>
      </c>
      <c r="I178" s="58" t="s">
        <v>276</v>
      </c>
      <c r="J178" s="59">
        <v>29.549683000000002</v>
      </c>
      <c r="K178" s="59">
        <v>29.549683000000002</v>
      </c>
      <c r="L178" s="59">
        <f t="shared" si="3"/>
        <v>0</v>
      </c>
    </row>
    <row r="179" spans="1:12" ht="15" x14ac:dyDescent="0.2">
      <c r="A179" s="8"/>
      <c r="B179" s="24"/>
      <c r="C179" s="24"/>
      <c r="D179" s="13"/>
      <c r="E179" s="13"/>
      <c r="F179" s="13"/>
      <c r="G179" s="42"/>
      <c r="H179" s="57" t="s">
        <v>277</v>
      </c>
      <c r="I179" s="58" t="s">
        <v>278</v>
      </c>
      <c r="J179" s="59">
        <v>11.419776000000001</v>
      </c>
      <c r="K179" s="59">
        <v>11.419776000000001</v>
      </c>
      <c r="L179" s="59">
        <f t="shared" si="3"/>
        <v>0</v>
      </c>
    </row>
    <row r="180" spans="1:12" ht="15" x14ac:dyDescent="0.2">
      <c r="A180" s="8"/>
      <c r="B180" s="24"/>
      <c r="C180" s="24"/>
      <c r="D180" s="13"/>
      <c r="E180" s="13"/>
      <c r="F180" s="13"/>
      <c r="G180" s="42"/>
      <c r="H180" s="57" t="s">
        <v>279</v>
      </c>
      <c r="I180" s="58" t="s">
        <v>280</v>
      </c>
      <c r="J180" s="59">
        <v>30.401465000000002</v>
      </c>
      <c r="K180" s="59">
        <v>30.401465000000002</v>
      </c>
      <c r="L180" s="59">
        <f t="shared" si="3"/>
        <v>0</v>
      </c>
    </row>
    <row r="181" spans="1:12" ht="15" x14ac:dyDescent="0.2">
      <c r="A181" s="8"/>
      <c r="B181" s="24"/>
      <c r="C181" s="24"/>
      <c r="D181" s="13"/>
      <c r="E181" s="13"/>
      <c r="F181" s="13"/>
      <c r="G181" s="42"/>
      <c r="H181" s="57" t="s">
        <v>281</v>
      </c>
      <c r="I181" s="58" t="s">
        <v>282</v>
      </c>
      <c r="J181" s="59">
        <v>13.685235</v>
      </c>
      <c r="K181" s="59">
        <v>13.685235</v>
      </c>
      <c r="L181" s="59">
        <f t="shared" si="3"/>
        <v>0</v>
      </c>
    </row>
    <row r="182" spans="1:12" ht="15" x14ac:dyDescent="0.2">
      <c r="A182" s="8"/>
      <c r="B182" s="24"/>
      <c r="C182" s="24"/>
      <c r="D182" s="13"/>
      <c r="E182" s="13"/>
      <c r="F182" s="13"/>
      <c r="G182" s="42"/>
      <c r="H182" s="57" t="s">
        <v>283</v>
      </c>
      <c r="I182" s="58" t="s">
        <v>284</v>
      </c>
      <c r="J182" s="59">
        <v>14.107265999999999</v>
      </c>
      <c r="K182" s="59">
        <v>14.107265999999999</v>
      </c>
      <c r="L182" s="59">
        <f t="shared" si="3"/>
        <v>0</v>
      </c>
    </row>
    <row r="183" spans="1:12" ht="15" x14ac:dyDescent="0.2">
      <c r="A183" s="8"/>
      <c r="B183" s="24"/>
      <c r="C183" s="24"/>
      <c r="D183" s="13"/>
      <c r="E183" s="13"/>
      <c r="F183" s="13"/>
      <c r="G183" s="42"/>
      <c r="H183" s="57" t="s">
        <v>285</v>
      </c>
      <c r="I183" s="58" t="s">
        <v>286</v>
      </c>
      <c r="J183" s="59">
        <v>254.39871500000001</v>
      </c>
      <c r="K183" s="59">
        <v>254.39871500000001</v>
      </c>
      <c r="L183" s="59">
        <f t="shared" si="3"/>
        <v>0</v>
      </c>
    </row>
    <row r="184" spans="1:12" ht="30" x14ac:dyDescent="0.2">
      <c r="A184" s="8"/>
      <c r="B184" s="24"/>
      <c r="C184" s="24"/>
      <c r="D184" s="13"/>
      <c r="E184" s="13"/>
      <c r="F184" s="13"/>
      <c r="G184" s="42"/>
      <c r="H184" s="57" t="s">
        <v>287</v>
      </c>
      <c r="I184" s="58" t="s">
        <v>288</v>
      </c>
      <c r="J184" s="59">
        <v>8.5035559999999997</v>
      </c>
      <c r="K184" s="59">
        <v>8.5035559999999997</v>
      </c>
      <c r="L184" s="59">
        <f t="shared" si="3"/>
        <v>0</v>
      </c>
    </row>
    <row r="185" spans="1:12" ht="15" x14ac:dyDescent="0.2">
      <c r="A185" s="8"/>
      <c r="B185" s="24"/>
      <c r="C185" s="24"/>
      <c r="D185" s="13"/>
      <c r="E185" s="13"/>
      <c r="F185" s="13"/>
      <c r="G185" s="42"/>
      <c r="H185" s="57" t="s">
        <v>289</v>
      </c>
      <c r="I185" s="58" t="s">
        <v>290</v>
      </c>
      <c r="J185" s="59">
        <v>19.976457</v>
      </c>
      <c r="K185" s="59">
        <v>19.976457</v>
      </c>
      <c r="L185" s="59">
        <f t="shared" si="3"/>
        <v>0</v>
      </c>
    </row>
    <row r="186" spans="1:12" ht="45" x14ac:dyDescent="0.2">
      <c r="A186" s="8"/>
      <c r="B186" s="24"/>
      <c r="C186" s="24"/>
      <c r="D186" s="13"/>
      <c r="E186" s="13"/>
      <c r="F186" s="13"/>
      <c r="G186" s="42"/>
      <c r="H186" s="57" t="s">
        <v>291</v>
      </c>
      <c r="I186" s="58" t="s">
        <v>292</v>
      </c>
      <c r="J186" s="59">
        <v>26.474104000000001</v>
      </c>
      <c r="K186" s="59">
        <v>26.474104000000001</v>
      </c>
      <c r="L186" s="59">
        <f t="shared" si="3"/>
        <v>0</v>
      </c>
    </row>
    <row r="187" spans="1:12" ht="30" x14ac:dyDescent="0.2">
      <c r="A187" s="8"/>
      <c r="B187" s="24"/>
      <c r="C187" s="24"/>
      <c r="D187" s="13"/>
      <c r="E187" s="13"/>
      <c r="F187" s="13"/>
      <c r="G187" s="42"/>
      <c r="H187" s="57" t="s">
        <v>293</v>
      </c>
      <c r="I187" s="58" t="s">
        <v>294</v>
      </c>
      <c r="J187" s="59">
        <v>12.007778</v>
      </c>
      <c r="K187" s="59">
        <v>12.007778</v>
      </c>
      <c r="L187" s="59">
        <f t="shared" si="3"/>
        <v>0</v>
      </c>
    </row>
    <row r="188" spans="1:12" ht="30" x14ac:dyDescent="0.2">
      <c r="A188" s="8"/>
      <c r="B188" s="24"/>
      <c r="C188" s="24"/>
      <c r="D188" s="13"/>
      <c r="E188" s="13"/>
      <c r="F188" s="13"/>
      <c r="G188" s="42"/>
      <c r="H188" s="57" t="s">
        <v>295</v>
      </c>
      <c r="I188" s="58" t="s">
        <v>296</v>
      </c>
      <c r="J188" s="59">
        <v>8.4003300000000003</v>
      </c>
      <c r="K188" s="59">
        <v>8.4003300000000003</v>
      </c>
      <c r="L188" s="59">
        <f t="shared" si="3"/>
        <v>0</v>
      </c>
    </row>
    <row r="189" spans="1:12" ht="30" x14ac:dyDescent="0.2">
      <c r="A189" s="8"/>
      <c r="B189" s="24"/>
      <c r="C189" s="24"/>
      <c r="D189" s="13"/>
      <c r="E189" s="13"/>
      <c r="F189" s="13"/>
      <c r="G189" s="42"/>
      <c r="H189" s="57" t="s">
        <v>297</v>
      </c>
      <c r="I189" s="58" t="s">
        <v>298</v>
      </c>
      <c r="J189" s="59">
        <v>6.3262219999999996</v>
      </c>
      <c r="K189" s="59">
        <v>6.3262219999999996</v>
      </c>
      <c r="L189" s="59">
        <f t="shared" si="3"/>
        <v>0</v>
      </c>
    </row>
    <row r="190" spans="1:12" ht="30" x14ac:dyDescent="0.2">
      <c r="A190" s="8"/>
      <c r="B190" s="24"/>
      <c r="C190" s="24"/>
      <c r="D190" s="13"/>
      <c r="E190" s="13"/>
      <c r="F190" s="13"/>
      <c r="G190" s="42"/>
      <c r="H190" s="57" t="s">
        <v>299</v>
      </c>
      <c r="I190" s="58" t="s">
        <v>300</v>
      </c>
      <c r="J190" s="59">
        <v>5.1418559999999998</v>
      </c>
      <c r="K190" s="59">
        <v>5.1418559999999998</v>
      </c>
      <c r="L190" s="59">
        <f t="shared" si="3"/>
        <v>0</v>
      </c>
    </row>
    <row r="191" spans="1:12" ht="30" x14ac:dyDescent="0.2">
      <c r="A191" s="8"/>
      <c r="B191" s="24"/>
      <c r="C191" s="24"/>
      <c r="D191" s="13"/>
      <c r="E191" s="13"/>
      <c r="F191" s="13"/>
      <c r="G191" s="42"/>
      <c r="H191" s="57" t="s">
        <v>301</v>
      </c>
      <c r="I191" s="58" t="s">
        <v>302</v>
      </c>
      <c r="J191" s="59">
        <v>7.5954139999999999</v>
      </c>
      <c r="K191" s="59">
        <v>7.5954139999999999</v>
      </c>
      <c r="L191" s="59">
        <f t="shared" si="3"/>
        <v>0</v>
      </c>
    </row>
    <row r="192" spans="1:12" ht="15" x14ac:dyDescent="0.2">
      <c r="A192" s="8"/>
      <c r="B192" s="24"/>
      <c r="C192" s="24"/>
      <c r="D192" s="13"/>
      <c r="E192" s="13"/>
      <c r="F192" s="13"/>
      <c r="G192" s="42"/>
      <c r="H192" s="57" t="s">
        <v>303</v>
      </c>
      <c r="I192" s="58" t="s">
        <v>304</v>
      </c>
      <c r="J192" s="59">
        <v>76.959255999999996</v>
      </c>
      <c r="K192" s="59">
        <v>76.959255999999996</v>
      </c>
      <c r="L192" s="59">
        <f t="shared" si="3"/>
        <v>0</v>
      </c>
    </row>
    <row r="193" spans="1:12" ht="30" x14ac:dyDescent="0.2">
      <c r="A193" s="8"/>
      <c r="B193" s="24"/>
      <c r="C193" s="24"/>
      <c r="D193" s="13"/>
      <c r="E193" s="13"/>
      <c r="F193" s="13"/>
      <c r="G193" s="42"/>
      <c r="H193" s="57" t="s">
        <v>305</v>
      </c>
      <c r="I193" s="58" t="s">
        <v>306</v>
      </c>
      <c r="J193" s="59">
        <v>9.8927029999999991</v>
      </c>
      <c r="K193" s="59">
        <v>9.8927029999999991</v>
      </c>
      <c r="L193" s="59">
        <f t="shared" si="3"/>
        <v>0</v>
      </c>
    </row>
    <row r="194" spans="1:12" ht="15" x14ac:dyDescent="0.2">
      <c r="A194" s="8"/>
      <c r="B194" s="24"/>
      <c r="C194" s="24"/>
      <c r="D194" s="13"/>
      <c r="E194" s="13"/>
      <c r="F194" s="13"/>
      <c r="G194" s="42"/>
      <c r="H194" s="57" t="s">
        <v>123</v>
      </c>
      <c r="I194" s="58" t="s">
        <v>307</v>
      </c>
      <c r="J194" s="59">
        <v>117.227673</v>
      </c>
      <c r="K194" s="59">
        <v>117.227673</v>
      </c>
      <c r="L194" s="59">
        <f t="shared" si="3"/>
        <v>0</v>
      </c>
    </row>
    <row r="195" spans="1:12" ht="30" x14ac:dyDescent="0.2">
      <c r="A195" s="8"/>
      <c r="B195" s="24"/>
      <c r="C195" s="24"/>
      <c r="D195" s="13"/>
      <c r="E195" s="13"/>
      <c r="F195" s="13"/>
      <c r="G195" s="42"/>
      <c r="H195" s="57" t="s">
        <v>308</v>
      </c>
      <c r="I195" s="58" t="s">
        <v>309</v>
      </c>
      <c r="J195" s="59">
        <v>13.444551000000001</v>
      </c>
      <c r="K195" s="59">
        <v>13.444551000000001</v>
      </c>
      <c r="L195" s="59">
        <f t="shared" si="3"/>
        <v>0</v>
      </c>
    </row>
    <row r="196" spans="1:12" ht="30" x14ac:dyDescent="0.2">
      <c r="A196" s="8"/>
      <c r="B196" s="24"/>
      <c r="C196" s="24"/>
      <c r="D196" s="13"/>
      <c r="E196" s="13"/>
      <c r="F196" s="13"/>
      <c r="G196" s="42"/>
      <c r="H196" s="57" t="s">
        <v>310</v>
      </c>
      <c r="I196" s="58" t="s">
        <v>311</v>
      </c>
      <c r="J196" s="59">
        <v>18.856786</v>
      </c>
      <c r="K196" s="59">
        <v>18.856786</v>
      </c>
      <c r="L196" s="59">
        <f t="shared" si="3"/>
        <v>0</v>
      </c>
    </row>
    <row r="197" spans="1:12" ht="30" x14ac:dyDescent="0.2">
      <c r="A197" s="8"/>
      <c r="B197" s="24"/>
      <c r="C197" s="24"/>
      <c r="D197" s="13"/>
      <c r="E197" s="13"/>
      <c r="F197" s="13"/>
      <c r="G197" s="42"/>
      <c r="H197" s="57" t="s">
        <v>312</v>
      </c>
      <c r="I197" s="58" t="s">
        <v>313</v>
      </c>
      <c r="J197" s="59">
        <v>8.5516740000000002</v>
      </c>
      <c r="K197" s="59">
        <v>8.5516740000000002</v>
      </c>
      <c r="L197" s="59">
        <f t="shared" si="3"/>
        <v>0</v>
      </c>
    </row>
    <row r="198" spans="1:12" ht="30" x14ac:dyDescent="0.2">
      <c r="A198" s="8"/>
      <c r="B198" s="24"/>
      <c r="C198" s="24"/>
      <c r="D198" s="13"/>
      <c r="E198" s="13"/>
      <c r="F198" s="13"/>
      <c r="G198" s="42"/>
      <c r="H198" s="57" t="s">
        <v>314</v>
      </c>
      <c r="I198" s="58" t="s">
        <v>315</v>
      </c>
      <c r="J198" s="59">
        <v>8.7599999999999997E-2</v>
      </c>
      <c r="K198" s="59">
        <v>8.7599999999999997E-2</v>
      </c>
      <c r="L198" s="59">
        <f t="shared" si="3"/>
        <v>0</v>
      </c>
    </row>
    <row r="199" spans="1:12" ht="15" x14ac:dyDescent="0.2">
      <c r="A199" s="8"/>
      <c r="B199" s="24"/>
      <c r="C199" s="24"/>
      <c r="D199" s="13"/>
      <c r="E199" s="13"/>
      <c r="F199" s="13"/>
      <c r="G199" s="42"/>
      <c r="H199" s="57" t="s">
        <v>316</v>
      </c>
      <c r="I199" s="58" t="s">
        <v>317</v>
      </c>
      <c r="J199" s="59">
        <v>16.401613999999999</v>
      </c>
      <c r="K199" s="59">
        <v>16.401613999999999</v>
      </c>
      <c r="L199" s="59">
        <f t="shared" si="3"/>
        <v>0</v>
      </c>
    </row>
    <row r="200" spans="1:12" ht="30" x14ac:dyDescent="0.2">
      <c r="A200" s="8"/>
      <c r="B200" s="24"/>
      <c r="C200" s="24"/>
      <c r="D200" s="13"/>
      <c r="E200" s="13"/>
      <c r="F200" s="13"/>
      <c r="G200" s="42"/>
      <c r="H200" s="57" t="s">
        <v>318</v>
      </c>
      <c r="I200" s="58" t="s">
        <v>319</v>
      </c>
      <c r="J200" s="59">
        <v>6.2701650000000004</v>
      </c>
      <c r="K200" s="59">
        <v>6.2701650000000004</v>
      </c>
      <c r="L200" s="59">
        <f t="shared" si="3"/>
        <v>0</v>
      </c>
    </row>
    <row r="201" spans="1:12" ht="30" x14ac:dyDescent="0.2">
      <c r="A201" s="8"/>
      <c r="B201" s="24"/>
      <c r="C201" s="24"/>
      <c r="D201" s="13"/>
      <c r="E201" s="13"/>
      <c r="F201" s="13"/>
      <c r="G201" s="42"/>
      <c r="H201" s="57" t="s">
        <v>320</v>
      </c>
      <c r="I201" s="58" t="s">
        <v>321</v>
      </c>
      <c r="J201" s="59">
        <v>8.4140580000000007</v>
      </c>
      <c r="K201" s="59">
        <v>8.4140580000000007</v>
      </c>
      <c r="L201" s="59">
        <f t="shared" si="3"/>
        <v>0</v>
      </c>
    </row>
    <row r="202" spans="1:12" ht="15" x14ac:dyDescent="0.2">
      <c r="A202" s="8"/>
      <c r="B202" s="24"/>
      <c r="C202" s="24"/>
      <c r="D202" s="13"/>
      <c r="E202" s="13"/>
      <c r="F202" s="13"/>
      <c r="G202" s="42"/>
      <c r="H202" s="57" t="s">
        <v>125</v>
      </c>
      <c r="I202" s="58" t="s">
        <v>322</v>
      </c>
      <c r="J202" s="59">
        <v>160.26700199999999</v>
      </c>
      <c r="K202" s="59">
        <v>160.26700199999999</v>
      </c>
      <c r="L202" s="59">
        <f t="shared" si="3"/>
        <v>0</v>
      </c>
    </row>
    <row r="203" spans="1:12" ht="30" x14ac:dyDescent="0.2">
      <c r="A203" s="8"/>
      <c r="B203" s="24"/>
      <c r="C203" s="24"/>
      <c r="D203" s="13"/>
      <c r="E203" s="13"/>
      <c r="F203" s="13"/>
      <c r="G203" s="42"/>
      <c r="H203" s="57" t="s">
        <v>323</v>
      </c>
      <c r="I203" s="58" t="s">
        <v>324</v>
      </c>
      <c r="J203" s="59">
        <v>31.979593999999999</v>
      </c>
      <c r="K203" s="59">
        <v>31.979593999999999</v>
      </c>
      <c r="L203" s="59">
        <f t="shared" si="3"/>
        <v>0</v>
      </c>
    </row>
    <row r="204" spans="1:12" ht="30" x14ac:dyDescent="0.2">
      <c r="A204" s="8"/>
      <c r="B204" s="24"/>
      <c r="C204" s="24"/>
      <c r="D204" s="13"/>
      <c r="E204" s="13"/>
      <c r="F204" s="13"/>
      <c r="G204" s="42"/>
      <c r="H204" s="57" t="s">
        <v>325</v>
      </c>
      <c r="I204" s="58" t="s">
        <v>326</v>
      </c>
      <c r="J204" s="59">
        <v>8.0093610000000002</v>
      </c>
      <c r="K204" s="59">
        <v>8.0093610000000002</v>
      </c>
      <c r="L204" s="59">
        <f t="shared" si="3"/>
        <v>0</v>
      </c>
    </row>
    <row r="205" spans="1:12" ht="15" x14ac:dyDescent="0.2">
      <c r="A205" s="8"/>
      <c r="B205" s="24"/>
      <c r="C205" s="24"/>
      <c r="D205" s="13"/>
      <c r="E205" s="13"/>
      <c r="F205" s="13"/>
      <c r="G205" s="42"/>
      <c r="H205" s="57" t="s">
        <v>327</v>
      </c>
      <c r="I205" s="58" t="s">
        <v>328</v>
      </c>
      <c r="J205" s="59">
        <v>14.05979</v>
      </c>
      <c r="K205" s="59">
        <v>14.05979</v>
      </c>
      <c r="L205" s="59">
        <f t="shared" si="3"/>
        <v>0</v>
      </c>
    </row>
    <row r="206" spans="1:12" ht="30" x14ac:dyDescent="0.2">
      <c r="A206" s="8"/>
      <c r="B206" s="24"/>
      <c r="C206" s="24"/>
      <c r="D206" s="13"/>
      <c r="E206" s="13"/>
      <c r="F206" s="13"/>
      <c r="G206" s="42"/>
      <c r="H206" s="57" t="s">
        <v>329</v>
      </c>
      <c r="I206" s="58" t="s">
        <v>330</v>
      </c>
      <c r="J206" s="59">
        <v>2.931851</v>
      </c>
      <c r="K206" s="59">
        <v>2.931851</v>
      </c>
      <c r="L206" s="59">
        <f t="shared" si="3"/>
        <v>0</v>
      </c>
    </row>
    <row r="207" spans="1:12" ht="45" x14ac:dyDescent="0.2">
      <c r="A207" s="8"/>
      <c r="B207" s="24"/>
      <c r="C207" s="24"/>
      <c r="D207" s="13"/>
      <c r="E207" s="13"/>
      <c r="F207" s="13"/>
      <c r="G207" s="42"/>
      <c r="H207" s="57" t="s">
        <v>331</v>
      </c>
      <c r="I207" s="58" t="s">
        <v>332</v>
      </c>
      <c r="J207" s="59">
        <v>2.240173</v>
      </c>
      <c r="K207" s="59">
        <v>2.240173</v>
      </c>
      <c r="L207" s="59">
        <f t="shared" si="3"/>
        <v>0</v>
      </c>
    </row>
    <row r="208" spans="1:12" ht="30" x14ac:dyDescent="0.2">
      <c r="A208" s="8"/>
      <c r="B208" s="24"/>
      <c r="C208" s="24"/>
      <c r="D208" s="13"/>
      <c r="E208" s="13"/>
      <c r="F208" s="13"/>
      <c r="G208" s="42"/>
      <c r="H208" s="57" t="s">
        <v>333</v>
      </c>
      <c r="I208" s="58" t="s">
        <v>334</v>
      </c>
      <c r="J208" s="59">
        <v>17.671821999999999</v>
      </c>
      <c r="K208" s="59">
        <v>17.671821999999999</v>
      </c>
      <c r="L208" s="59">
        <f t="shared" ref="L208:L271" si="4">+K208-J208</f>
        <v>0</v>
      </c>
    </row>
    <row r="209" spans="1:12" ht="30" x14ac:dyDescent="0.2">
      <c r="A209" s="8"/>
      <c r="B209" s="24"/>
      <c r="C209" s="24"/>
      <c r="D209" s="13"/>
      <c r="E209" s="13"/>
      <c r="F209" s="13"/>
      <c r="G209" s="42"/>
      <c r="H209" s="57" t="s">
        <v>335</v>
      </c>
      <c r="I209" s="58" t="s">
        <v>336</v>
      </c>
      <c r="J209" s="59">
        <v>11.159357</v>
      </c>
      <c r="K209" s="59">
        <v>11.159357</v>
      </c>
      <c r="L209" s="59">
        <f t="shared" si="4"/>
        <v>0</v>
      </c>
    </row>
    <row r="210" spans="1:12" ht="15" x14ac:dyDescent="0.2">
      <c r="A210" s="8"/>
      <c r="B210" s="24"/>
      <c r="C210" s="24"/>
      <c r="D210" s="13"/>
      <c r="E210" s="13"/>
      <c r="F210" s="13"/>
      <c r="G210" s="42"/>
      <c r="H210" s="57" t="s">
        <v>337</v>
      </c>
      <c r="I210" s="58" t="s">
        <v>338</v>
      </c>
      <c r="J210" s="59">
        <v>1.788173</v>
      </c>
      <c r="K210" s="59">
        <v>1.788173</v>
      </c>
      <c r="L210" s="59">
        <f t="shared" si="4"/>
        <v>0</v>
      </c>
    </row>
    <row r="211" spans="1:12" ht="15" x14ac:dyDescent="0.2">
      <c r="A211" s="8"/>
      <c r="B211" s="24"/>
      <c r="C211" s="24"/>
      <c r="D211" s="13"/>
      <c r="E211" s="13"/>
      <c r="F211" s="13"/>
      <c r="G211" s="42"/>
      <c r="H211" s="57" t="s">
        <v>127</v>
      </c>
      <c r="I211" s="58" t="s">
        <v>339</v>
      </c>
      <c r="J211" s="59">
        <v>94.053856999999994</v>
      </c>
      <c r="K211" s="59">
        <v>94.053856999999994</v>
      </c>
      <c r="L211" s="59">
        <f t="shared" si="4"/>
        <v>0</v>
      </c>
    </row>
    <row r="212" spans="1:12" ht="15" x14ac:dyDescent="0.2">
      <c r="A212" s="8"/>
      <c r="B212" s="24"/>
      <c r="C212" s="24"/>
      <c r="D212" s="13"/>
      <c r="E212" s="13"/>
      <c r="F212" s="13"/>
      <c r="G212" s="42"/>
      <c r="H212" s="57" t="s">
        <v>340</v>
      </c>
      <c r="I212" s="58" t="s">
        <v>341</v>
      </c>
      <c r="J212" s="59">
        <v>66.519851000000003</v>
      </c>
      <c r="K212" s="59">
        <v>66.519851000000003</v>
      </c>
      <c r="L212" s="59">
        <f t="shared" si="4"/>
        <v>0</v>
      </c>
    </row>
    <row r="213" spans="1:12" ht="15" x14ac:dyDescent="0.2">
      <c r="A213" s="8"/>
      <c r="B213" s="24"/>
      <c r="C213" s="24"/>
      <c r="D213" s="13"/>
      <c r="E213" s="13"/>
      <c r="F213" s="13"/>
      <c r="G213" s="42"/>
      <c r="H213" s="57" t="s">
        <v>342</v>
      </c>
      <c r="I213" s="58" t="s">
        <v>343</v>
      </c>
      <c r="J213" s="59">
        <v>540.00622799999996</v>
      </c>
      <c r="K213" s="59">
        <v>540.00622799999996</v>
      </c>
      <c r="L213" s="59">
        <f t="shared" si="4"/>
        <v>0</v>
      </c>
    </row>
    <row r="214" spans="1:12" ht="15" x14ac:dyDescent="0.2">
      <c r="A214" s="8"/>
      <c r="B214" s="24"/>
      <c r="C214" s="24"/>
      <c r="D214" s="13"/>
      <c r="E214" s="13"/>
      <c r="F214" s="13"/>
      <c r="G214" s="42"/>
      <c r="H214" s="57" t="s">
        <v>344</v>
      </c>
      <c r="I214" s="58" t="s">
        <v>345</v>
      </c>
      <c r="J214" s="59">
        <v>367.59447599999999</v>
      </c>
      <c r="K214" s="59">
        <v>367.59447599999999</v>
      </c>
      <c r="L214" s="59">
        <f t="shared" si="4"/>
        <v>0</v>
      </c>
    </row>
    <row r="215" spans="1:12" ht="15" x14ac:dyDescent="0.2">
      <c r="A215" s="8"/>
      <c r="B215" s="24"/>
      <c r="C215" s="24"/>
      <c r="D215" s="13"/>
      <c r="E215" s="13"/>
      <c r="F215" s="13"/>
      <c r="G215" s="42"/>
      <c r="H215" s="57" t="s">
        <v>346</v>
      </c>
      <c r="I215" s="58" t="s">
        <v>117</v>
      </c>
      <c r="J215" s="59">
        <v>1522.3134680000001</v>
      </c>
      <c r="K215" s="59">
        <v>1522.3134680000001</v>
      </c>
      <c r="L215" s="59">
        <f t="shared" si="4"/>
        <v>0</v>
      </c>
    </row>
    <row r="216" spans="1:12" ht="30" x14ac:dyDescent="0.2">
      <c r="A216" s="8"/>
      <c r="B216" s="24"/>
      <c r="C216" s="24"/>
      <c r="D216" s="13"/>
      <c r="E216" s="13"/>
      <c r="F216" s="13"/>
      <c r="G216" s="42"/>
      <c r="H216" s="57" t="s">
        <v>347</v>
      </c>
      <c r="I216" s="58" t="s">
        <v>348</v>
      </c>
      <c r="J216" s="59">
        <v>622.14266699999996</v>
      </c>
      <c r="K216" s="59">
        <v>622.14266699999996</v>
      </c>
      <c r="L216" s="59">
        <f t="shared" si="4"/>
        <v>0</v>
      </c>
    </row>
    <row r="217" spans="1:12" ht="30" x14ac:dyDescent="0.2">
      <c r="A217" s="8"/>
      <c r="B217" s="24"/>
      <c r="C217" s="24"/>
      <c r="D217" s="13"/>
      <c r="E217" s="13"/>
      <c r="F217" s="13"/>
      <c r="G217" s="42"/>
      <c r="H217" s="57" t="s">
        <v>349</v>
      </c>
      <c r="I217" s="58" t="s">
        <v>350</v>
      </c>
      <c r="J217" s="59">
        <v>21.851966000000001</v>
      </c>
      <c r="K217" s="59">
        <v>21.851966000000001</v>
      </c>
      <c r="L217" s="59">
        <f t="shared" si="4"/>
        <v>0</v>
      </c>
    </row>
    <row r="218" spans="1:12" ht="15" x14ac:dyDescent="0.2">
      <c r="A218" s="8"/>
      <c r="B218" s="24"/>
      <c r="C218" s="24"/>
      <c r="D218" s="13"/>
      <c r="E218" s="13"/>
      <c r="F218" s="13"/>
      <c r="G218" s="42"/>
      <c r="H218" s="57" t="s">
        <v>351</v>
      </c>
      <c r="I218" s="58" t="s">
        <v>352</v>
      </c>
      <c r="J218" s="59">
        <v>245.81547699999999</v>
      </c>
      <c r="K218" s="59">
        <v>245.81547699999999</v>
      </c>
      <c r="L218" s="59">
        <f t="shared" si="4"/>
        <v>0</v>
      </c>
    </row>
    <row r="219" spans="1:12" ht="15" x14ac:dyDescent="0.2">
      <c r="A219" s="8"/>
      <c r="B219" s="24"/>
      <c r="C219" s="24"/>
      <c r="D219" s="13"/>
      <c r="E219" s="13"/>
      <c r="F219" s="13"/>
      <c r="G219" s="42"/>
      <c r="H219" s="57" t="s">
        <v>353</v>
      </c>
      <c r="I219" s="58" t="s">
        <v>354</v>
      </c>
      <c r="J219" s="59">
        <v>122.683018</v>
      </c>
      <c r="K219" s="59">
        <v>122.683018</v>
      </c>
      <c r="L219" s="59">
        <f t="shared" si="4"/>
        <v>0</v>
      </c>
    </row>
    <row r="220" spans="1:12" ht="15" x14ac:dyDescent="0.2">
      <c r="A220" s="8"/>
      <c r="B220" s="24"/>
      <c r="C220" s="24"/>
      <c r="D220" s="13"/>
      <c r="E220" s="13"/>
      <c r="F220" s="13"/>
      <c r="G220" s="42"/>
      <c r="H220" s="57" t="s">
        <v>355</v>
      </c>
      <c r="I220" s="58" t="s">
        <v>356</v>
      </c>
      <c r="J220" s="59">
        <v>93.457932999999997</v>
      </c>
      <c r="K220" s="59">
        <v>93.457932999999997</v>
      </c>
      <c r="L220" s="59">
        <f t="shared" si="4"/>
        <v>0</v>
      </c>
    </row>
    <row r="221" spans="1:12" ht="15" x14ac:dyDescent="0.2">
      <c r="A221" s="8"/>
      <c r="B221" s="24"/>
      <c r="C221" s="24"/>
      <c r="D221" s="13"/>
      <c r="E221" s="13"/>
      <c r="F221" s="13"/>
      <c r="G221" s="42"/>
      <c r="H221" s="57" t="s">
        <v>357</v>
      </c>
      <c r="I221" s="58" t="s">
        <v>358</v>
      </c>
      <c r="J221" s="59">
        <v>5.6824560000000002</v>
      </c>
      <c r="K221" s="59">
        <v>5.6824560000000002</v>
      </c>
      <c r="L221" s="59">
        <f t="shared" si="4"/>
        <v>0</v>
      </c>
    </row>
    <row r="222" spans="1:12" ht="15" x14ac:dyDescent="0.2">
      <c r="A222" s="8"/>
      <c r="B222" s="24"/>
      <c r="C222" s="24"/>
      <c r="D222" s="13"/>
      <c r="E222" s="13"/>
      <c r="F222" s="13"/>
      <c r="G222" s="42"/>
      <c r="H222" s="57" t="s">
        <v>359</v>
      </c>
      <c r="I222" s="58" t="s">
        <v>360</v>
      </c>
      <c r="J222" s="59">
        <v>14.040609999999999</v>
      </c>
      <c r="K222" s="59">
        <v>14.040609999999999</v>
      </c>
      <c r="L222" s="59">
        <f t="shared" si="4"/>
        <v>0</v>
      </c>
    </row>
    <row r="223" spans="1:12" ht="30" x14ac:dyDescent="0.2">
      <c r="A223" s="8"/>
      <c r="B223" s="24"/>
      <c r="C223" s="24"/>
      <c r="D223" s="13"/>
      <c r="E223" s="13"/>
      <c r="F223" s="13"/>
      <c r="G223" s="42"/>
      <c r="H223" s="57" t="s">
        <v>361</v>
      </c>
      <c r="I223" s="58" t="s">
        <v>362</v>
      </c>
      <c r="J223" s="59">
        <v>9.2071649999999998</v>
      </c>
      <c r="K223" s="59">
        <v>9.2071649999999998</v>
      </c>
      <c r="L223" s="59">
        <f t="shared" si="4"/>
        <v>0</v>
      </c>
    </row>
    <row r="224" spans="1:12" ht="15" x14ac:dyDescent="0.2">
      <c r="A224" s="8"/>
      <c r="B224" s="24"/>
      <c r="C224" s="24"/>
      <c r="D224" s="13"/>
      <c r="E224" s="13"/>
      <c r="F224" s="13"/>
      <c r="G224" s="61" t="s">
        <v>363</v>
      </c>
      <c r="H224" s="79"/>
      <c r="I224" s="80"/>
      <c r="J224" s="81">
        <v>299.04747600000002</v>
      </c>
      <c r="K224" s="81">
        <v>299.04747600000002</v>
      </c>
      <c r="L224" s="81">
        <f t="shared" si="4"/>
        <v>0</v>
      </c>
    </row>
    <row r="225" spans="1:12" ht="30" x14ac:dyDescent="0.2">
      <c r="A225" s="8"/>
      <c r="B225" s="24"/>
      <c r="C225" s="24"/>
      <c r="D225" s="13"/>
      <c r="E225" s="13"/>
      <c r="F225" s="13"/>
      <c r="G225" s="42"/>
      <c r="H225" s="54" t="s">
        <v>364</v>
      </c>
      <c r="I225" s="55" t="s">
        <v>365</v>
      </c>
      <c r="J225" s="56">
        <v>142.65588199999999</v>
      </c>
      <c r="K225" s="56">
        <v>142.65588199999999</v>
      </c>
      <c r="L225" s="56">
        <f t="shared" si="4"/>
        <v>0</v>
      </c>
    </row>
    <row r="226" spans="1:12" ht="15" x14ac:dyDescent="0.2">
      <c r="A226" s="8"/>
      <c r="B226" s="24"/>
      <c r="C226" s="24"/>
      <c r="D226" s="13"/>
      <c r="E226" s="13"/>
      <c r="F226" s="13"/>
      <c r="G226" s="42"/>
      <c r="H226" s="57" t="s">
        <v>366</v>
      </c>
      <c r="I226" s="58" t="s">
        <v>367</v>
      </c>
      <c r="J226" s="59">
        <v>11.537031000000001</v>
      </c>
      <c r="K226" s="59">
        <v>11.537031000000001</v>
      </c>
      <c r="L226" s="59">
        <f t="shared" si="4"/>
        <v>0</v>
      </c>
    </row>
    <row r="227" spans="1:12" ht="15" x14ac:dyDescent="0.2">
      <c r="A227" s="8"/>
      <c r="B227" s="24"/>
      <c r="C227" s="24"/>
      <c r="D227" s="13"/>
      <c r="E227" s="13"/>
      <c r="F227" s="13"/>
      <c r="G227" s="42"/>
      <c r="H227" s="57" t="s">
        <v>368</v>
      </c>
      <c r="I227" s="58" t="s">
        <v>369</v>
      </c>
      <c r="J227" s="59">
        <v>55.768974</v>
      </c>
      <c r="K227" s="59">
        <v>55.768974</v>
      </c>
      <c r="L227" s="59">
        <f t="shared" si="4"/>
        <v>0</v>
      </c>
    </row>
    <row r="228" spans="1:12" ht="15" x14ac:dyDescent="0.2">
      <c r="A228" s="8"/>
      <c r="B228" s="24"/>
      <c r="C228" s="24"/>
      <c r="D228" s="13"/>
      <c r="E228" s="13"/>
      <c r="F228" s="13"/>
      <c r="G228" s="42"/>
      <c r="H228" s="57" t="s">
        <v>370</v>
      </c>
      <c r="I228" s="58" t="s">
        <v>371</v>
      </c>
      <c r="J228" s="59">
        <v>3.4658570000000002</v>
      </c>
      <c r="K228" s="59">
        <v>3.4658570000000002</v>
      </c>
      <c r="L228" s="59">
        <f t="shared" si="4"/>
        <v>0</v>
      </c>
    </row>
    <row r="229" spans="1:12" ht="15" x14ac:dyDescent="0.2">
      <c r="A229" s="8"/>
      <c r="B229" s="24"/>
      <c r="C229" s="24"/>
      <c r="D229" s="13"/>
      <c r="E229" s="13"/>
      <c r="F229" s="13"/>
      <c r="G229" s="42"/>
      <c r="H229" s="57" t="s">
        <v>372</v>
      </c>
      <c r="I229" s="58" t="s">
        <v>373</v>
      </c>
      <c r="J229" s="59">
        <v>35.698500000000003</v>
      </c>
      <c r="K229" s="59">
        <v>35.698500000000003</v>
      </c>
      <c r="L229" s="59">
        <f t="shared" si="4"/>
        <v>0</v>
      </c>
    </row>
    <row r="230" spans="1:12" ht="30" x14ac:dyDescent="0.2">
      <c r="A230" s="8"/>
      <c r="B230" s="24"/>
      <c r="C230" s="24"/>
      <c r="D230" s="13"/>
      <c r="E230" s="13"/>
      <c r="F230" s="13"/>
      <c r="G230" s="42"/>
      <c r="H230" s="57" t="s">
        <v>374</v>
      </c>
      <c r="I230" s="58" t="s">
        <v>375</v>
      </c>
      <c r="J230" s="59">
        <v>49.921232000000003</v>
      </c>
      <c r="K230" s="59">
        <v>49.921232000000003</v>
      </c>
      <c r="L230" s="59">
        <f t="shared" si="4"/>
        <v>0</v>
      </c>
    </row>
    <row r="231" spans="1:12" ht="15" x14ac:dyDescent="0.2">
      <c r="A231" s="8"/>
      <c r="B231" s="24"/>
      <c r="C231" s="24"/>
      <c r="D231" s="13"/>
      <c r="E231" s="13"/>
      <c r="F231" s="13"/>
      <c r="G231" s="61" t="s">
        <v>376</v>
      </c>
      <c r="H231" s="79"/>
      <c r="I231" s="80"/>
      <c r="J231" s="81">
        <v>57.384911000000002</v>
      </c>
      <c r="K231" s="81">
        <v>57.384911000000002</v>
      </c>
      <c r="L231" s="81">
        <f t="shared" si="4"/>
        <v>0</v>
      </c>
    </row>
    <row r="232" spans="1:12" ht="15" x14ac:dyDescent="0.2">
      <c r="A232" s="8"/>
      <c r="B232" s="24"/>
      <c r="C232" s="24"/>
      <c r="D232" s="13"/>
      <c r="E232" s="13"/>
      <c r="F232" s="13"/>
      <c r="G232" s="42"/>
      <c r="H232" s="54" t="s">
        <v>377</v>
      </c>
      <c r="I232" s="55" t="s">
        <v>378</v>
      </c>
      <c r="J232" s="56">
        <v>57.384911000000002</v>
      </c>
      <c r="K232" s="56">
        <v>57.384911000000002</v>
      </c>
      <c r="L232" s="56">
        <f t="shared" si="4"/>
        <v>0</v>
      </c>
    </row>
    <row r="233" spans="1:12" ht="15" x14ac:dyDescent="0.2">
      <c r="A233" s="8"/>
      <c r="B233" s="24"/>
      <c r="C233" s="24"/>
      <c r="D233" s="91" t="s">
        <v>379</v>
      </c>
      <c r="E233" s="91"/>
      <c r="F233" s="91"/>
      <c r="G233" s="92"/>
      <c r="H233" s="93"/>
      <c r="I233" s="94"/>
      <c r="J233" s="95">
        <v>4329.8924150000003</v>
      </c>
      <c r="K233" s="95">
        <v>4329.8924150000003</v>
      </c>
      <c r="L233" s="95">
        <f t="shared" si="4"/>
        <v>0</v>
      </c>
    </row>
    <row r="234" spans="1:12" ht="15" x14ac:dyDescent="0.2">
      <c r="A234" s="8"/>
      <c r="B234" s="24"/>
      <c r="C234" s="24"/>
      <c r="D234" s="13"/>
      <c r="E234" s="25">
        <v>40</v>
      </c>
      <c r="F234" s="26" t="s">
        <v>380</v>
      </c>
      <c r="G234" s="48"/>
      <c r="H234" s="87"/>
      <c r="I234" s="88"/>
      <c r="J234" s="89">
        <v>4329.8924150000003</v>
      </c>
      <c r="K234" s="89">
        <v>4329.8924150000003</v>
      </c>
      <c r="L234" s="89">
        <f t="shared" si="4"/>
        <v>0</v>
      </c>
    </row>
    <row r="235" spans="1:12" ht="15" x14ac:dyDescent="0.2">
      <c r="A235" s="8"/>
      <c r="B235" s="24"/>
      <c r="C235" s="24"/>
      <c r="D235" s="13"/>
      <c r="E235" s="13"/>
      <c r="F235" s="13"/>
      <c r="G235" s="61" t="s">
        <v>2</v>
      </c>
      <c r="H235" s="79"/>
      <c r="I235" s="80"/>
      <c r="J235" s="81">
        <v>4329.8924150000003</v>
      </c>
      <c r="K235" s="81">
        <v>4329.8924150000003</v>
      </c>
      <c r="L235" s="81">
        <f t="shared" si="4"/>
        <v>0</v>
      </c>
    </row>
    <row r="236" spans="1:12" ht="15" x14ac:dyDescent="0.2">
      <c r="A236" s="8"/>
      <c r="B236" s="24"/>
      <c r="C236" s="24"/>
      <c r="D236" s="13"/>
      <c r="E236" s="13"/>
      <c r="F236" s="13"/>
      <c r="G236" s="42"/>
      <c r="H236" s="54" t="s">
        <v>36</v>
      </c>
      <c r="I236" s="55" t="s">
        <v>381</v>
      </c>
      <c r="J236" s="56">
        <v>4329.8924150000003</v>
      </c>
      <c r="K236" s="56">
        <v>4329.8924150000003</v>
      </c>
      <c r="L236" s="56">
        <f t="shared" si="4"/>
        <v>0</v>
      </c>
    </row>
    <row r="237" spans="1:12" ht="15" x14ac:dyDescent="0.2">
      <c r="A237" s="8"/>
      <c r="B237" s="24"/>
      <c r="C237" s="24"/>
      <c r="D237" s="91" t="s">
        <v>382</v>
      </c>
      <c r="E237" s="91"/>
      <c r="F237" s="91"/>
      <c r="G237" s="92"/>
      <c r="H237" s="93"/>
      <c r="I237" s="94"/>
      <c r="J237" s="95">
        <v>1635.411065</v>
      </c>
      <c r="K237" s="95">
        <v>1635.411065</v>
      </c>
      <c r="L237" s="95">
        <f t="shared" si="4"/>
        <v>0</v>
      </c>
    </row>
    <row r="238" spans="1:12" ht="15" x14ac:dyDescent="0.2">
      <c r="A238" s="8"/>
      <c r="B238" s="24"/>
      <c r="C238" s="24"/>
      <c r="D238" s="13"/>
      <c r="E238" s="25">
        <v>32</v>
      </c>
      <c r="F238" s="26" t="s">
        <v>383</v>
      </c>
      <c r="G238" s="48"/>
      <c r="H238" s="87"/>
      <c r="I238" s="88"/>
      <c r="J238" s="89">
        <v>1635.411065</v>
      </c>
      <c r="K238" s="89">
        <v>1635.411065</v>
      </c>
      <c r="L238" s="89">
        <f t="shared" si="4"/>
        <v>0</v>
      </c>
    </row>
    <row r="239" spans="1:12" ht="15" x14ac:dyDescent="0.2">
      <c r="A239" s="8"/>
      <c r="B239" s="24"/>
      <c r="C239" s="24"/>
      <c r="D239" s="13"/>
      <c r="E239" s="13"/>
      <c r="F239" s="13"/>
      <c r="G239" s="61" t="s">
        <v>2</v>
      </c>
      <c r="H239" s="79"/>
      <c r="I239" s="80"/>
      <c r="J239" s="81">
        <v>1635.411065</v>
      </c>
      <c r="K239" s="81">
        <v>1635.411065</v>
      </c>
      <c r="L239" s="81">
        <f t="shared" si="4"/>
        <v>0</v>
      </c>
    </row>
    <row r="240" spans="1:12" ht="30" x14ac:dyDescent="0.2">
      <c r="A240" s="8"/>
      <c r="B240" s="24"/>
      <c r="C240" s="24"/>
      <c r="D240" s="13"/>
      <c r="E240" s="13"/>
      <c r="F240" s="13"/>
      <c r="G240" s="42"/>
      <c r="H240" s="54" t="s">
        <v>43</v>
      </c>
      <c r="I240" s="55" t="s">
        <v>384</v>
      </c>
      <c r="J240" s="56">
        <v>804.08197399999995</v>
      </c>
      <c r="K240" s="56">
        <v>804.08197399999995</v>
      </c>
      <c r="L240" s="56">
        <f t="shared" si="4"/>
        <v>0</v>
      </c>
    </row>
    <row r="241" spans="1:12" ht="15" x14ac:dyDescent="0.2">
      <c r="A241" s="8"/>
      <c r="B241" s="24"/>
      <c r="C241" s="24"/>
      <c r="D241" s="13"/>
      <c r="E241" s="13"/>
      <c r="F241" s="13"/>
      <c r="G241" s="42"/>
      <c r="H241" s="57" t="s">
        <v>67</v>
      </c>
      <c r="I241" s="58" t="s">
        <v>385</v>
      </c>
      <c r="J241" s="59">
        <v>17.893941999999999</v>
      </c>
      <c r="K241" s="59">
        <v>17.893941999999999</v>
      </c>
      <c r="L241" s="59">
        <f t="shared" si="4"/>
        <v>0</v>
      </c>
    </row>
    <row r="242" spans="1:12" ht="30" x14ac:dyDescent="0.2">
      <c r="A242" s="8"/>
      <c r="B242" s="24"/>
      <c r="C242" s="24"/>
      <c r="D242" s="13"/>
      <c r="E242" s="13"/>
      <c r="F242" s="13"/>
      <c r="G242" s="42"/>
      <c r="H242" s="57" t="s">
        <v>69</v>
      </c>
      <c r="I242" s="58" t="s">
        <v>386</v>
      </c>
      <c r="J242" s="59">
        <v>20.554171</v>
      </c>
      <c r="K242" s="59">
        <v>20.554171</v>
      </c>
      <c r="L242" s="59">
        <f t="shared" si="4"/>
        <v>0</v>
      </c>
    </row>
    <row r="243" spans="1:12" ht="30" x14ac:dyDescent="0.2">
      <c r="A243" s="8"/>
      <c r="B243" s="24"/>
      <c r="C243" s="24"/>
      <c r="D243" s="13"/>
      <c r="E243" s="13"/>
      <c r="F243" s="13"/>
      <c r="G243" s="42"/>
      <c r="H243" s="57" t="s">
        <v>71</v>
      </c>
      <c r="I243" s="58" t="s">
        <v>387</v>
      </c>
      <c r="J243" s="59">
        <v>23.878625</v>
      </c>
      <c r="K243" s="59">
        <v>23.878625</v>
      </c>
      <c r="L243" s="59">
        <f t="shared" si="4"/>
        <v>0</v>
      </c>
    </row>
    <row r="244" spans="1:12" ht="15" x14ac:dyDescent="0.2">
      <c r="A244" s="8"/>
      <c r="B244" s="24"/>
      <c r="C244" s="24"/>
      <c r="D244" s="13"/>
      <c r="E244" s="13"/>
      <c r="F244" s="13"/>
      <c r="G244" s="42"/>
      <c r="H244" s="57" t="s">
        <v>73</v>
      </c>
      <c r="I244" s="60" t="s">
        <v>388</v>
      </c>
      <c r="J244" s="59">
        <v>19.421714999999999</v>
      </c>
      <c r="K244" s="59">
        <v>19.421714999999999</v>
      </c>
      <c r="L244" s="59">
        <f t="shared" si="4"/>
        <v>0</v>
      </c>
    </row>
    <row r="245" spans="1:12" ht="15" x14ac:dyDescent="0.2">
      <c r="A245" s="8"/>
      <c r="B245" s="24"/>
      <c r="C245" s="24"/>
      <c r="D245" s="13"/>
      <c r="E245" s="13"/>
      <c r="F245" s="13"/>
      <c r="G245" s="42"/>
      <c r="H245" s="57" t="s">
        <v>75</v>
      </c>
      <c r="I245" s="58" t="s">
        <v>389</v>
      </c>
      <c r="J245" s="59">
        <v>18.823516000000001</v>
      </c>
      <c r="K245" s="59">
        <v>18.823516000000001</v>
      </c>
      <c r="L245" s="59">
        <f t="shared" si="4"/>
        <v>0</v>
      </c>
    </row>
    <row r="246" spans="1:12" ht="30" x14ac:dyDescent="0.2">
      <c r="A246" s="8"/>
      <c r="B246" s="24"/>
      <c r="C246" s="24"/>
      <c r="D246" s="13"/>
      <c r="E246" s="13"/>
      <c r="F246" s="13"/>
      <c r="G246" s="42"/>
      <c r="H246" s="57" t="s">
        <v>77</v>
      </c>
      <c r="I246" s="58" t="s">
        <v>390</v>
      </c>
      <c r="J246" s="59">
        <v>20.501297999999998</v>
      </c>
      <c r="K246" s="59">
        <v>20.501297999999998</v>
      </c>
      <c r="L246" s="59">
        <f t="shared" si="4"/>
        <v>0</v>
      </c>
    </row>
    <row r="247" spans="1:12" ht="30" x14ac:dyDescent="0.2">
      <c r="A247" s="8"/>
      <c r="B247" s="24"/>
      <c r="C247" s="24"/>
      <c r="D247" s="13"/>
      <c r="E247" s="13"/>
      <c r="F247" s="13"/>
      <c r="G247" s="42"/>
      <c r="H247" s="57" t="s">
        <v>106</v>
      </c>
      <c r="I247" s="58" t="s">
        <v>391</v>
      </c>
      <c r="J247" s="59">
        <v>19.919426999999999</v>
      </c>
      <c r="K247" s="59">
        <v>19.919426999999999</v>
      </c>
      <c r="L247" s="59">
        <f t="shared" si="4"/>
        <v>0</v>
      </c>
    </row>
    <row r="248" spans="1:12" ht="15" x14ac:dyDescent="0.2">
      <c r="A248" s="8"/>
      <c r="B248" s="24"/>
      <c r="C248" s="24"/>
      <c r="D248" s="13"/>
      <c r="E248" s="13"/>
      <c r="F248" s="13"/>
      <c r="G248" s="42"/>
      <c r="H248" s="57" t="s">
        <v>79</v>
      </c>
      <c r="I248" s="58" t="s">
        <v>392</v>
      </c>
      <c r="J248" s="59">
        <v>20.930700000000002</v>
      </c>
      <c r="K248" s="59">
        <v>20.930700000000002</v>
      </c>
      <c r="L248" s="59">
        <f t="shared" si="4"/>
        <v>0</v>
      </c>
    </row>
    <row r="249" spans="1:12" ht="15" x14ac:dyDescent="0.2">
      <c r="A249" s="8"/>
      <c r="B249" s="24"/>
      <c r="C249" s="24"/>
      <c r="D249" s="13"/>
      <c r="E249" s="13"/>
      <c r="F249" s="13"/>
      <c r="G249" s="42"/>
      <c r="H249" s="57" t="s">
        <v>108</v>
      </c>
      <c r="I249" s="58" t="s">
        <v>393</v>
      </c>
      <c r="J249" s="59">
        <v>18.826321</v>
      </c>
      <c r="K249" s="59">
        <v>18.826321</v>
      </c>
      <c r="L249" s="59">
        <f t="shared" si="4"/>
        <v>0</v>
      </c>
    </row>
    <row r="250" spans="1:12" ht="15" x14ac:dyDescent="0.2">
      <c r="A250" s="8"/>
      <c r="B250" s="24"/>
      <c r="C250" s="24"/>
      <c r="D250" s="13"/>
      <c r="E250" s="13"/>
      <c r="F250" s="13"/>
      <c r="G250" s="42"/>
      <c r="H250" s="57" t="s">
        <v>81</v>
      </c>
      <c r="I250" s="58" t="s">
        <v>394</v>
      </c>
      <c r="J250" s="59">
        <v>20.597107999999999</v>
      </c>
      <c r="K250" s="59">
        <v>20.597107999999999</v>
      </c>
      <c r="L250" s="59">
        <f t="shared" si="4"/>
        <v>0</v>
      </c>
    </row>
    <row r="251" spans="1:12" ht="30" x14ac:dyDescent="0.2">
      <c r="A251" s="8"/>
      <c r="B251" s="24"/>
      <c r="C251" s="24"/>
      <c r="D251" s="13"/>
      <c r="E251" s="13"/>
      <c r="F251" s="13"/>
      <c r="G251" s="42"/>
      <c r="H251" s="57" t="s">
        <v>111</v>
      </c>
      <c r="I251" s="58" t="s">
        <v>395</v>
      </c>
      <c r="J251" s="59">
        <v>25.73094</v>
      </c>
      <c r="K251" s="59">
        <v>25.73094</v>
      </c>
      <c r="L251" s="59">
        <f t="shared" si="4"/>
        <v>0</v>
      </c>
    </row>
    <row r="252" spans="1:12" ht="30" x14ac:dyDescent="0.2">
      <c r="A252" s="8"/>
      <c r="B252" s="24"/>
      <c r="C252" s="24"/>
      <c r="D252" s="13"/>
      <c r="E252" s="13"/>
      <c r="F252" s="13"/>
      <c r="G252" s="42"/>
      <c r="H252" s="57" t="s">
        <v>83</v>
      </c>
      <c r="I252" s="58" t="s">
        <v>396</v>
      </c>
      <c r="J252" s="59">
        <v>18.787327000000001</v>
      </c>
      <c r="K252" s="59">
        <v>18.787327000000001</v>
      </c>
      <c r="L252" s="59">
        <f t="shared" si="4"/>
        <v>0</v>
      </c>
    </row>
    <row r="253" spans="1:12" ht="30" x14ac:dyDescent="0.2">
      <c r="A253" s="8"/>
      <c r="B253" s="24"/>
      <c r="C253" s="24"/>
      <c r="D253" s="13"/>
      <c r="E253" s="13"/>
      <c r="F253" s="13"/>
      <c r="G253" s="42"/>
      <c r="H253" s="57" t="s">
        <v>397</v>
      </c>
      <c r="I253" s="58" t="s">
        <v>398</v>
      </c>
      <c r="J253" s="59">
        <v>21.924882</v>
      </c>
      <c r="K253" s="59">
        <v>21.924882</v>
      </c>
      <c r="L253" s="59">
        <f t="shared" si="4"/>
        <v>0</v>
      </c>
    </row>
    <row r="254" spans="1:12" ht="15" x14ac:dyDescent="0.2">
      <c r="A254" s="8"/>
      <c r="B254" s="24"/>
      <c r="C254" s="24"/>
      <c r="D254" s="13"/>
      <c r="E254" s="13"/>
      <c r="F254" s="13"/>
      <c r="G254" s="42"/>
      <c r="H254" s="57" t="s">
        <v>399</v>
      </c>
      <c r="I254" s="58" t="s">
        <v>400</v>
      </c>
      <c r="J254" s="59">
        <v>20.202473999999999</v>
      </c>
      <c r="K254" s="59">
        <v>20.202473999999999</v>
      </c>
      <c r="L254" s="59">
        <f t="shared" si="4"/>
        <v>0</v>
      </c>
    </row>
    <row r="255" spans="1:12" ht="30" x14ac:dyDescent="0.2">
      <c r="A255" s="8"/>
      <c r="B255" s="24"/>
      <c r="C255" s="24"/>
      <c r="D255" s="13"/>
      <c r="E255" s="13"/>
      <c r="F255" s="13"/>
      <c r="G255" s="42"/>
      <c r="H255" s="57" t="s">
        <v>401</v>
      </c>
      <c r="I255" s="58" t="s">
        <v>402</v>
      </c>
      <c r="J255" s="59">
        <v>20.121421000000002</v>
      </c>
      <c r="K255" s="59">
        <v>20.121421000000002</v>
      </c>
      <c r="L255" s="59">
        <f t="shared" si="4"/>
        <v>0</v>
      </c>
    </row>
    <row r="256" spans="1:12" ht="15" x14ac:dyDescent="0.2">
      <c r="A256" s="8"/>
      <c r="B256" s="24"/>
      <c r="C256" s="24"/>
      <c r="D256" s="13"/>
      <c r="E256" s="13"/>
      <c r="F256" s="13"/>
      <c r="G256" s="42"/>
      <c r="H256" s="57" t="s">
        <v>403</v>
      </c>
      <c r="I256" s="58" t="s">
        <v>404</v>
      </c>
      <c r="J256" s="59">
        <v>24.292404999999999</v>
      </c>
      <c r="K256" s="59">
        <v>24.292404999999999</v>
      </c>
      <c r="L256" s="59">
        <f t="shared" si="4"/>
        <v>0</v>
      </c>
    </row>
    <row r="257" spans="1:12" ht="30" x14ac:dyDescent="0.2">
      <c r="A257" s="8"/>
      <c r="B257" s="24"/>
      <c r="C257" s="24"/>
      <c r="D257" s="13"/>
      <c r="E257" s="13"/>
      <c r="F257" s="13"/>
      <c r="G257" s="42"/>
      <c r="H257" s="57" t="s">
        <v>405</v>
      </c>
      <c r="I257" s="58" t="s">
        <v>406</v>
      </c>
      <c r="J257" s="59">
        <v>16.604246</v>
      </c>
      <c r="K257" s="59">
        <v>16.604246</v>
      </c>
      <c r="L257" s="59">
        <f t="shared" si="4"/>
        <v>0</v>
      </c>
    </row>
    <row r="258" spans="1:12" ht="15" x14ac:dyDescent="0.2">
      <c r="A258" s="8"/>
      <c r="B258" s="24"/>
      <c r="C258" s="24"/>
      <c r="D258" s="13"/>
      <c r="E258" s="13"/>
      <c r="F258" s="13"/>
      <c r="G258" s="42"/>
      <c r="H258" s="57" t="s">
        <v>407</v>
      </c>
      <c r="I258" s="58" t="s">
        <v>408</v>
      </c>
      <c r="J258" s="59">
        <v>17.096543</v>
      </c>
      <c r="K258" s="59">
        <v>17.096543</v>
      </c>
      <c r="L258" s="59">
        <f t="shared" si="4"/>
        <v>0</v>
      </c>
    </row>
    <row r="259" spans="1:12" ht="30" x14ac:dyDescent="0.2">
      <c r="A259" s="8"/>
      <c r="B259" s="24"/>
      <c r="C259" s="24"/>
      <c r="D259" s="13"/>
      <c r="E259" s="13"/>
      <c r="F259" s="13"/>
      <c r="G259" s="42"/>
      <c r="H259" s="57" t="s">
        <v>409</v>
      </c>
      <c r="I259" s="58" t="s">
        <v>410</v>
      </c>
      <c r="J259" s="59">
        <v>17.752264</v>
      </c>
      <c r="K259" s="59">
        <v>17.752264</v>
      </c>
      <c r="L259" s="59">
        <f t="shared" si="4"/>
        <v>0</v>
      </c>
    </row>
    <row r="260" spans="1:12" ht="45" x14ac:dyDescent="0.2">
      <c r="A260" s="8"/>
      <c r="B260" s="24"/>
      <c r="C260" s="24"/>
      <c r="D260" s="13"/>
      <c r="E260" s="13"/>
      <c r="F260" s="13"/>
      <c r="G260" s="42"/>
      <c r="H260" s="57" t="s">
        <v>411</v>
      </c>
      <c r="I260" s="58" t="s">
        <v>412</v>
      </c>
      <c r="J260" s="59">
        <v>16.911258</v>
      </c>
      <c r="K260" s="59">
        <v>16.911258</v>
      </c>
      <c r="L260" s="59">
        <f t="shared" si="4"/>
        <v>0</v>
      </c>
    </row>
    <row r="261" spans="1:12" ht="30" x14ac:dyDescent="0.2">
      <c r="A261" s="8"/>
      <c r="B261" s="24"/>
      <c r="C261" s="24"/>
      <c r="D261" s="13"/>
      <c r="E261" s="13"/>
      <c r="F261" s="13"/>
      <c r="G261" s="42"/>
      <c r="H261" s="57" t="s">
        <v>413</v>
      </c>
      <c r="I261" s="58" t="s">
        <v>414</v>
      </c>
      <c r="J261" s="59">
        <v>20.501418999999999</v>
      </c>
      <c r="K261" s="59">
        <v>20.501418999999999</v>
      </c>
      <c r="L261" s="59">
        <f t="shared" si="4"/>
        <v>0</v>
      </c>
    </row>
    <row r="262" spans="1:12" ht="30" x14ac:dyDescent="0.2">
      <c r="A262" s="8"/>
      <c r="B262" s="24"/>
      <c r="C262" s="24"/>
      <c r="D262" s="13"/>
      <c r="E262" s="13"/>
      <c r="F262" s="13"/>
      <c r="G262" s="42"/>
      <c r="H262" s="57" t="s">
        <v>45</v>
      </c>
      <c r="I262" s="58" t="s">
        <v>415</v>
      </c>
      <c r="J262" s="59">
        <v>19.882263999999999</v>
      </c>
      <c r="K262" s="59">
        <v>19.882263999999999</v>
      </c>
      <c r="L262" s="59">
        <f t="shared" si="4"/>
        <v>0</v>
      </c>
    </row>
    <row r="263" spans="1:12" ht="30" x14ac:dyDescent="0.2">
      <c r="A263" s="8"/>
      <c r="B263" s="24"/>
      <c r="C263" s="24"/>
      <c r="D263" s="13"/>
      <c r="E263" s="13"/>
      <c r="F263" s="13"/>
      <c r="G263" s="42"/>
      <c r="H263" s="57" t="s">
        <v>47</v>
      </c>
      <c r="I263" s="58" t="s">
        <v>416</v>
      </c>
      <c r="J263" s="59">
        <v>14.490048</v>
      </c>
      <c r="K263" s="59">
        <v>14.490048</v>
      </c>
      <c r="L263" s="59">
        <f t="shared" si="4"/>
        <v>0</v>
      </c>
    </row>
    <row r="264" spans="1:12" ht="30" x14ac:dyDescent="0.2">
      <c r="A264" s="8"/>
      <c r="B264" s="24"/>
      <c r="C264" s="24"/>
      <c r="D264" s="13"/>
      <c r="E264" s="13"/>
      <c r="F264" s="13"/>
      <c r="G264" s="42"/>
      <c r="H264" s="57" t="s">
        <v>133</v>
      </c>
      <c r="I264" s="58" t="s">
        <v>417</v>
      </c>
      <c r="J264" s="59">
        <v>15.433859</v>
      </c>
      <c r="K264" s="59">
        <v>15.433859</v>
      </c>
      <c r="L264" s="59">
        <f t="shared" si="4"/>
        <v>0</v>
      </c>
    </row>
    <row r="265" spans="1:12" ht="30" x14ac:dyDescent="0.2">
      <c r="A265" s="8"/>
      <c r="B265" s="24"/>
      <c r="C265" s="24"/>
      <c r="D265" s="13"/>
      <c r="E265" s="13"/>
      <c r="F265" s="13"/>
      <c r="G265" s="42"/>
      <c r="H265" s="57" t="s">
        <v>135</v>
      </c>
      <c r="I265" s="58" t="s">
        <v>418</v>
      </c>
      <c r="J265" s="59">
        <v>16.785951000000001</v>
      </c>
      <c r="K265" s="59">
        <v>16.785951000000001</v>
      </c>
      <c r="L265" s="59">
        <f t="shared" si="4"/>
        <v>0</v>
      </c>
    </row>
    <row r="266" spans="1:12" ht="30" x14ac:dyDescent="0.2">
      <c r="A266" s="8"/>
      <c r="B266" s="24"/>
      <c r="C266" s="24"/>
      <c r="D266" s="13"/>
      <c r="E266" s="13"/>
      <c r="F266" s="13"/>
      <c r="G266" s="42"/>
      <c r="H266" s="57" t="s">
        <v>206</v>
      </c>
      <c r="I266" s="58" t="s">
        <v>419</v>
      </c>
      <c r="J266" s="59">
        <v>17.768122000000002</v>
      </c>
      <c r="K266" s="59">
        <v>17.768122000000002</v>
      </c>
      <c r="L266" s="59">
        <f t="shared" si="4"/>
        <v>0</v>
      </c>
    </row>
    <row r="267" spans="1:12" ht="30" x14ac:dyDescent="0.2">
      <c r="A267" s="8"/>
      <c r="B267" s="24"/>
      <c r="C267" s="24"/>
      <c r="D267" s="13"/>
      <c r="E267" s="13"/>
      <c r="F267" s="13"/>
      <c r="G267" s="42"/>
      <c r="H267" s="57" t="s">
        <v>420</v>
      </c>
      <c r="I267" s="58" t="s">
        <v>421</v>
      </c>
      <c r="J267" s="59">
        <v>16.643328</v>
      </c>
      <c r="K267" s="59">
        <v>16.643328</v>
      </c>
      <c r="L267" s="59">
        <f t="shared" si="4"/>
        <v>0</v>
      </c>
    </row>
    <row r="268" spans="1:12" ht="30" x14ac:dyDescent="0.2">
      <c r="A268" s="8"/>
      <c r="B268" s="24"/>
      <c r="C268" s="24"/>
      <c r="D268" s="13"/>
      <c r="E268" s="13"/>
      <c r="F268" s="13"/>
      <c r="G268" s="42"/>
      <c r="H268" s="57" t="s">
        <v>210</v>
      </c>
      <c r="I268" s="58" t="s">
        <v>422</v>
      </c>
      <c r="J268" s="59">
        <v>17.101147999999998</v>
      </c>
      <c r="K268" s="59">
        <v>17.101147999999998</v>
      </c>
      <c r="L268" s="59">
        <f t="shared" si="4"/>
        <v>0</v>
      </c>
    </row>
    <row r="269" spans="1:12" ht="45" x14ac:dyDescent="0.2">
      <c r="A269" s="8"/>
      <c r="B269" s="24"/>
      <c r="C269" s="24"/>
      <c r="D269" s="13"/>
      <c r="E269" s="13"/>
      <c r="F269" s="13"/>
      <c r="G269" s="42"/>
      <c r="H269" s="57" t="s">
        <v>423</v>
      </c>
      <c r="I269" s="58" t="s">
        <v>424</v>
      </c>
      <c r="J269" s="59">
        <v>18.594365</v>
      </c>
      <c r="K269" s="59">
        <v>18.594365</v>
      </c>
      <c r="L269" s="59">
        <f t="shared" si="4"/>
        <v>0</v>
      </c>
    </row>
    <row r="270" spans="1:12" ht="30" x14ac:dyDescent="0.2">
      <c r="A270" s="8"/>
      <c r="B270" s="24"/>
      <c r="C270" s="24"/>
      <c r="D270" s="13"/>
      <c r="E270" s="13"/>
      <c r="F270" s="13"/>
      <c r="G270" s="42"/>
      <c r="H270" s="57" t="s">
        <v>425</v>
      </c>
      <c r="I270" s="58" t="s">
        <v>426</v>
      </c>
      <c r="J270" s="59">
        <v>18.877714999999998</v>
      </c>
      <c r="K270" s="59">
        <v>18.877714999999998</v>
      </c>
      <c r="L270" s="59">
        <f t="shared" si="4"/>
        <v>0</v>
      </c>
    </row>
    <row r="271" spans="1:12" ht="30" x14ac:dyDescent="0.2">
      <c r="A271" s="8"/>
      <c r="B271" s="24"/>
      <c r="C271" s="24"/>
      <c r="D271" s="13"/>
      <c r="E271" s="13"/>
      <c r="F271" s="13"/>
      <c r="G271" s="42"/>
      <c r="H271" s="57" t="s">
        <v>147</v>
      </c>
      <c r="I271" s="58" t="s">
        <v>427</v>
      </c>
      <c r="J271" s="59">
        <v>17.048587000000001</v>
      </c>
      <c r="K271" s="59">
        <v>17.048587000000001</v>
      </c>
      <c r="L271" s="59">
        <f t="shared" si="4"/>
        <v>0</v>
      </c>
    </row>
    <row r="272" spans="1:12" ht="15" x14ac:dyDescent="0.2">
      <c r="A272" s="8"/>
      <c r="B272" s="24"/>
      <c r="C272" s="24"/>
      <c r="D272" s="13"/>
      <c r="E272" s="13"/>
      <c r="F272" s="13"/>
      <c r="G272" s="42"/>
      <c r="H272" s="57" t="s">
        <v>428</v>
      </c>
      <c r="I272" s="58" t="s">
        <v>429</v>
      </c>
      <c r="J272" s="59">
        <v>18.967027000000002</v>
      </c>
      <c r="K272" s="59">
        <v>18.967027000000002</v>
      </c>
      <c r="L272" s="59">
        <f t="shared" ref="L272:L335" si="5">+K272-J272</f>
        <v>0</v>
      </c>
    </row>
    <row r="273" spans="1:12" ht="15" x14ac:dyDescent="0.2">
      <c r="A273" s="8"/>
      <c r="B273" s="24"/>
      <c r="C273" s="24"/>
      <c r="D273" s="13"/>
      <c r="E273" s="13"/>
      <c r="F273" s="13"/>
      <c r="G273" s="42"/>
      <c r="H273" s="57" t="s">
        <v>430</v>
      </c>
      <c r="I273" s="58" t="s">
        <v>431</v>
      </c>
      <c r="J273" s="59">
        <v>17.343774</v>
      </c>
      <c r="K273" s="59">
        <v>17.343774</v>
      </c>
      <c r="L273" s="59">
        <f t="shared" si="5"/>
        <v>0</v>
      </c>
    </row>
    <row r="274" spans="1:12" ht="30" x14ac:dyDescent="0.2">
      <c r="A274" s="8"/>
      <c r="B274" s="24"/>
      <c r="C274" s="24"/>
      <c r="D274" s="13"/>
      <c r="E274" s="13"/>
      <c r="F274" s="13"/>
      <c r="G274" s="42"/>
      <c r="H274" s="57" t="s">
        <v>432</v>
      </c>
      <c r="I274" s="58" t="s">
        <v>433</v>
      </c>
      <c r="J274" s="59">
        <v>22.313797999999998</v>
      </c>
      <c r="K274" s="59">
        <v>22.313797999999998</v>
      </c>
      <c r="L274" s="59">
        <f t="shared" si="5"/>
        <v>0</v>
      </c>
    </row>
    <row r="275" spans="1:12" ht="30" x14ac:dyDescent="0.2">
      <c r="A275" s="8"/>
      <c r="B275" s="24"/>
      <c r="C275" s="24"/>
      <c r="D275" s="13"/>
      <c r="E275" s="13"/>
      <c r="F275" s="13"/>
      <c r="G275" s="42"/>
      <c r="H275" s="57" t="s">
        <v>434</v>
      </c>
      <c r="I275" s="58" t="s">
        <v>435</v>
      </c>
      <c r="J275" s="59">
        <v>17.518509000000002</v>
      </c>
      <c r="K275" s="59">
        <v>17.518509000000002</v>
      </c>
      <c r="L275" s="59">
        <f t="shared" si="5"/>
        <v>0</v>
      </c>
    </row>
    <row r="276" spans="1:12" ht="30" x14ac:dyDescent="0.2">
      <c r="A276" s="8"/>
      <c r="B276" s="24"/>
      <c r="C276" s="24"/>
      <c r="D276" s="13"/>
      <c r="E276" s="13"/>
      <c r="F276" s="13"/>
      <c r="G276" s="42"/>
      <c r="H276" s="57" t="s">
        <v>436</v>
      </c>
      <c r="I276" s="58" t="s">
        <v>437</v>
      </c>
      <c r="J276" s="59">
        <v>16.914746999999998</v>
      </c>
      <c r="K276" s="59">
        <v>16.914746999999998</v>
      </c>
      <c r="L276" s="59">
        <f t="shared" si="5"/>
        <v>0</v>
      </c>
    </row>
    <row r="277" spans="1:12" ht="30" x14ac:dyDescent="0.2">
      <c r="A277" s="8"/>
      <c r="B277" s="24"/>
      <c r="C277" s="24"/>
      <c r="D277" s="13"/>
      <c r="E277" s="13"/>
      <c r="F277" s="13"/>
      <c r="G277" s="42"/>
      <c r="H277" s="57" t="s">
        <v>438</v>
      </c>
      <c r="I277" s="58" t="s">
        <v>439</v>
      </c>
      <c r="J277" s="59">
        <v>16.888183999999999</v>
      </c>
      <c r="K277" s="59">
        <v>16.888183999999999</v>
      </c>
      <c r="L277" s="59">
        <f t="shared" si="5"/>
        <v>0</v>
      </c>
    </row>
    <row r="278" spans="1:12" ht="15" x14ac:dyDescent="0.2">
      <c r="A278" s="8"/>
      <c r="B278" s="24"/>
      <c r="C278" s="24"/>
      <c r="D278" s="13"/>
      <c r="E278" s="13"/>
      <c r="F278" s="13"/>
      <c r="G278" s="42"/>
      <c r="H278" s="57" t="s">
        <v>440</v>
      </c>
      <c r="I278" s="58" t="s">
        <v>441</v>
      </c>
      <c r="J278" s="59">
        <v>18.924422</v>
      </c>
      <c r="K278" s="59">
        <v>18.924422</v>
      </c>
      <c r="L278" s="59">
        <f t="shared" si="5"/>
        <v>0</v>
      </c>
    </row>
    <row r="279" spans="1:12" ht="30" x14ac:dyDescent="0.2">
      <c r="A279" s="8"/>
      <c r="B279" s="24"/>
      <c r="C279" s="24"/>
      <c r="D279" s="13"/>
      <c r="E279" s="13"/>
      <c r="F279" s="13"/>
      <c r="G279" s="42"/>
      <c r="H279" s="57" t="s">
        <v>213</v>
      </c>
      <c r="I279" s="58" t="s">
        <v>442</v>
      </c>
      <c r="J279" s="59">
        <v>17.177368999999999</v>
      </c>
      <c r="K279" s="59">
        <v>17.177368999999999</v>
      </c>
      <c r="L279" s="59">
        <f t="shared" si="5"/>
        <v>0</v>
      </c>
    </row>
    <row r="280" spans="1:12" ht="30" x14ac:dyDescent="0.2">
      <c r="A280" s="8"/>
      <c r="B280" s="24"/>
      <c r="C280" s="24"/>
      <c r="D280" s="13"/>
      <c r="E280" s="13"/>
      <c r="F280" s="13"/>
      <c r="G280" s="42"/>
      <c r="H280" s="57" t="s">
        <v>215</v>
      </c>
      <c r="I280" s="58" t="s">
        <v>443</v>
      </c>
      <c r="J280" s="59">
        <v>11.123229</v>
      </c>
      <c r="K280" s="59">
        <v>11.123229</v>
      </c>
      <c r="L280" s="59">
        <f t="shared" si="5"/>
        <v>0</v>
      </c>
    </row>
    <row r="281" spans="1:12" ht="15" x14ac:dyDescent="0.2">
      <c r="A281" s="8"/>
      <c r="B281" s="24"/>
      <c r="C281" s="24"/>
      <c r="D281" s="13"/>
      <c r="E281" s="13"/>
      <c r="F281" s="13"/>
      <c r="G281" s="42"/>
      <c r="H281" s="57" t="s">
        <v>285</v>
      </c>
      <c r="I281" s="58" t="s">
        <v>444</v>
      </c>
      <c r="J281" s="59">
        <v>4.5992839999999999</v>
      </c>
      <c r="K281" s="59">
        <v>4.5992839999999999</v>
      </c>
      <c r="L281" s="59">
        <f t="shared" si="5"/>
        <v>0</v>
      </c>
    </row>
    <row r="282" spans="1:12" ht="15" x14ac:dyDescent="0.2">
      <c r="A282" s="8"/>
      <c r="B282" s="24"/>
      <c r="C282" s="24"/>
      <c r="D282" s="13"/>
      <c r="E282" s="13"/>
      <c r="F282" s="13"/>
      <c r="G282" s="42"/>
      <c r="H282" s="57" t="s">
        <v>287</v>
      </c>
      <c r="I282" s="58" t="s">
        <v>115</v>
      </c>
      <c r="J282" s="59">
        <v>23.048874999999999</v>
      </c>
      <c r="K282" s="59">
        <v>23.048874999999999</v>
      </c>
      <c r="L282" s="59">
        <f t="shared" si="5"/>
        <v>0</v>
      </c>
    </row>
    <row r="283" spans="1:12" ht="15" x14ac:dyDescent="0.2">
      <c r="A283" s="8"/>
      <c r="B283" s="24"/>
      <c r="C283" s="24"/>
      <c r="D283" s="13"/>
      <c r="E283" s="13"/>
      <c r="F283" s="13"/>
      <c r="G283" s="42"/>
      <c r="H283" s="57" t="s">
        <v>289</v>
      </c>
      <c r="I283" s="58" t="s">
        <v>445</v>
      </c>
      <c r="J283" s="59">
        <v>11.222721999999999</v>
      </c>
      <c r="K283" s="59">
        <v>11.222721999999999</v>
      </c>
      <c r="L283" s="59">
        <f t="shared" si="5"/>
        <v>0</v>
      </c>
    </row>
    <row r="284" spans="1:12" ht="15" x14ac:dyDescent="0.2">
      <c r="A284" s="8"/>
      <c r="B284" s="24"/>
      <c r="C284" s="24"/>
      <c r="D284" s="13"/>
      <c r="E284" s="13"/>
      <c r="F284" s="13"/>
      <c r="G284" s="42"/>
      <c r="H284" s="57" t="s">
        <v>291</v>
      </c>
      <c r="I284" s="58" t="s">
        <v>117</v>
      </c>
      <c r="J284" s="59">
        <v>26.248080000000002</v>
      </c>
      <c r="K284" s="59">
        <v>26.248080000000002</v>
      </c>
      <c r="L284" s="59">
        <f t="shared" si="5"/>
        <v>0</v>
      </c>
    </row>
    <row r="285" spans="1:12" ht="15" x14ac:dyDescent="0.2">
      <c r="A285" s="8"/>
      <c r="B285" s="24"/>
      <c r="C285" s="24"/>
      <c r="D285" s="13"/>
      <c r="E285" s="13"/>
      <c r="F285" s="13"/>
      <c r="G285" s="42"/>
      <c r="H285" s="57" t="s">
        <v>293</v>
      </c>
      <c r="I285" s="58" t="s">
        <v>446</v>
      </c>
      <c r="J285" s="59">
        <v>10.183320999999999</v>
      </c>
      <c r="K285" s="59">
        <v>10.183320999999999</v>
      </c>
      <c r="L285" s="59">
        <f t="shared" si="5"/>
        <v>0</v>
      </c>
    </row>
    <row r="286" spans="1:12" ht="15" x14ac:dyDescent="0.2">
      <c r="A286" s="8"/>
      <c r="B286" s="24"/>
      <c r="C286" s="24"/>
      <c r="D286" s="13"/>
      <c r="E286" s="13"/>
      <c r="F286" s="13"/>
      <c r="G286" s="42"/>
      <c r="H286" s="57" t="s">
        <v>295</v>
      </c>
      <c r="I286" s="58" t="s">
        <v>447</v>
      </c>
      <c r="J286" s="59">
        <v>4.958361</v>
      </c>
      <c r="K286" s="59">
        <v>4.958361</v>
      </c>
      <c r="L286" s="59">
        <f t="shared" si="5"/>
        <v>0</v>
      </c>
    </row>
    <row r="287" spans="1:12" ht="15" x14ac:dyDescent="0.2">
      <c r="A287" s="8"/>
      <c r="B287" s="24"/>
      <c r="C287" s="24"/>
      <c r="D287" s="91" t="s">
        <v>448</v>
      </c>
      <c r="E287" s="91"/>
      <c r="F287" s="91"/>
      <c r="G287" s="92"/>
      <c r="H287" s="93"/>
      <c r="I287" s="94"/>
      <c r="J287" s="95">
        <v>932859.11410899996</v>
      </c>
      <c r="K287" s="95">
        <v>1003147.9840278394</v>
      </c>
      <c r="L287" s="95">
        <f t="shared" si="5"/>
        <v>70288.869918839424</v>
      </c>
    </row>
    <row r="288" spans="1:12" ht="15" x14ac:dyDescent="0.2">
      <c r="A288" s="8"/>
      <c r="B288" s="24"/>
      <c r="C288" s="24"/>
      <c r="D288" s="13"/>
      <c r="E288" s="25">
        <v>2</v>
      </c>
      <c r="F288" s="26" t="s">
        <v>449</v>
      </c>
      <c r="G288" s="48"/>
      <c r="H288" s="87"/>
      <c r="I288" s="88"/>
      <c r="J288" s="89">
        <v>325.31072699999999</v>
      </c>
      <c r="K288" s="89">
        <v>324.24244820000001</v>
      </c>
      <c r="L288" s="89">
        <f t="shared" si="5"/>
        <v>-1.0682787999999732</v>
      </c>
    </row>
    <row r="289" spans="1:12" ht="15" x14ac:dyDescent="0.2">
      <c r="A289" s="8"/>
      <c r="B289" s="24"/>
      <c r="C289" s="24"/>
      <c r="D289" s="13"/>
      <c r="E289" s="13"/>
      <c r="F289" s="13"/>
      <c r="G289" s="61" t="s">
        <v>2</v>
      </c>
      <c r="H289" s="79"/>
      <c r="I289" s="80"/>
      <c r="J289" s="81">
        <v>325.31072699999999</v>
      </c>
      <c r="K289" s="81">
        <v>324.24244820000001</v>
      </c>
      <c r="L289" s="81">
        <f t="shared" si="5"/>
        <v>-1.0682787999999732</v>
      </c>
    </row>
    <row r="290" spans="1:12" ht="15" x14ac:dyDescent="0.2">
      <c r="A290" s="8"/>
      <c r="B290" s="24"/>
      <c r="C290" s="24"/>
      <c r="D290" s="13"/>
      <c r="E290" s="13"/>
      <c r="F290" s="13"/>
      <c r="G290" s="42"/>
      <c r="H290" s="54" t="s">
        <v>69</v>
      </c>
      <c r="I290" s="55" t="s">
        <v>450</v>
      </c>
      <c r="J290" s="56">
        <v>26.614156999999999</v>
      </c>
      <c r="K290" s="56">
        <v>24.707210069999999</v>
      </c>
      <c r="L290" s="56">
        <f t="shared" si="5"/>
        <v>-1.9069469300000002</v>
      </c>
    </row>
    <row r="291" spans="1:12" ht="15" x14ac:dyDescent="0.2">
      <c r="A291" s="8"/>
      <c r="B291" s="24"/>
      <c r="C291" s="24"/>
      <c r="D291" s="13"/>
      <c r="E291" s="13"/>
      <c r="F291" s="13"/>
      <c r="G291" s="42"/>
      <c r="H291" s="57" t="s">
        <v>71</v>
      </c>
      <c r="I291" s="58" t="s">
        <v>451</v>
      </c>
      <c r="J291" s="59">
        <v>204.517741</v>
      </c>
      <c r="K291" s="59">
        <v>157.32976751999999</v>
      </c>
      <c r="L291" s="59">
        <f t="shared" si="5"/>
        <v>-47.187973480000011</v>
      </c>
    </row>
    <row r="292" spans="1:12" ht="15" x14ac:dyDescent="0.2">
      <c r="A292" s="8"/>
      <c r="B292" s="24"/>
      <c r="C292" s="24"/>
      <c r="D292" s="13"/>
      <c r="E292" s="13"/>
      <c r="F292" s="13"/>
      <c r="G292" s="42"/>
      <c r="H292" s="57" t="s">
        <v>73</v>
      </c>
      <c r="I292" s="58" t="s">
        <v>452</v>
      </c>
      <c r="J292" s="59">
        <v>0.144701</v>
      </c>
      <c r="K292" s="59">
        <v>0.14836933999999999</v>
      </c>
      <c r="L292" s="59">
        <f t="shared" si="5"/>
        <v>3.6683399999999922E-3</v>
      </c>
    </row>
    <row r="293" spans="1:12" ht="30" x14ac:dyDescent="0.2">
      <c r="A293" s="8"/>
      <c r="B293" s="24"/>
      <c r="C293" s="24"/>
      <c r="D293" s="13"/>
      <c r="E293" s="13"/>
      <c r="F293" s="13"/>
      <c r="G293" s="42"/>
      <c r="H293" s="57" t="s">
        <v>75</v>
      </c>
      <c r="I293" s="58" t="s">
        <v>453</v>
      </c>
      <c r="J293" s="59">
        <v>20.32713</v>
      </c>
      <c r="K293" s="59">
        <v>28.435016799999996</v>
      </c>
      <c r="L293" s="59">
        <f t="shared" si="5"/>
        <v>8.1078867999999957</v>
      </c>
    </row>
    <row r="294" spans="1:12" ht="15" x14ac:dyDescent="0.2">
      <c r="A294" s="8"/>
      <c r="B294" s="24"/>
      <c r="C294" s="24"/>
      <c r="D294" s="13"/>
      <c r="E294" s="13"/>
      <c r="F294" s="13"/>
      <c r="G294" s="42"/>
      <c r="H294" s="57" t="s">
        <v>454</v>
      </c>
      <c r="I294" s="58" t="s">
        <v>455</v>
      </c>
      <c r="J294" s="59">
        <v>12.298768000000001</v>
      </c>
      <c r="K294" s="59">
        <v>18.099408599999997</v>
      </c>
      <c r="L294" s="59">
        <f t="shared" si="5"/>
        <v>5.8006405999999959</v>
      </c>
    </row>
    <row r="295" spans="1:12" ht="15" x14ac:dyDescent="0.2">
      <c r="A295" s="8"/>
      <c r="B295" s="24"/>
      <c r="C295" s="24"/>
      <c r="D295" s="13"/>
      <c r="E295" s="13"/>
      <c r="F295" s="13"/>
      <c r="G295" s="42"/>
      <c r="H295" s="57" t="s">
        <v>456</v>
      </c>
      <c r="I295" s="58" t="s">
        <v>457</v>
      </c>
      <c r="J295" s="59">
        <v>4.3246000000000002</v>
      </c>
      <c r="K295" s="59">
        <v>7.7535689100000003</v>
      </c>
      <c r="L295" s="59">
        <f t="shared" si="5"/>
        <v>3.42896891</v>
      </c>
    </row>
    <row r="296" spans="1:12" ht="15" x14ac:dyDescent="0.2">
      <c r="A296" s="8"/>
      <c r="B296" s="24"/>
      <c r="C296" s="24"/>
      <c r="D296" s="13"/>
      <c r="E296" s="13"/>
      <c r="F296" s="13"/>
      <c r="G296" s="42"/>
      <c r="H296" s="57" t="s">
        <v>173</v>
      </c>
      <c r="I296" s="58" t="s">
        <v>458</v>
      </c>
      <c r="J296" s="59">
        <v>0.15098800000000001</v>
      </c>
      <c r="K296" s="59">
        <v>0.15557199999999999</v>
      </c>
      <c r="L296" s="59">
        <f t="shared" si="5"/>
        <v>4.583999999999977E-3</v>
      </c>
    </row>
    <row r="297" spans="1:12" ht="15" x14ac:dyDescent="0.2">
      <c r="A297" s="8"/>
      <c r="B297" s="24"/>
      <c r="C297" s="24"/>
      <c r="D297" s="13"/>
      <c r="E297" s="13"/>
      <c r="F297" s="13"/>
      <c r="G297" s="42"/>
      <c r="H297" s="57" t="s">
        <v>181</v>
      </c>
      <c r="I297" s="58" t="s">
        <v>459</v>
      </c>
      <c r="J297" s="59">
        <v>6.2681000000000001E-2</v>
      </c>
      <c r="K297" s="59">
        <v>6.5541669999999996E-2</v>
      </c>
      <c r="L297" s="59">
        <f t="shared" si="5"/>
        <v>2.8606699999999957E-3</v>
      </c>
    </row>
    <row r="298" spans="1:12" ht="15" x14ac:dyDescent="0.2">
      <c r="A298" s="8"/>
      <c r="B298" s="24"/>
      <c r="C298" s="24"/>
      <c r="D298" s="13"/>
      <c r="E298" s="13"/>
      <c r="F298" s="13"/>
      <c r="G298" s="42"/>
      <c r="H298" s="57" t="s">
        <v>460</v>
      </c>
      <c r="I298" s="58" t="s">
        <v>461</v>
      </c>
      <c r="J298" s="59">
        <v>17.351794999999999</v>
      </c>
      <c r="K298" s="59">
        <v>22.763599240000001</v>
      </c>
      <c r="L298" s="59">
        <f t="shared" si="5"/>
        <v>5.4118042400000022</v>
      </c>
    </row>
    <row r="299" spans="1:12" ht="15" x14ac:dyDescent="0.2">
      <c r="A299" s="8"/>
      <c r="B299" s="24"/>
      <c r="C299" s="24"/>
      <c r="D299" s="13"/>
      <c r="E299" s="13"/>
      <c r="F299" s="13"/>
      <c r="G299" s="42"/>
      <c r="H299" s="57" t="s">
        <v>462</v>
      </c>
      <c r="I299" s="58" t="s">
        <v>463</v>
      </c>
      <c r="J299" s="59">
        <v>0.107753</v>
      </c>
      <c r="K299" s="59">
        <v>0.11013734</v>
      </c>
      <c r="L299" s="59">
        <f t="shared" si="5"/>
        <v>2.3843399999999987E-3</v>
      </c>
    </row>
    <row r="300" spans="1:12" ht="30" x14ac:dyDescent="0.2">
      <c r="A300" s="8"/>
      <c r="B300" s="24"/>
      <c r="C300" s="24"/>
      <c r="D300" s="13"/>
      <c r="E300" s="13"/>
      <c r="F300" s="13"/>
      <c r="G300" s="42"/>
      <c r="H300" s="57" t="s">
        <v>464</v>
      </c>
      <c r="I300" s="58" t="s">
        <v>465</v>
      </c>
      <c r="J300" s="59">
        <v>0.11111699999999999</v>
      </c>
      <c r="K300" s="59">
        <v>0.11352034</v>
      </c>
      <c r="L300" s="59">
        <f t="shared" si="5"/>
        <v>2.4033400000000038E-3</v>
      </c>
    </row>
    <row r="301" spans="1:12" ht="15" x14ac:dyDescent="0.2">
      <c r="A301" s="8"/>
      <c r="B301" s="24"/>
      <c r="C301" s="24"/>
      <c r="D301" s="13"/>
      <c r="E301" s="13"/>
      <c r="F301" s="13"/>
      <c r="G301" s="42"/>
      <c r="H301" s="57" t="s">
        <v>185</v>
      </c>
      <c r="I301" s="58" t="s">
        <v>466</v>
      </c>
      <c r="J301" s="59">
        <v>29.122896999999998</v>
      </c>
      <c r="K301" s="59">
        <v>54.351003099999993</v>
      </c>
      <c r="L301" s="59">
        <f t="shared" si="5"/>
        <v>25.228106099999994</v>
      </c>
    </row>
    <row r="302" spans="1:12" ht="15" x14ac:dyDescent="0.2">
      <c r="A302" s="8"/>
      <c r="B302" s="24"/>
      <c r="C302" s="24"/>
      <c r="D302" s="13"/>
      <c r="E302" s="13"/>
      <c r="F302" s="13"/>
      <c r="G302" s="42"/>
      <c r="H302" s="57" t="s">
        <v>189</v>
      </c>
      <c r="I302" s="58" t="s">
        <v>467</v>
      </c>
      <c r="J302" s="59">
        <v>0.78782700000000006</v>
      </c>
      <c r="K302" s="59">
        <v>0.79309867000000001</v>
      </c>
      <c r="L302" s="59">
        <f t="shared" si="5"/>
        <v>5.2716699999999506E-3</v>
      </c>
    </row>
    <row r="303" spans="1:12" ht="15" x14ac:dyDescent="0.2">
      <c r="A303" s="8"/>
      <c r="B303" s="24"/>
      <c r="C303" s="24"/>
      <c r="D303" s="13"/>
      <c r="E303" s="13"/>
      <c r="F303" s="13"/>
      <c r="G303" s="42"/>
      <c r="H303" s="57" t="s">
        <v>191</v>
      </c>
      <c r="I303" s="58" t="s">
        <v>468</v>
      </c>
      <c r="J303" s="59">
        <v>9.3885719999999999</v>
      </c>
      <c r="K303" s="59">
        <v>9.4166346000000001</v>
      </c>
      <c r="L303" s="59">
        <f t="shared" si="5"/>
        <v>2.806260000000016E-2</v>
      </c>
    </row>
    <row r="304" spans="1:12" ht="15" x14ac:dyDescent="0.2">
      <c r="A304" s="8"/>
      <c r="B304" s="24"/>
      <c r="C304" s="24"/>
      <c r="D304" s="13"/>
      <c r="E304" s="25">
        <v>4</v>
      </c>
      <c r="F304" s="26" t="s">
        <v>469</v>
      </c>
      <c r="G304" s="48"/>
      <c r="H304" s="84"/>
      <c r="I304" s="85"/>
      <c r="J304" s="86">
        <v>3680.6769880000002</v>
      </c>
      <c r="K304" s="86">
        <v>5032.6226837199983</v>
      </c>
      <c r="L304" s="86">
        <f t="shared" si="5"/>
        <v>1351.9456957199982</v>
      </c>
    </row>
    <row r="305" spans="1:12" ht="15" x14ac:dyDescent="0.2">
      <c r="A305" s="8"/>
      <c r="B305" s="24"/>
      <c r="C305" s="24"/>
      <c r="D305" s="13"/>
      <c r="E305" s="13"/>
      <c r="F305" s="13"/>
      <c r="G305" s="61" t="s">
        <v>2</v>
      </c>
      <c r="H305" s="79"/>
      <c r="I305" s="80"/>
      <c r="J305" s="81">
        <v>1090.547761</v>
      </c>
      <c r="K305" s="81">
        <v>1903.6136259099999</v>
      </c>
      <c r="L305" s="81">
        <f t="shared" si="5"/>
        <v>813.06586490999985</v>
      </c>
    </row>
    <row r="306" spans="1:12" ht="15" x14ac:dyDescent="0.2">
      <c r="A306" s="8"/>
      <c r="B306" s="24"/>
      <c r="C306" s="24"/>
      <c r="D306" s="13"/>
      <c r="E306" s="13"/>
      <c r="F306" s="13"/>
      <c r="G306" s="42"/>
      <c r="H306" s="54" t="s">
        <v>36</v>
      </c>
      <c r="I306" s="55" t="s">
        <v>470</v>
      </c>
      <c r="J306" s="56">
        <v>13.511108</v>
      </c>
      <c r="K306" s="56">
        <v>14.425970559999998</v>
      </c>
      <c r="L306" s="56">
        <f t="shared" si="5"/>
        <v>0.91486255999999777</v>
      </c>
    </row>
    <row r="307" spans="1:12" ht="15" x14ac:dyDescent="0.2">
      <c r="A307" s="8"/>
      <c r="B307" s="24"/>
      <c r="C307" s="24"/>
      <c r="D307" s="13"/>
      <c r="E307" s="13"/>
      <c r="F307" s="13"/>
      <c r="G307" s="42"/>
      <c r="H307" s="57" t="s">
        <v>175</v>
      </c>
      <c r="I307" s="58" t="s">
        <v>471</v>
      </c>
      <c r="J307" s="59">
        <v>10.333814</v>
      </c>
      <c r="K307" s="59">
        <v>13.948326699999999</v>
      </c>
      <c r="L307" s="59">
        <f t="shared" si="5"/>
        <v>3.6145126999999988</v>
      </c>
    </row>
    <row r="308" spans="1:12" ht="15" x14ac:dyDescent="0.2">
      <c r="A308" s="8"/>
      <c r="B308" s="24"/>
      <c r="C308" s="24"/>
      <c r="D308" s="13"/>
      <c r="E308" s="13"/>
      <c r="F308" s="13"/>
      <c r="G308" s="42"/>
      <c r="H308" s="57" t="s">
        <v>177</v>
      </c>
      <c r="I308" s="58" t="s">
        <v>472</v>
      </c>
      <c r="J308" s="59">
        <v>15.492288</v>
      </c>
      <c r="K308" s="59">
        <v>15.119022579999998</v>
      </c>
      <c r="L308" s="59">
        <f t="shared" si="5"/>
        <v>-0.37326542000000273</v>
      </c>
    </row>
    <row r="309" spans="1:12" ht="15" x14ac:dyDescent="0.2">
      <c r="A309" s="8"/>
      <c r="B309" s="24"/>
      <c r="C309" s="24"/>
      <c r="D309" s="13"/>
      <c r="E309" s="13"/>
      <c r="F309" s="13"/>
      <c r="G309" s="42"/>
      <c r="H309" s="57" t="s">
        <v>179</v>
      </c>
      <c r="I309" s="58" t="s">
        <v>473</v>
      </c>
      <c r="J309" s="59">
        <v>7.1099110000000003</v>
      </c>
      <c r="K309" s="59">
        <v>8.1246128199999994</v>
      </c>
      <c r="L309" s="59">
        <f t="shared" si="5"/>
        <v>1.0147018199999991</v>
      </c>
    </row>
    <row r="310" spans="1:12" ht="15" x14ac:dyDescent="0.2">
      <c r="A310" s="8"/>
      <c r="B310" s="24"/>
      <c r="C310" s="24"/>
      <c r="D310" s="13"/>
      <c r="E310" s="13"/>
      <c r="F310" s="13"/>
      <c r="G310" s="42"/>
      <c r="H310" s="57" t="s">
        <v>181</v>
      </c>
      <c r="I310" s="58" t="s">
        <v>474</v>
      </c>
      <c r="J310" s="59">
        <v>5.8516279999999998</v>
      </c>
      <c r="K310" s="59">
        <v>5.795947749999999</v>
      </c>
      <c r="L310" s="59">
        <f t="shared" si="5"/>
        <v>-5.5680250000000875E-2</v>
      </c>
    </row>
    <row r="311" spans="1:12" ht="15" x14ac:dyDescent="0.2">
      <c r="A311" s="8"/>
      <c r="B311" s="24"/>
      <c r="C311" s="24"/>
      <c r="D311" s="13"/>
      <c r="E311" s="13"/>
      <c r="F311" s="13"/>
      <c r="G311" s="42"/>
      <c r="H311" s="57" t="s">
        <v>38</v>
      </c>
      <c r="I311" s="58" t="s">
        <v>475</v>
      </c>
      <c r="J311" s="59">
        <v>7.8703709999999996</v>
      </c>
      <c r="K311" s="59">
        <v>8.8352598900000014</v>
      </c>
      <c r="L311" s="59">
        <f t="shared" si="5"/>
        <v>0.96488889000000189</v>
      </c>
    </row>
    <row r="312" spans="1:12" ht="15" x14ac:dyDescent="0.2">
      <c r="A312" s="8"/>
      <c r="B312" s="24"/>
      <c r="C312" s="24"/>
      <c r="D312" s="13"/>
      <c r="E312" s="13"/>
      <c r="F312" s="13"/>
      <c r="G312" s="42"/>
      <c r="H312" s="57" t="s">
        <v>47</v>
      </c>
      <c r="I312" s="58" t="s">
        <v>476</v>
      </c>
      <c r="J312" s="59">
        <v>28.941385</v>
      </c>
      <c r="K312" s="59">
        <v>714.15639010000007</v>
      </c>
      <c r="L312" s="59">
        <f t="shared" si="5"/>
        <v>685.2150051000001</v>
      </c>
    </row>
    <row r="313" spans="1:12" ht="15" x14ac:dyDescent="0.2">
      <c r="A313" s="8"/>
      <c r="B313" s="24"/>
      <c r="C313" s="24"/>
      <c r="D313" s="13"/>
      <c r="E313" s="13"/>
      <c r="F313" s="13"/>
      <c r="G313" s="42"/>
      <c r="H313" s="57" t="s">
        <v>133</v>
      </c>
      <c r="I313" s="58" t="s">
        <v>477</v>
      </c>
      <c r="J313" s="59">
        <v>6.8400369999999997</v>
      </c>
      <c r="K313" s="59">
        <v>8.7720392599999997</v>
      </c>
      <c r="L313" s="59">
        <f t="shared" si="5"/>
        <v>1.93200226</v>
      </c>
    </row>
    <row r="314" spans="1:12" ht="15" x14ac:dyDescent="0.2">
      <c r="A314" s="8"/>
      <c r="B314" s="24"/>
      <c r="C314" s="24"/>
      <c r="D314" s="13"/>
      <c r="E314" s="13"/>
      <c r="F314" s="13"/>
      <c r="G314" s="42"/>
      <c r="H314" s="57" t="s">
        <v>420</v>
      </c>
      <c r="I314" s="58" t="s">
        <v>478</v>
      </c>
      <c r="J314" s="59">
        <v>25.870915</v>
      </c>
      <c r="K314" s="59">
        <v>26.779518449999994</v>
      </c>
      <c r="L314" s="59">
        <f t="shared" si="5"/>
        <v>0.90860344999999398</v>
      </c>
    </row>
    <row r="315" spans="1:12" ht="15" x14ac:dyDescent="0.2">
      <c r="A315" s="8"/>
      <c r="B315" s="24"/>
      <c r="C315" s="24"/>
      <c r="D315" s="13"/>
      <c r="E315" s="13"/>
      <c r="F315" s="13"/>
      <c r="G315" s="42"/>
      <c r="H315" s="57" t="s">
        <v>208</v>
      </c>
      <c r="I315" s="58" t="s">
        <v>479</v>
      </c>
      <c r="J315" s="59">
        <v>1.407626</v>
      </c>
      <c r="K315" s="59">
        <v>1.26089026</v>
      </c>
      <c r="L315" s="59">
        <f t="shared" si="5"/>
        <v>-0.14673574</v>
      </c>
    </row>
    <row r="316" spans="1:12" ht="15" x14ac:dyDescent="0.2">
      <c r="A316" s="8"/>
      <c r="B316" s="24"/>
      <c r="C316" s="24"/>
      <c r="D316" s="13"/>
      <c r="E316" s="13"/>
      <c r="F316" s="13"/>
      <c r="G316" s="42"/>
      <c r="H316" s="57" t="s">
        <v>210</v>
      </c>
      <c r="I316" s="60" t="s">
        <v>480</v>
      </c>
      <c r="J316" s="59">
        <v>4.8847820000000004</v>
      </c>
      <c r="K316" s="59">
        <v>4.7212614200000003</v>
      </c>
      <c r="L316" s="59">
        <f t="shared" si="5"/>
        <v>-0.16352058000000014</v>
      </c>
    </row>
    <row r="317" spans="1:12" ht="15" x14ac:dyDescent="0.2">
      <c r="A317" s="8"/>
      <c r="B317" s="24"/>
      <c r="C317" s="24"/>
      <c r="D317" s="13"/>
      <c r="E317" s="13"/>
      <c r="F317" s="13"/>
      <c r="G317" s="42"/>
      <c r="H317" s="57" t="s">
        <v>425</v>
      </c>
      <c r="I317" s="60" t="s">
        <v>481</v>
      </c>
      <c r="J317" s="59">
        <v>4.0217580000000002</v>
      </c>
      <c r="K317" s="59">
        <v>3.7680615</v>
      </c>
      <c r="L317" s="59">
        <f t="shared" si="5"/>
        <v>-0.25369650000000021</v>
      </c>
    </row>
    <row r="318" spans="1:12" ht="15" x14ac:dyDescent="0.2">
      <c r="A318" s="8"/>
      <c r="B318" s="24"/>
      <c r="C318" s="24"/>
      <c r="D318" s="13"/>
      <c r="E318" s="13"/>
      <c r="F318" s="13"/>
      <c r="G318" s="42"/>
      <c r="H318" s="57" t="s">
        <v>137</v>
      </c>
      <c r="I318" s="58" t="s">
        <v>482</v>
      </c>
      <c r="J318" s="59">
        <v>12.479979999999999</v>
      </c>
      <c r="K318" s="59">
        <v>13.629778059999998</v>
      </c>
      <c r="L318" s="59">
        <f t="shared" si="5"/>
        <v>1.1497980599999984</v>
      </c>
    </row>
    <row r="319" spans="1:12" ht="15" x14ac:dyDescent="0.2">
      <c r="A319" s="8"/>
      <c r="B319" s="24"/>
      <c r="C319" s="24"/>
      <c r="D319" s="13"/>
      <c r="E319" s="13"/>
      <c r="F319" s="13"/>
      <c r="G319" s="42"/>
      <c r="H319" s="57" t="s">
        <v>139</v>
      </c>
      <c r="I319" s="58" t="s">
        <v>483</v>
      </c>
      <c r="J319" s="59">
        <v>19.609504999999999</v>
      </c>
      <c r="K319" s="59">
        <v>20.469244600000003</v>
      </c>
      <c r="L319" s="59">
        <f t="shared" si="5"/>
        <v>0.8597396000000046</v>
      </c>
    </row>
    <row r="320" spans="1:12" ht="15" x14ac:dyDescent="0.2">
      <c r="A320" s="8"/>
      <c r="B320" s="24"/>
      <c r="C320" s="24"/>
      <c r="D320" s="13"/>
      <c r="E320" s="13"/>
      <c r="F320" s="13"/>
      <c r="G320" s="42"/>
      <c r="H320" s="57" t="s">
        <v>141</v>
      </c>
      <c r="I320" s="58" t="s">
        <v>484</v>
      </c>
      <c r="J320" s="59">
        <v>17.672177000000001</v>
      </c>
      <c r="K320" s="59">
        <v>20.501552</v>
      </c>
      <c r="L320" s="59">
        <f t="shared" si="5"/>
        <v>2.8293749999999989</v>
      </c>
    </row>
    <row r="321" spans="1:12" ht="15" x14ac:dyDescent="0.2">
      <c r="A321" s="8"/>
      <c r="B321" s="24"/>
      <c r="C321" s="24"/>
      <c r="D321" s="13"/>
      <c r="E321" s="13"/>
      <c r="F321" s="13"/>
      <c r="G321" s="42"/>
      <c r="H321" s="57" t="s">
        <v>143</v>
      </c>
      <c r="I321" s="58" t="s">
        <v>485</v>
      </c>
      <c r="J321" s="59">
        <v>11.448898</v>
      </c>
      <c r="K321" s="59">
        <v>13.598135379999997</v>
      </c>
      <c r="L321" s="59">
        <f t="shared" si="5"/>
        <v>2.1492373799999971</v>
      </c>
    </row>
    <row r="322" spans="1:12" ht="15" x14ac:dyDescent="0.2">
      <c r="A322" s="8"/>
      <c r="B322" s="24"/>
      <c r="C322" s="24"/>
      <c r="D322" s="13"/>
      <c r="E322" s="13"/>
      <c r="F322" s="13"/>
      <c r="G322" s="42"/>
      <c r="H322" s="57" t="s">
        <v>157</v>
      </c>
      <c r="I322" s="58" t="s">
        <v>486</v>
      </c>
      <c r="J322" s="59">
        <v>14.761547</v>
      </c>
      <c r="K322" s="59">
        <v>16.403179989999998</v>
      </c>
      <c r="L322" s="59">
        <f t="shared" si="5"/>
        <v>1.641632989999998</v>
      </c>
    </row>
    <row r="323" spans="1:12" ht="15" x14ac:dyDescent="0.2">
      <c r="A323" s="8"/>
      <c r="B323" s="24"/>
      <c r="C323" s="24"/>
      <c r="D323" s="13"/>
      <c r="E323" s="13"/>
      <c r="F323" s="13"/>
      <c r="G323" s="42"/>
      <c r="H323" s="57" t="s">
        <v>487</v>
      </c>
      <c r="I323" s="58" t="s">
        <v>488</v>
      </c>
      <c r="J323" s="59">
        <v>4.5472029999999997</v>
      </c>
      <c r="K323" s="59">
        <v>5.2599449300000005</v>
      </c>
      <c r="L323" s="59">
        <f t="shared" si="5"/>
        <v>0.71274193000000086</v>
      </c>
    </row>
    <row r="324" spans="1:12" ht="15" x14ac:dyDescent="0.2">
      <c r="A324" s="8"/>
      <c r="B324" s="24"/>
      <c r="C324" s="24"/>
      <c r="D324" s="13"/>
      <c r="E324" s="13"/>
      <c r="F324" s="13"/>
      <c r="G324" s="42"/>
      <c r="H324" s="57" t="s">
        <v>489</v>
      </c>
      <c r="I324" s="58" t="s">
        <v>490</v>
      </c>
      <c r="J324" s="59">
        <v>4.0855639999999998</v>
      </c>
      <c r="K324" s="59">
        <v>3.8886097000000004</v>
      </c>
      <c r="L324" s="59">
        <f t="shared" si="5"/>
        <v>-0.19695429999999936</v>
      </c>
    </row>
    <row r="325" spans="1:12" ht="15" x14ac:dyDescent="0.2">
      <c r="A325" s="8"/>
      <c r="B325" s="24"/>
      <c r="C325" s="24"/>
      <c r="D325" s="13"/>
      <c r="E325" s="13"/>
      <c r="F325" s="13"/>
      <c r="G325" s="42"/>
      <c r="H325" s="57" t="s">
        <v>491</v>
      </c>
      <c r="I325" s="58" t="s">
        <v>492</v>
      </c>
      <c r="J325" s="59">
        <v>15.416038</v>
      </c>
      <c r="K325" s="59">
        <v>17.927749830000003</v>
      </c>
      <c r="L325" s="59">
        <f t="shared" si="5"/>
        <v>2.511711830000003</v>
      </c>
    </row>
    <row r="326" spans="1:12" ht="15" x14ac:dyDescent="0.2">
      <c r="A326" s="8"/>
      <c r="B326" s="24"/>
      <c r="C326" s="24"/>
      <c r="D326" s="13"/>
      <c r="E326" s="13"/>
      <c r="F326" s="13"/>
      <c r="G326" s="42"/>
      <c r="H326" s="57" t="s">
        <v>493</v>
      </c>
      <c r="I326" s="58" t="s">
        <v>494</v>
      </c>
      <c r="J326" s="59">
        <v>33.775753999999999</v>
      </c>
      <c r="K326" s="59">
        <v>42.48472125</v>
      </c>
      <c r="L326" s="59">
        <f t="shared" si="5"/>
        <v>8.7089672500000006</v>
      </c>
    </row>
    <row r="327" spans="1:12" ht="15" x14ac:dyDescent="0.2">
      <c r="A327" s="8"/>
      <c r="B327" s="24"/>
      <c r="C327" s="24"/>
      <c r="D327" s="13"/>
      <c r="E327" s="13"/>
      <c r="F327" s="13"/>
      <c r="G327" s="42"/>
      <c r="H327" s="57" t="s">
        <v>495</v>
      </c>
      <c r="I327" s="58" t="s">
        <v>496</v>
      </c>
      <c r="J327" s="59">
        <v>5.4714090000000004</v>
      </c>
      <c r="K327" s="59">
        <v>5.5050023899999996</v>
      </c>
      <c r="L327" s="59">
        <f t="shared" si="5"/>
        <v>3.3593389999999168E-2</v>
      </c>
    </row>
    <row r="328" spans="1:12" ht="15" x14ac:dyDescent="0.2">
      <c r="A328" s="8"/>
      <c r="B328" s="24"/>
      <c r="C328" s="24"/>
      <c r="D328" s="13"/>
      <c r="E328" s="13"/>
      <c r="F328" s="13"/>
      <c r="G328" s="42"/>
      <c r="H328" s="57" t="s">
        <v>497</v>
      </c>
      <c r="I328" s="58" t="s">
        <v>498</v>
      </c>
      <c r="J328" s="59">
        <v>4.8565909999999999</v>
      </c>
      <c r="K328" s="59">
        <v>5.5084613300000003</v>
      </c>
      <c r="L328" s="59">
        <f t="shared" si="5"/>
        <v>0.65187033000000039</v>
      </c>
    </row>
    <row r="329" spans="1:12" ht="30" x14ac:dyDescent="0.2">
      <c r="A329" s="8"/>
      <c r="B329" s="24"/>
      <c r="C329" s="24"/>
      <c r="D329" s="13"/>
      <c r="E329" s="13"/>
      <c r="F329" s="13"/>
      <c r="G329" s="42"/>
      <c r="H329" s="57" t="s">
        <v>123</v>
      </c>
      <c r="I329" s="58" t="s">
        <v>499</v>
      </c>
      <c r="J329" s="59">
        <v>4.4450880000000002</v>
      </c>
      <c r="K329" s="59">
        <v>4.1236590199999998</v>
      </c>
      <c r="L329" s="59">
        <f t="shared" si="5"/>
        <v>-0.32142898000000031</v>
      </c>
    </row>
    <row r="330" spans="1:12" ht="15" x14ac:dyDescent="0.2">
      <c r="A330" s="8"/>
      <c r="B330" s="24"/>
      <c r="C330" s="24"/>
      <c r="D330" s="13"/>
      <c r="E330" s="13"/>
      <c r="F330" s="13"/>
      <c r="G330" s="42"/>
      <c r="H330" s="57" t="s">
        <v>308</v>
      </c>
      <c r="I330" s="58" t="s">
        <v>500</v>
      </c>
      <c r="J330" s="59">
        <v>2.0471849999999998</v>
      </c>
      <c r="K330" s="59">
        <v>0.62796094000000002</v>
      </c>
      <c r="L330" s="59">
        <f t="shared" si="5"/>
        <v>-1.4192240599999999</v>
      </c>
    </row>
    <row r="331" spans="1:12" ht="15" x14ac:dyDescent="0.2">
      <c r="A331" s="8"/>
      <c r="B331" s="24"/>
      <c r="C331" s="24"/>
      <c r="D331" s="13"/>
      <c r="E331" s="13"/>
      <c r="F331" s="13"/>
      <c r="G331" s="42"/>
      <c r="H331" s="57" t="s">
        <v>318</v>
      </c>
      <c r="I331" s="58" t="s">
        <v>501</v>
      </c>
      <c r="J331" s="59">
        <v>7.1263240000000003</v>
      </c>
      <c r="K331" s="59">
        <v>10.821832600000002</v>
      </c>
      <c r="L331" s="59">
        <f t="shared" si="5"/>
        <v>3.6955086000000019</v>
      </c>
    </row>
    <row r="332" spans="1:12" ht="30" x14ac:dyDescent="0.2">
      <c r="A332" s="8"/>
      <c r="B332" s="24"/>
      <c r="C332" s="24"/>
      <c r="D332" s="13"/>
      <c r="E332" s="13"/>
      <c r="F332" s="13"/>
      <c r="G332" s="42"/>
      <c r="H332" s="57" t="s">
        <v>320</v>
      </c>
      <c r="I332" s="58" t="s">
        <v>502</v>
      </c>
      <c r="J332" s="59">
        <v>6.570322</v>
      </c>
      <c r="K332" s="59">
        <v>6.3404513099999997</v>
      </c>
      <c r="L332" s="59">
        <f t="shared" si="5"/>
        <v>-0.22987069000000027</v>
      </c>
    </row>
    <row r="333" spans="1:12" ht="15" x14ac:dyDescent="0.2">
      <c r="A333" s="8"/>
      <c r="B333" s="24"/>
      <c r="C333" s="24"/>
      <c r="D333" s="13"/>
      <c r="E333" s="13"/>
      <c r="F333" s="13"/>
      <c r="G333" s="42"/>
      <c r="H333" s="57" t="s">
        <v>503</v>
      </c>
      <c r="I333" s="58" t="s">
        <v>504</v>
      </c>
      <c r="J333" s="59">
        <v>1.3657710000000001</v>
      </c>
      <c r="K333" s="59">
        <v>1.0510517399999999</v>
      </c>
      <c r="L333" s="59">
        <f t="shared" si="5"/>
        <v>-0.31471926000000017</v>
      </c>
    </row>
    <row r="334" spans="1:12" ht="30" x14ac:dyDescent="0.2">
      <c r="A334" s="8"/>
      <c r="B334" s="24"/>
      <c r="C334" s="24"/>
      <c r="D334" s="13"/>
      <c r="E334" s="13"/>
      <c r="F334" s="13"/>
      <c r="G334" s="42"/>
      <c r="H334" s="57" t="s">
        <v>505</v>
      </c>
      <c r="I334" s="58" t="s">
        <v>506</v>
      </c>
      <c r="J334" s="59">
        <v>6.4831719999999997</v>
      </c>
      <c r="K334" s="59">
        <v>11.24053518</v>
      </c>
      <c r="L334" s="59">
        <f t="shared" si="5"/>
        <v>4.7573631800000005</v>
      </c>
    </row>
    <row r="335" spans="1:12" ht="15" x14ac:dyDescent="0.2">
      <c r="A335" s="8"/>
      <c r="B335" s="24"/>
      <c r="C335" s="24"/>
      <c r="D335" s="13"/>
      <c r="E335" s="13"/>
      <c r="F335" s="13"/>
      <c r="G335" s="42"/>
      <c r="H335" s="57" t="s">
        <v>507</v>
      </c>
      <c r="I335" s="58" t="s">
        <v>508</v>
      </c>
      <c r="J335" s="59">
        <v>6.3165579999999997</v>
      </c>
      <c r="K335" s="59">
        <v>10.025801849999997</v>
      </c>
      <c r="L335" s="59">
        <f t="shared" si="5"/>
        <v>3.7092438499999973</v>
      </c>
    </row>
    <row r="336" spans="1:12" ht="30" x14ac:dyDescent="0.2">
      <c r="A336" s="8"/>
      <c r="B336" s="24"/>
      <c r="C336" s="24"/>
      <c r="D336" s="13"/>
      <c r="E336" s="13"/>
      <c r="F336" s="13"/>
      <c r="G336" s="42"/>
      <c r="H336" s="57" t="s">
        <v>509</v>
      </c>
      <c r="I336" s="58" t="s">
        <v>510</v>
      </c>
      <c r="J336" s="59">
        <v>1.2636849999999999</v>
      </c>
      <c r="K336" s="59">
        <v>1.0698674600000002</v>
      </c>
      <c r="L336" s="59">
        <f t="shared" ref="L336:L399" si="6">+K336-J336</f>
        <v>-0.19381753999999973</v>
      </c>
    </row>
    <row r="337" spans="1:12" ht="15" x14ac:dyDescent="0.2">
      <c r="A337" s="8"/>
      <c r="B337" s="24"/>
      <c r="C337" s="24"/>
      <c r="D337" s="13"/>
      <c r="E337" s="13"/>
      <c r="F337" s="13"/>
      <c r="G337" s="42"/>
      <c r="H337" s="57" t="s">
        <v>511</v>
      </c>
      <c r="I337" s="58" t="s">
        <v>512</v>
      </c>
      <c r="J337" s="59">
        <v>10.81795</v>
      </c>
      <c r="K337" s="59">
        <v>10.94188275</v>
      </c>
      <c r="L337" s="59">
        <f t="shared" si="6"/>
        <v>0.12393274999999981</v>
      </c>
    </row>
    <row r="338" spans="1:12" ht="30" x14ac:dyDescent="0.2">
      <c r="A338" s="8"/>
      <c r="B338" s="24"/>
      <c r="C338" s="24"/>
      <c r="D338" s="13"/>
      <c r="E338" s="13"/>
      <c r="F338" s="13"/>
      <c r="G338" s="42"/>
      <c r="H338" s="57" t="s">
        <v>513</v>
      </c>
      <c r="I338" s="58" t="s">
        <v>514</v>
      </c>
      <c r="J338" s="59">
        <v>5.9766909999999998</v>
      </c>
      <c r="K338" s="59">
        <v>6.7912648399999993</v>
      </c>
      <c r="L338" s="59">
        <f t="shared" si="6"/>
        <v>0.81457383999999955</v>
      </c>
    </row>
    <row r="339" spans="1:12" ht="15" x14ac:dyDescent="0.2">
      <c r="A339" s="8"/>
      <c r="B339" s="24"/>
      <c r="C339" s="24"/>
      <c r="D339" s="13"/>
      <c r="E339" s="13"/>
      <c r="F339" s="13"/>
      <c r="G339" s="42"/>
      <c r="H339" s="57" t="s">
        <v>340</v>
      </c>
      <c r="I339" s="58" t="s">
        <v>451</v>
      </c>
      <c r="J339" s="59">
        <v>4.4563170000000003</v>
      </c>
      <c r="K339" s="59">
        <v>3.8203958099999995</v>
      </c>
      <c r="L339" s="59">
        <f t="shared" si="6"/>
        <v>-0.6359211900000008</v>
      </c>
    </row>
    <row r="340" spans="1:12" ht="15" x14ac:dyDescent="0.2">
      <c r="A340" s="8"/>
      <c r="B340" s="24"/>
      <c r="C340" s="24"/>
      <c r="D340" s="13"/>
      <c r="E340" s="13"/>
      <c r="F340" s="13"/>
      <c r="G340" s="42"/>
      <c r="H340" s="57" t="s">
        <v>342</v>
      </c>
      <c r="I340" s="58" t="s">
        <v>115</v>
      </c>
      <c r="J340" s="59">
        <v>56.313758</v>
      </c>
      <c r="K340" s="59">
        <v>76.412512050000004</v>
      </c>
      <c r="L340" s="59">
        <f t="shared" si="6"/>
        <v>20.098754050000004</v>
      </c>
    </row>
    <row r="341" spans="1:12" ht="15" x14ac:dyDescent="0.2">
      <c r="A341" s="8"/>
      <c r="B341" s="24"/>
      <c r="C341" s="24"/>
      <c r="D341" s="13"/>
      <c r="E341" s="13"/>
      <c r="F341" s="13"/>
      <c r="G341" s="42"/>
      <c r="H341" s="57" t="s">
        <v>344</v>
      </c>
      <c r="I341" s="58" t="s">
        <v>445</v>
      </c>
      <c r="J341" s="59">
        <v>81.509024999999994</v>
      </c>
      <c r="K341" s="59">
        <v>33.201112509999994</v>
      </c>
      <c r="L341" s="59">
        <f t="shared" si="6"/>
        <v>-48.30791249</v>
      </c>
    </row>
    <row r="342" spans="1:12" ht="15" x14ac:dyDescent="0.2">
      <c r="A342" s="8"/>
      <c r="B342" s="24"/>
      <c r="C342" s="24"/>
      <c r="D342" s="13"/>
      <c r="E342" s="13"/>
      <c r="F342" s="13"/>
      <c r="G342" s="42"/>
      <c r="H342" s="57" t="s">
        <v>346</v>
      </c>
      <c r="I342" s="58" t="s">
        <v>117</v>
      </c>
      <c r="J342" s="59">
        <v>84.306296000000003</v>
      </c>
      <c r="K342" s="59">
        <v>163.80640065</v>
      </c>
      <c r="L342" s="59">
        <f t="shared" si="6"/>
        <v>79.500104649999997</v>
      </c>
    </row>
    <row r="343" spans="1:12" ht="30" x14ac:dyDescent="0.2">
      <c r="A343" s="8"/>
      <c r="B343" s="24"/>
      <c r="C343" s="24"/>
      <c r="D343" s="13"/>
      <c r="E343" s="13"/>
      <c r="F343" s="13"/>
      <c r="G343" s="42"/>
      <c r="H343" s="57" t="s">
        <v>347</v>
      </c>
      <c r="I343" s="58" t="s">
        <v>114</v>
      </c>
      <c r="J343" s="59">
        <v>15.038338</v>
      </c>
      <c r="K343" s="59">
        <v>74.785182079999998</v>
      </c>
      <c r="L343" s="59">
        <f t="shared" si="6"/>
        <v>59.746844080000002</v>
      </c>
    </row>
    <row r="344" spans="1:12" ht="15" x14ac:dyDescent="0.2">
      <c r="A344" s="8"/>
      <c r="B344" s="24"/>
      <c r="C344" s="24"/>
      <c r="D344" s="13"/>
      <c r="E344" s="13"/>
      <c r="F344" s="13"/>
      <c r="G344" s="42"/>
      <c r="H344" s="57" t="s">
        <v>355</v>
      </c>
      <c r="I344" s="58" t="s">
        <v>515</v>
      </c>
      <c r="J344" s="59">
        <v>10.364436</v>
      </c>
      <c r="K344" s="59">
        <v>11.693539320000001</v>
      </c>
      <c r="L344" s="59">
        <f t="shared" si="6"/>
        <v>1.3291033200000015</v>
      </c>
    </row>
    <row r="345" spans="1:12" ht="15" x14ac:dyDescent="0.2">
      <c r="A345" s="8"/>
      <c r="B345" s="24"/>
      <c r="C345" s="24"/>
      <c r="D345" s="13"/>
      <c r="E345" s="13"/>
      <c r="F345" s="13"/>
      <c r="G345" s="42"/>
      <c r="H345" s="57" t="s">
        <v>516</v>
      </c>
      <c r="I345" s="58" t="s">
        <v>517</v>
      </c>
      <c r="J345" s="59">
        <v>7.2551310000000004</v>
      </c>
      <c r="K345" s="59">
        <v>8.280917070000001</v>
      </c>
      <c r="L345" s="59">
        <f t="shared" si="6"/>
        <v>1.0257860700000005</v>
      </c>
    </row>
    <row r="346" spans="1:12" ht="15" x14ac:dyDescent="0.2">
      <c r="A346" s="8"/>
      <c r="B346" s="24"/>
      <c r="C346" s="24"/>
      <c r="D346" s="13"/>
      <c r="E346" s="13"/>
      <c r="F346" s="13"/>
      <c r="G346" s="42"/>
      <c r="H346" s="57" t="s">
        <v>359</v>
      </c>
      <c r="I346" s="58" t="s">
        <v>518</v>
      </c>
      <c r="J346" s="59">
        <v>9.0048329999999996</v>
      </c>
      <c r="K346" s="59">
        <v>65.542067889999998</v>
      </c>
      <c r="L346" s="59">
        <f t="shared" si="6"/>
        <v>56.537234890000001</v>
      </c>
    </row>
    <row r="347" spans="1:12" ht="15" x14ac:dyDescent="0.2">
      <c r="A347" s="8"/>
      <c r="B347" s="24"/>
      <c r="C347" s="24"/>
      <c r="D347" s="13"/>
      <c r="E347" s="13"/>
      <c r="F347" s="13"/>
      <c r="G347" s="42"/>
      <c r="H347" s="57" t="s">
        <v>361</v>
      </c>
      <c r="I347" s="58" t="s">
        <v>519</v>
      </c>
      <c r="J347" s="59">
        <v>12.738490000000001</v>
      </c>
      <c r="K347" s="59">
        <v>15.205366960000001</v>
      </c>
      <c r="L347" s="59">
        <f t="shared" si="6"/>
        <v>2.4668769600000005</v>
      </c>
    </row>
    <row r="348" spans="1:12" ht="30" x14ac:dyDescent="0.2">
      <c r="A348" s="8"/>
      <c r="B348" s="24"/>
      <c r="C348" s="24"/>
      <c r="D348" s="13"/>
      <c r="E348" s="13"/>
      <c r="F348" s="13"/>
      <c r="G348" s="42"/>
      <c r="H348" s="57" t="s">
        <v>520</v>
      </c>
      <c r="I348" s="58" t="s">
        <v>521</v>
      </c>
      <c r="J348" s="59">
        <v>26.505901000000001</v>
      </c>
      <c r="K348" s="59">
        <v>37.671721219999995</v>
      </c>
      <c r="L348" s="59">
        <f t="shared" si="6"/>
        <v>11.165820219999993</v>
      </c>
    </row>
    <row r="349" spans="1:12" ht="30" x14ac:dyDescent="0.2">
      <c r="A349" s="8"/>
      <c r="B349" s="24"/>
      <c r="C349" s="24"/>
      <c r="D349" s="13"/>
      <c r="E349" s="13"/>
      <c r="F349" s="13"/>
      <c r="G349" s="42"/>
      <c r="H349" s="57" t="s">
        <v>522</v>
      </c>
      <c r="I349" s="58" t="s">
        <v>523</v>
      </c>
      <c r="J349" s="59">
        <v>280.25681900000001</v>
      </c>
      <c r="K349" s="59">
        <v>174.35444359000002</v>
      </c>
      <c r="L349" s="59">
        <f t="shared" si="6"/>
        <v>-105.90237540999999</v>
      </c>
    </row>
    <row r="350" spans="1:12" ht="15" x14ac:dyDescent="0.2">
      <c r="A350" s="8"/>
      <c r="B350" s="24"/>
      <c r="C350" s="24"/>
      <c r="D350" s="13"/>
      <c r="E350" s="13"/>
      <c r="F350" s="13"/>
      <c r="G350" s="42"/>
      <c r="H350" s="57" t="s">
        <v>524</v>
      </c>
      <c r="I350" s="58" t="s">
        <v>525</v>
      </c>
      <c r="J350" s="59">
        <v>4.223573</v>
      </c>
      <c r="K350" s="59">
        <v>12.155508479999995</v>
      </c>
      <c r="L350" s="59">
        <f t="shared" si="6"/>
        <v>7.9319354799999946</v>
      </c>
    </row>
    <row r="351" spans="1:12" ht="30" x14ac:dyDescent="0.2">
      <c r="A351" s="8"/>
      <c r="B351" s="24"/>
      <c r="C351" s="24"/>
      <c r="D351" s="13"/>
      <c r="E351" s="13"/>
      <c r="F351" s="13"/>
      <c r="G351" s="42"/>
      <c r="H351" s="57" t="s">
        <v>526</v>
      </c>
      <c r="I351" s="58" t="s">
        <v>527</v>
      </c>
      <c r="J351" s="59">
        <v>1.7124459999999999</v>
      </c>
      <c r="K351" s="59">
        <v>1.9397290500000002</v>
      </c>
      <c r="L351" s="59">
        <f t="shared" si="6"/>
        <v>0.22728305000000026</v>
      </c>
    </row>
    <row r="352" spans="1:12" ht="15" x14ac:dyDescent="0.2">
      <c r="A352" s="8"/>
      <c r="B352" s="24"/>
      <c r="C352" s="24"/>
      <c r="D352" s="13"/>
      <c r="E352" s="13"/>
      <c r="F352" s="13"/>
      <c r="G352" s="42"/>
      <c r="H352" s="57" t="s">
        <v>528</v>
      </c>
      <c r="I352" s="58" t="s">
        <v>529</v>
      </c>
      <c r="J352" s="59">
        <v>2.3248120000000001</v>
      </c>
      <c r="K352" s="59">
        <v>1.6490473499999998</v>
      </c>
      <c r="L352" s="59">
        <f t="shared" si="6"/>
        <v>-0.6757646500000003</v>
      </c>
    </row>
    <row r="353" spans="1:12" ht="15" x14ac:dyDescent="0.2">
      <c r="A353" s="8"/>
      <c r="B353" s="24"/>
      <c r="C353" s="24"/>
      <c r="D353" s="13"/>
      <c r="E353" s="13"/>
      <c r="F353" s="13"/>
      <c r="G353" s="42"/>
      <c r="H353" s="57" t="s">
        <v>530</v>
      </c>
      <c r="I353" s="58" t="s">
        <v>531</v>
      </c>
      <c r="J353" s="59">
        <v>31.914726000000002</v>
      </c>
      <c r="K353" s="59">
        <v>32.789374019999997</v>
      </c>
      <c r="L353" s="59">
        <f t="shared" si="6"/>
        <v>0.87464801999999509</v>
      </c>
    </row>
    <row r="354" spans="1:12" ht="15" x14ac:dyDescent="0.2">
      <c r="A354" s="8"/>
      <c r="B354" s="24"/>
      <c r="C354" s="24"/>
      <c r="D354" s="13"/>
      <c r="E354" s="13"/>
      <c r="F354" s="13"/>
      <c r="G354" s="42"/>
      <c r="H354" s="57" t="s">
        <v>532</v>
      </c>
      <c r="I354" s="60" t="s">
        <v>533</v>
      </c>
      <c r="J354" s="59">
        <v>133.949825</v>
      </c>
      <c r="K354" s="59">
        <v>136.38831942000002</v>
      </c>
      <c r="L354" s="59">
        <f t="shared" si="6"/>
        <v>2.438494420000012</v>
      </c>
    </row>
    <row r="355" spans="1:12" ht="15" x14ac:dyDescent="0.2">
      <c r="A355" s="8"/>
      <c r="B355" s="24"/>
      <c r="C355" s="24"/>
      <c r="D355" s="13"/>
      <c r="E355" s="13"/>
      <c r="F355" s="13"/>
      <c r="G355" s="61" t="s">
        <v>363</v>
      </c>
      <c r="H355" s="79"/>
      <c r="I355" s="80"/>
      <c r="J355" s="81">
        <v>2534.556846</v>
      </c>
      <c r="K355" s="81">
        <v>3016.5689475399995</v>
      </c>
      <c r="L355" s="81">
        <f t="shared" si="6"/>
        <v>482.01210153999955</v>
      </c>
    </row>
    <row r="356" spans="1:12" ht="15" x14ac:dyDescent="0.2">
      <c r="A356" s="8"/>
      <c r="B356" s="24"/>
      <c r="C356" s="24"/>
      <c r="D356" s="13"/>
      <c r="E356" s="13"/>
      <c r="F356" s="13"/>
      <c r="G356" s="42"/>
      <c r="H356" s="54" t="s">
        <v>364</v>
      </c>
      <c r="I356" s="55" t="s">
        <v>534</v>
      </c>
      <c r="J356" s="56">
        <v>12.655334</v>
      </c>
      <c r="K356" s="56">
        <v>11.141309639999999</v>
      </c>
      <c r="L356" s="56">
        <f t="shared" si="6"/>
        <v>-1.5140243600000005</v>
      </c>
    </row>
    <row r="357" spans="1:12" ht="15" x14ac:dyDescent="0.2">
      <c r="A357" s="8"/>
      <c r="B357" s="24"/>
      <c r="C357" s="24"/>
      <c r="D357" s="13"/>
      <c r="E357" s="13"/>
      <c r="F357" s="13"/>
      <c r="G357" s="42"/>
      <c r="H357" s="57" t="s">
        <v>374</v>
      </c>
      <c r="I357" s="58" t="s">
        <v>535</v>
      </c>
      <c r="J357" s="59">
        <v>168.48492400000001</v>
      </c>
      <c r="K357" s="59">
        <v>170.86936597000008</v>
      </c>
      <c r="L357" s="59">
        <f t="shared" si="6"/>
        <v>2.3844419700000685</v>
      </c>
    </row>
    <row r="358" spans="1:12" ht="15" x14ac:dyDescent="0.2">
      <c r="A358" s="8"/>
      <c r="B358" s="24"/>
      <c r="C358" s="24"/>
      <c r="D358" s="13"/>
      <c r="E358" s="13"/>
      <c r="F358" s="13"/>
      <c r="G358" s="42"/>
      <c r="H358" s="57" t="s">
        <v>536</v>
      </c>
      <c r="I358" s="58" t="s">
        <v>537</v>
      </c>
      <c r="J358" s="59">
        <v>22.079189</v>
      </c>
      <c r="K358" s="59">
        <v>21.682677680000008</v>
      </c>
      <c r="L358" s="59">
        <f t="shared" si="6"/>
        <v>-0.39651131999999123</v>
      </c>
    </row>
    <row r="359" spans="1:12" ht="15" x14ac:dyDescent="0.2">
      <c r="A359" s="8"/>
      <c r="B359" s="24"/>
      <c r="C359" s="24"/>
      <c r="D359" s="13"/>
      <c r="E359" s="13"/>
      <c r="F359" s="13"/>
      <c r="G359" s="42"/>
      <c r="H359" s="57" t="s">
        <v>538</v>
      </c>
      <c r="I359" s="58" t="s">
        <v>539</v>
      </c>
      <c r="J359" s="59">
        <v>737.85016900000005</v>
      </c>
      <c r="K359" s="59">
        <v>1242.4930367799991</v>
      </c>
      <c r="L359" s="59">
        <f t="shared" si="6"/>
        <v>504.64286777999905</v>
      </c>
    </row>
    <row r="360" spans="1:12" ht="30" x14ac:dyDescent="0.2">
      <c r="A360" s="8"/>
      <c r="B360" s="24"/>
      <c r="C360" s="24"/>
      <c r="D360" s="13"/>
      <c r="E360" s="13"/>
      <c r="F360" s="13"/>
      <c r="G360" s="42"/>
      <c r="H360" s="57" t="s">
        <v>540</v>
      </c>
      <c r="I360" s="58" t="s">
        <v>541</v>
      </c>
      <c r="J360" s="59">
        <v>20.739377999999999</v>
      </c>
      <c r="K360" s="59">
        <v>38.608695539999999</v>
      </c>
      <c r="L360" s="59">
        <f t="shared" si="6"/>
        <v>17.869317540000001</v>
      </c>
    </row>
    <row r="361" spans="1:12" ht="30" x14ac:dyDescent="0.2">
      <c r="A361" s="8"/>
      <c r="B361" s="24"/>
      <c r="C361" s="24"/>
      <c r="D361" s="13"/>
      <c r="E361" s="13"/>
      <c r="F361" s="13"/>
      <c r="G361" s="42"/>
      <c r="H361" s="57" t="s">
        <v>542</v>
      </c>
      <c r="I361" s="58" t="s">
        <v>543</v>
      </c>
      <c r="J361" s="59">
        <v>30.331451000000001</v>
      </c>
      <c r="K361" s="59">
        <v>15.222336100000003</v>
      </c>
      <c r="L361" s="59">
        <f t="shared" si="6"/>
        <v>-15.109114899999998</v>
      </c>
    </row>
    <row r="362" spans="1:12" ht="15" x14ac:dyDescent="0.2">
      <c r="A362" s="8"/>
      <c r="B362" s="24"/>
      <c r="C362" s="24"/>
      <c r="D362" s="13"/>
      <c r="E362" s="13"/>
      <c r="F362" s="13"/>
      <c r="G362" s="42"/>
      <c r="H362" s="57" t="s">
        <v>544</v>
      </c>
      <c r="I362" s="58" t="s">
        <v>545</v>
      </c>
      <c r="J362" s="59">
        <v>17.158394000000001</v>
      </c>
      <c r="K362" s="59">
        <v>22.847898220000005</v>
      </c>
      <c r="L362" s="59">
        <f t="shared" si="6"/>
        <v>5.6895042200000034</v>
      </c>
    </row>
    <row r="363" spans="1:12" ht="30" x14ac:dyDescent="0.2">
      <c r="A363" s="8"/>
      <c r="B363" s="24"/>
      <c r="C363" s="24"/>
      <c r="D363" s="13"/>
      <c r="E363" s="13"/>
      <c r="F363" s="13"/>
      <c r="G363" s="42"/>
      <c r="H363" s="57" t="s">
        <v>546</v>
      </c>
      <c r="I363" s="58" t="s">
        <v>547</v>
      </c>
      <c r="J363" s="59">
        <v>25.554130000000001</v>
      </c>
      <c r="K363" s="59">
        <v>26.185697620000006</v>
      </c>
      <c r="L363" s="59">
        <f t="shared" si="6"/>
        <v>0.63156762000000555</v>
      </c>
    </row>
    <row r="364" spans="1:12" ht="30" x14ac:dyDescent="0.2">
      <c r="A364" s="8"/>
      <c r="B364" s="24"/>
      <c r="C364" s="24"/>
      <c r="D364" s="13"/>
      <c r="E364" s="13"/>
      <c r="F364" s="13"/>
      <c r="G364" s="42"/>
      <c r="H364" s="57" t="s">
        <v>548</v>
      </c>
      <c r="I364" s="58" t="s">
        <v>549</v>
      </c>
      <c r="J364" s="59">
        <v>894.31984799999998</v>
      </c>
      <c r="K364" s="59">
        <v>821.43128669000043</v>
      </c>
      <c r="L364" s="59">
        <f t="shared" si="6"/>
        <v>-72.888561309999545</v>
      </c>
    </row>
    <row r="365" spans="1:12" ht="15" x14ac:dyDescent="0.2">
      <c r="A365" s="8"/>
      <c r="B365" s="24"/>
      <c r="C365" s="24"/>
      <c r="D365" s="13"/>
      <c r="E365" s="13"/>
      <c r="F365" s="13"/>
      <c r="G365" s="42"/>
      <c r="H365" s="57" t="s">
        <v>550</v>
      </c>
      <c r="I365" s="58" t="s">
        <v>551</v>
      </c>
      <c r="J365" s="59">
        <v>605.38402900000006</v>
      </c>
      <c r="K365" s="59">
        <v>646.08664329999988</v>
      </c>
      <c r="L365" s="59">
        <f t="shared" si="6"/>
        <v>40.702614299999823</v>
      </c>
    </row>
    <row r="366" spans="1:12" ht="15" x14ac:dyDescent="0.2">
      <c r="A366" s="8"/>
      <c r="B366" s="24"/>
      <c r="C366" s="24"/>
      <c r="D366" s="13"/>
      <c r="E366" s="13"/>
      <c r="F366" s="13"/>
      <c r="G366" s="61" t="s">
        <v>376</v>
      </c>
      <c r="H366" s="79"/>
      <c r="I366" s="80"/>
      <c r="J366" s="81">
        <v>55.572381</v>
      </c>
      <c r="K366" s="81">
        <v>112.44011027000001</v>
      </c>
      <c r="L366" s="81">
        <f t="shared" si="6"/>
        <v>56.867729270000005</v>
      </c>
    </row>
    <row r="367" spans="1:12" ht="15" x14ac:dyDescent="0.2">
      <c r="A367" s="8"/>
      <c r="B367" s="24"/>
      <c r="C367" s="24"/>
      <c r="D367" s="13"/>
      <c r="E367" s="13"/>
      <c r="F367" s="13"/>
      <c r="G367" s="42"/>
      <c r="H367" s="54" t="s">
        <v>552</v>
      </c>
      <c r="I367" s="55" t="s">
        <v>553</v>
      </c>
      <c r="J367" s="56">
        <v>0</v>
      </c>
      <c r="K367" s="56">
        <v>51.68941399000002</v>
      </c>
      <c r="L367" s="56">
        <f t="shared" si="6"/>
        <v>51.68941399000002</v>
      </c>
    </row>
    <row r="368" spans="1:12" ht="15" x14ac:dyDescent="0.2">
      <c r="A368" s="8"/>
      <c r="B368" s="24"/>
      <c r="C368" s="24"/>
      <c r="D368" s="13"/>
      <c r="E368" s="13"/>
      <c r="F368" s="13"/>
      <c r="G368" s="42"/>
      <c r="H368" s="57" t="s">
        <v>554</v>
      </c>
      <c r="I368" s="58" t="s">
        <v>555</v>
      </c>
      <c r="J368" s="59">
        <v>55.572381</v>
      </c>
      <c r="K368" s="59">
        <v>60.750696279999993</v>
      </c>
      <c r="L368" s="59">
        <f t="shared" si="6"/>
        <v>5.1783152799999925</v>
      </c>
    </row>
    <row r="369" spans="1:12" ht="15" x14ac:dyDescent="0.2">
      <c r="A369" s="8"/>
      <c r="B369" s="24"/>
      <c r="C369" s="24"/>
      <c r="D369" s="13"/>
      <c r="E369" s="25">
        <v>5</v>
      </c>
      <c r="F369" s="26" t="s">
        <v>556</v>
      </c>
      <c r="G369" s="48"/>
      <c r="H369" s="84"/>
      <c r="I369" s="85"/>
      <c r="J369" s="86">
        <v>5087.6374450000003</v>
      </c>
      <c r="K369" s="86">
        <v>7228.09420099</v>
      </c>
      <c r="L369" s="86">
        <f t="shared" si="6"/>
        <v>2140.4567559899997</v>
      </c>
    </row>
    <row r="370" spans="1:12" ht="15" x14ac:dyDescent="0.2">
      <c r="A370" s="8"/>
      <c r="B370" s="24"/>
      <c r="C370" s="24"/>
      <c r="D370" s="13"/>
      <c r="E370" s="13"/>
      <c r="F370" s="13"/>
      <c r="G370" s="61" t="s">
        <v>2</v>
      </c>
      <c r="H370" s="79"/>
      <c r="I370" s="80"/>
      <c r="J370" s="81">
        <v>4732.8064109999996</v>
      </c>
      <c r="K370" s="81">
        <v>6610.5430532500004</v>
      </c>
      <c r="L370" s="81">
        <f t="shared" si="6"/>
        <v>1877.7366422500008</v>
      </c>
    </row>
    <row r="371" spans="1:12" ht="15" x14ac:dyDescent="0.2">
      <c r="A371" s="8"/>
      <c r="B371" s="24"/>
      <c r="C371" s="24"/>
      <c r="D371" s="13"/>
      <c r="E371" s="13"/>
      <c r="F371" s="13"/>
      <c r="G371" s="42"/>
      <c r="H371" s="54" t="s">
        <v>36</v>
      </c>
      <c r="I371" s="55" t="s">
        <v>470</v>
      </c>
      <c r="J371" s="56">
        <v>46.313338999999999</v>
      </c>
      <c r="K371" s="56">
        <v>60.745446589999986</v>
      </c>
      <c r="L371" s="56">
        <f t="shared" si="6"/>
        <v>14.432107589999987</v>
      </c>
    </row>
    <row r="372" spans="1:12" ht="15" x14ac:dyDescent="0.2">
      <c r="A372" s="8"/>
      <c r="B372" s="24"/>
      <c r="C372" s="24"/>
      <c r="D372" s="13"/>
      <c r="E372" s="13"/>
      <c r="F372" s="13"/>
      <c r="G372" s="42"/>
      <c r="H372" s="57" t="s">
        <v>53</v>
      </c>
      <c r="I372" s="58" t="s">
        <v>557</v>
      </c>
      <c r="J372" s="59">
        <v>6.8775459999999997</v>
      </c>
      <c r="K372" s="59">
        <v>8.2732569100000006</v>
      </c>
      <c r="L372" s="59">
        <f t="shared" si="6"/>
        <v>1.3957109100000009</v>
      </c>
    </row>
    <row r="373" spans="1:12" ht="15" x14ac:dyDescent="0.2">
      <c r="A373" s="8"/>
      <c r="B373" s="24"/>
      <c r="C373" s="24"/>
      <c r="D373" s="13"/>
      <c r="E373" s="13"/>
      <c r="F373" s="13"/>
      <c r="G373" s="42"/>
      <c r="H373" s="57" t="s">
        <v>67</v>
      </c>
      <c r="I373" s="58" t="s">
        <v>558</v>
      </c>
      <c r="J373" s="59">
        <v>29.920750999999999</v>
      </c>
      <c r="K373" s="59">
        <v>34.034027819999999</v>
      </c>
      <c r="L373" s="59">
        <f t="shared" si="6"/>
        <v>4.1132768199999994</v>
      </c>
    </row>
    <row r="374" spans="1:12" ht="15" x14ac:dyDescent="0.2">
      <c r="A374" s="8"/>
      <c r="B374" s="24"/>
      <c r="C374" s="24"/>
      <c r="D374" s="13"/>
      <c r="E374" s="13"/>
      <c r="F374" s="13"/>
      <c r="G374" s="42"/>
      <c r="H374" s="57" t="s">
        <v>69</v>
      </c>
      <c r="I374" s="58" t="s">
        <v>166</v>
      </c>
      <c r="J374" s="59">
        <v>16.595571</v>
      </c>
      <c r="K374" s="59">
        <v>19.995900610000007</v>
      </c>
      <c r="L374" s="59">
        <f t="shared" si="6"/>
        <v>3.4003296100000071</v>
      </c>
    </row>
    <row r="375" spans="1:12" ht="15" x14ac:dyDescent="0.2">
      <c r="A375" s="8"/>
      <c r="B375" s="24"/>
      <c r="C375" s="24"/>
      <c r="D375" s="13"/>
      <c r="E375" s="13"/>
      <c r="F375" s="13"/>
      <c r="G375" s="42"/>
      <c r="H375" s="57" t="s">
        <v>111</v>
      </c>
      <c r="I375" s="58" t="s">
        <v>559</v>
      </c>
      <c r="J375" s="59">
        <v>26.059373000000001</v>
      </c>
      <c r="K375" s="59">
        <v>25.076479499999998</v>
      </c>
      <c r="L375" s="59">
        <f t="shared" si="6"/>
        <v>-0.98289350000000297</v>
      </c>
    </row>
    <row r="376" spans="1:12" ht="15" x14ac:dyDescent="0.2">
      <c r="A376" s="8"/>
      <c r="B376" s="24"/>
      <c r="C376" s="24"/>
      <c r="D376" s="13"/>
      <c r="E376" s="13"/>
      <c r="F376" s="13"/>
      <c r="G376" s="42"/>
      <c r="H376" s="57" t="s">
        <v>85</v>
      </c>
      <c r="I376" s="58" t="s">
        <v>560</v>
      </c>
      <c r="J376" s="59">
        <v>13.699036</v>
      </c>
      <c r="K376" s="59">
        <v>13.22303282</v>
      </c>
      <c r="L376" s="59">
        <f t="shared" si="6"/>
        <v>-0.4760031799999993</v>
      </c>
    </row>
    <row r="377" spans="1:12" ht="15" x14ac:dyDescent="0.2">
      <c r="A377" s="8"/>
      <c r="B377" s="24"/>
      <c r="C377" s="24"/>
      <c r="D377" s="13"/>
      <c r="E377" s="13"/>
      <c r="F377" s="13"/>
      <c r="G377" s="42"/>
      <c r="H377" s="57" t="s">
        <v>87</v>
      </c>
      <c r="I377" s="58" t="s">
        <v>202</v>
      </c>
      <c r="J377" s="59">
        <v>19.057661</v>
      </c>
      <c r="K377" s="59">
        <v>19.43720648</v>
      </c>
      <c r="L377" s="59">
        <f t="shared" si="6"/>
        <v>0.37954548000000088</v>
      </c>
    </row>
    <row r="378" spans="1:12" ht="15" x14ac:dyDescent="0.2">
      <c r="A378" s="8"/>
      <c r="B378" s="24"/>
      <c r="C378" s="24"/>
      <c r="D378" s="13"/>
      <c r="E378" s="13"/>
      <c r="F378" s="13"/>
      <c r="G378" s="42"/>
      <c r="H378" s="57" t="s">
        <v>175</v>
      </c>
      <c r="I378" s="58" t="s">
        <v>561</v>
      </c>
      <c r="J378" s="59">
        <v>2.1354890000000002</v>
      </c>
      <c r="K378" s="59">
        <v>1.6269899299999997</v>
      </c>
      <c r="L378" s="59">
        <f t="shared" si="6"/>
        <v>-0.5084990700000005</v>
      </c>
    </row>
    <row r="379" spans="1:12" ht="15" x14ac:dyDescent="0.2">
      <c r="A379" s="8"/>
      <c r="B379" s="24"/>
      <c r="C379" s="24"/>
      <c r="D379" s="13"/>
      <c r="E379" s="13"/>
      <c r="F379" s="13"/>
      <c r="G379" s="42"/>
      <c r="H379" s="57" t="s">
        <v>177</v>
      </c>
      <c r="I379" s="58" t="s">
        <v>562</v>
      </c>
      <c r="J379" s="59">
        <v>1.9790430000000001</v>
      </c>
      <c r="K379" s="59">
        <v>1.2868441100000001</v>
      </c>
      <c r="L379" s="59">
        <f t="shared" si="6"/>
        <v>-0.69219889000000001</v>
      </c>
    </row>
    <row r="380" spans="1:12" ht="15" x14ac:dyDescent="0.2">
      <c r="A380" s="8"/>
      <c r="B380" s="24"/>
      <c r="C380" s="24"/>
      <c r="D380" s="13"/>
      <c r="E380" s="13"/>
      <c r="F380" s="13"/>
      <c r="G380" s="42"/>
      <c r="H380" s="57" t="s">
        <v>185</v>
      </c>
      <c r="I380" s="58" t="s">
        <v>563</v>
      </c>
      <c r="J380" s="59">
        <v>2.3403700000000001</v>
      </c>
      <c r="K380" s="59">
        <v>2.0151714300000001</v>
      </c>
      <c r="L380" s="59">
        <f t="shared" si="6"/>
        <v>-0.32519856999999996</v>
      </c>
    </row>
    <row r="381" spans="1:12" ht="15" x14ac:dyDescent="0.2">
      <c r="A381" s="8"/>
      <c r="B381" s="24"/>
      <c r="C381" s="24"/>
      <c r="D381" s="13"/>
      <c r="E381" s="13"/>
      <c r="F381" s="13"/>
      <c r="G381" s="42"/>
      <c r="H381" s="57" t="s">
        <v>187</v>
      </c>
      <c r="I381" s="58" t="s">
        <v>564</v>
      </c>
      <c r="J381" s="59">
        <v>12.281815</v>
      </c>
      <c r="K381" s="59">
        <v>12.427485000000001</v>
      </c>
      <c r="L381" s="59">
        <f t="shared" si="6"/>
        <v>0.14567000000000085</v>
      </c>
    </row>
    <row r="382" spans="1:12" ht="15" x14ac:dyDescent="0.2">
      <c r="A382" s="8"/>
      <c r="B382" s="24"/>
      <c r="C382" s="24"/>
      <c r="D382" s="13"/>
      <c r="E382" s="13"/>
      <c r="F382" s="13"/>
      <c r="G382" s="42"/>
      <c r="H382" s="57" t="s">
        <v>189</v>
      </c>
      <c r="I382" s="58" t="s">
        <v>565</v>
      </c>
      <c r="J382" s="59">
        <v>1.894129</v>
      </c>
      <c r="K382" s="59">
        <v>1.5108031899999999</v>
      </c>
      <c r="L382" s="59">
        <f t="shared" si="6"/>
        <v>-0.3833258100000001</v>
      </c>
    </row>
    <row r="383" spans="1:12" ht="15" x14ac:dyDescent="0.2">
      <c r="A383" s="8"/>
      <c r="B383" s="24"/>
      <c r="C383" s="24"/>
      <c r="D383" s="13"/>
      <c r="E383" s="13"/>
      <c r="F383" s="13"/>
      <c r="G383" s="42"/>
      <c r="H383" s="57" t="s">
        <v>566</v>
      </c>
      <c r="I383" s="58" t="s">
        <v>567</v>
      </c>
      <c r="J383" s="59">
        <v>839.747614</v>
      </c>
      <c r="K383" s="59">
        <v>946.07109689000026</v>
      </c>
      <c r="L383" s="59">
        <f t="shared" si="6"/>
        <v>106.32348289000026</v>
      </c>
    </row>
    <row r="384" spans="1:12" ht="15" x14ac:dyDescent="0.2">
      <c r="A384" s="8"/>
      <c r="B384" s="24"/>
      <c r="C384" s="24"/>
      <c r="D384" s="13"/>
      <c r="E384" s="13"/>
      <c r="F384" s="13"/>
      <c r="G384" s="42"/>
      <c r="H384" s="57" t="s">
        <v>568</v>
      </c>
      <c r="I384" s="60" t="s">
        <v>569</v>
      </c>
      <c r="J384" s="59">
        <v>85.375636</v>
      </c>
      <c r="K384" s="59">
        <v>173.15204873000002</v>
      </c>
      <c r="L384" s="59">
        <f t="shared" si="6"/>
        <v>87.776412730000018</v>
      </c>
    </row>
    <row r="385" spans="1:12" ht="15" x14ac:dyDescent="0.2">
      <c r="A385" s="8"/>
      <c r="B385" s="24"/>
      <c r="C385" s="24"/>
      <c r="D385" s="13"/>
      <c r="E385" s="13"/>
      <c r="F385" s="13"/>
      <c r="G385" s="42"/>
      <c r="H385" s="57" t="s">
        <v>570</v>
      </c>
      <c r="I385" s="58" t="s">
        <v>571</v>
      </c>
      <c r="J385" s="59">
        <v>3.3219539999999999</v>
      </c>
      <c r="K385" s="59">
        <v>2.3958298</v>
      </c>
      <c r="L385" s="59">
        <f t="shared" si="6"/>
        <v>-0.92612419999999984</v>
      </c>
    </row>
    <row r="386" spans="1:12" ht="30" x14ac:dyDescent="0.2">
      <c r="A386" s="8"/>
      <c r="B386" s="24"/>
      <c r="C386" s="24"/>
      <c r="D386" s="13"/>
      <c r="E386" s="13"/>
      <c r="F386" s="13"/>
      <c r="G386" s="42"/>
      <c r="H386" s="57" t="s">
        <v>572</v>
      </c>
      <c r="I386" s="58" t="s">
        <v>573</v>
      </c>
      <c r="J386" s="59">
        <v>37.646270000000001</v>
      </c>
      <c r="K386" s="59">
        <v>36.780884710000002</v>
      </c>
      <c r="L386" s="59">
        <f t="shared" si="6"/>
        <v>-0.86538528999999897</v>
      </c>
    </row>
    <row r="387" spans="1:12" ht="15" x14ac:dyDescent="0.2">
      <c r="A387" s="8"/>
      <c r="B387" s="24"/>
      <c r="C387" s="24"/>
      <c r="D387" s="13"/>
      <c r="E387" s="13"/>
      <c r="F387" s="13"/>
      <c r="G387" s="42"/>
      <c r="H387" s="57" t="s">
        <v>574</v>
      </c>
      <c r="I387" s="58" t="s">
        <v>575</v>
      </c>
      <c r="J387" s="59">
        <v>9.5913500000000003</v>
      </c>
      <c r="K387" s="59">
        <v>1226.31545153</v>
      </c>
      <c r="L387" s="59">
        <f t="shared" si="6"/>
        <v>1216.7241015300001</v>
      </c>
    </row>
    <row r="388" spans="1:12" ht="15" x14ac:dyDescent="0.2">
      <c r="A388" s="8"/>
      <c r="B388" s="24"/>
      <c r="C388" s="24"/>
      <c r="D388" s="13"/>
      <c r="E388" s="13"/>
      <c r="F388" s="13"/>
      <c r="G388" s="42"/>
      <c r="H388" s="57" t="s">
        <v>90</v>
      </c>
      <c r="I388" s="58" t="s">
        <v>576</v>
      </c>
      <c r="J388" s="59">
        <v>316.30392599999999</v>
      </c>
      <c r="K388" s="59">
        <v>323.65676491000005</v>
      </c>
      <c r="L388" s="59">
        <f t="shared" si="6"/>
        <v>7.3528389100000595</v>
      </c>
    </row>
    <row r="389" spans="1:12" ht="15" x14ac:dyDescent="0.2">
      <c r="A389" s="8"/>
      <c r="B389" s="24"/>
      <c r="C389" s="24"/>
      <c r="D389" s="13"/>
      <c r="E389" s="13"/>
      <c r="F389" s="13"/>
      <c r="G389" s="42"/>
      <c r="H389" s="57" t="s">
        <v>213</v>
      </c>
      <c r="I389" s="58" t="s">
        <v>577</v>
      </c>
      <c r="J389" s="59">
        <v>15.227138</v>
      </c>
      <c r="K389" s="59">
        <v>97.808857009999997</v>
      </c>
      <c r="L389" s="59">
        <f t="shared" si="6"/>
        <v>82.58171901</v>
      </c>
    </row>
    <row r="390" spans="1:12" ht="30" x14ac:dyDescent="0.2">
      <c r="A390" s="8"/>
      <c r="B390" s="24"/>
      <c r="C390" s="24"/>
      <c r="D390" s="13"/>
      <c r="E390" s="13"/>
      <c r="F390" s="13"/>
      <c r="G390" s="42"/>
      <c r="H390" s="57" t="s">
        <v>215</v>
      </c>
      <c r="I390" s="58" t="s">
        <v>578</v>
      </c>
      <c r="J390" s="59">
        <v>133.478151</v>
      </c>
      <c r="K390" s="59">
        <v>131.83467851</v>
      </c>
      <c r="L390" s="59">
        <f t="shared" si="6"/>
        <v>-1.6434724899999935</v>
      </c>
    </row>
    <row r="391" spans="1:12" ht="15" x14ac:dyDescent="0.2">
      <c r="A391" s="8"/>
      <c r="B391" s="24"/>
      <c r="C391" s="24"/>
      <c r="D391" s="13"/>
      <c r="E391" s="13"/>
      <c r="F391" s="13"/>
      <c r="G391" s="42"/>
      <c r="H391" s="57" t="s">
        <v>219</v>
      </c>
      <c r="I391" s="58" t="s">
        <v>579</v>
      </c>
      <c r="J391" s="59">
        <v>1.885121</v>
      </c>
      <c r="K391" s="59">
        <v>98.995776529999986</v>
      </c>
      <c r="L391" s="59">
        <f t="shared" si="6"/>
        <v>97.110655529999988</v>
      </c>
    </row>
    <row r="392" spans="1:12" ht="15" x14ac:dyDescent="0.2">
      <c r="A392" s="8"/>
      <c r="B392" s="24"/>
      <c r="C392" s="24"/>
      <c r="D392" s="13"/>
      <c r="E392" s="13"/>
      <c r="F392" s="13"/>
      <c r="G392" s="42"/>
      <c r="H392" s="57" t="s">
        <v>580</v>
      </c>
      <c r="I392" s="60" t="s">
        <v>581</v>
      </c>
      <c r="J392" s="59">
        <v>11.675566</v>
      </c>
      <c r="K392" s="59">
        <v>11.0312409</v>
      </c>
      <c r="L392" s="59">
        <f t="shared" si="6"/>
        <v>-0.64432509999999965</v>
      </c>
    </row>
    <row r="393" spans="1:12" ht="15" x14ac:dyDescent="0.2">
      <c r="A393" s="8"/>
      <c r="B393" s="24"/>
      <c r="C393" s="24"/>
      <c r="D393" s="13"/>
      <c r="E393" s="13"/>
      <c r="F393" s="13"/>
      <c r="G393" s="42"/>
      <c r="H393" s="57" t="s">
        <v>285</v>
      </c>
      <c r="I393" s="58" t="s">
        <v>582</v>
      </c>
      <c r="J393" s="59">
        <v>805.49653000000001</v>
      </c>
      <c r="K393" s="59">
        <v>819.47247697999978</v>
      </c>
      <c r="L393" s="59">
        <f t="shared" si="6"/>
        <v>13.975946979999776</v>
      </c>
    </row>
    <row r="394" spans="1:12" ht="15" x14ac:dyDescent="0.2">
      <c r="A394" s="8"/>
      <c r="B394" s="24"/>
      <c r="C394" s="24"/>
      <c r="D394" s="13"/>
      <c r="E394" s="13"/>
      <c r="F394" s="13"/>
      <c r="G394" s="42"/>
      <c r="H394" s="57" t="s">
        <v>289</v>
      </c>
      <c r="I394" s="58" t="s">
        <v>583</v>
      </c>
      <c r="J394" s="59">
        <v>845.50155500000005</v>
      </c>
      <c r="K394" s="59">
        <v>414.30444621999999</v>
      </c>
      <c r="L394" s="59">
        <f t="shared" si="6"/>
        <v>-431.19710878000006</v>
      </c>
    </row>
    <row r="395" spans="1:12" ht="15" x14ac:dyDescent="0.2">
      <c r="A395" s="8"/>
      <c r="B395" s="24"/>
      <c r="C395" s="24"/>
      <c r="D395" s="13"/>
      <c r="E395" s="13"/>
      <c r="F395" s="13"/>
      <c r="G395" s="42"/>
      <c r="H395" s="57" t="s">
        <v>291</v>
      </c>
      <c r="I395" s="58" t="s">
        <v>584</v>
      </c>
      <c r="J395" s="59">
        <v>34.553547000000002</v>
      </c>
      <c r="K395" s="59">
        <v>113.20490269</v>
      </c>
      <c r="L395" s="59">
        <f t="shared" si="6"/>
        <v>78.651355690000003</v>
      </c>
    </row>
    <row r="396" spans="1:12" ht="15" x14ac:dyDescent="0.2">
      <c r="A396" s="8"/>
      <c r="B396" s="24"/>
      <c r="C396" s="24"/>
      <c r="D396" s="13"/>
      <c r="E396" s="13"/>
      <c r="F396" s="13"/>
      <c r="G396" s="42"/>
      <c r="H396" s="57" t="s">
        <v>293</v>
      </c>
      <c r="I396" s="58" t="s">
        <v>585</v>
      </c>
      <c r="J396" s="59">
        <v>17.440062999999999</v>
      </c>
      <c r="K396" s="59">
        <v>151.69934258999999</v>
      </c>
      <c r="L396" s="59">
        <f t="shared" si="6"/>
        <v>134.25927958999998</v>
      </c>
    </row>
    <row r="397" spans="1:12" ht="15" x14ac:dyDescent="0.2">
      <c r="A397" s="8"/>
      <c r="B397" s="24"/>
      <c r="C397" s="24"/>
      <c r="D397" s="13"/>
      <c r="E397" s="13"/>
      <c r="F397" s="13"/>
      <c r="G397" s="42"/>
      <c r="H397" s="57" t="s">
        <v>125</v>
      </c>
      <c r="I397" s="58" t="s">
        <v>451</v>
      </c>
      <c r="J397" s="59">
        <v>27.4724</v>
      </c>
      <c r="K397" s="59">
        <v>42.847201579999997</v>
      </c>
      <c r="L397" s="59">
        <f t="shared" si="6"/>
        <v>15.374801579999996</v>
      </c>
    </row>
    <row r="398" spans="1:12" ht="15" x14ac:dyDescent="0.2">
      <c r="A398" s="8"/>
      <c r="B398" s="24"/>
      <c r="C398" s="24"/>
      <c r="D398" s="13"/>
      <c r="E398" s="13"/>
      <c r="F398" s="13"/>
      <c r="G398" s="42"/>
      <c r="H398" s="57" t="s">
        <v>329</v>
      </c>
      <c r="I398" s="58" t="s">
        <v>586</v>
      </c>
      <c r="J398" s="59">
        <v>223.03016400000001</v>
      </c>
      <c r="K398" s="59">
        <v>176.11162353999995</v>
      </c>
      <c r="L398" s="59">
        <f t="shared" si="6"/>
        <v>-46.91854046000006</v>
      </c>
    </row>
    <row r="399" spans="1:12" ht="15" x14ac:dyDescent="0.2">
      <c r="A399" s="8"/>
      <c r="B399" s="24"/>
      <c r="C399" s="24"/>
      <c r="D399" s="13"/>
      <c r="E399" s="13"/>
      <c r="F399" s="13"/>
      <c r="G399" s="42"/>
      <c r="H399" s="57" t="s">
        <v>331</v>
      </c>
      <c r="I399" s="58" t="s">
        <v>587</v>
      </c>
      <c r="J399" s="59">
        <v>118.493709</v>
      </c>
      <c r="K399" s="59">
        <v>507.6261182799999</v>
      </c>
      <c r="L399" s="59">
        <f t="shared" si="6"/>
        <v>389.13240927999993</v>
      </c>
    </row>
    <row r="400" spans="1:12" ht="15" x14ac:dyDescent="0.2">
      <c r="A400" s="8"/>
      <c r="B400" s="24"/>
      <c r="C400" s="24"/>
      <c r="D400" s="13"/>
      <c r="E400" s="13"/>
      <c r="F400" s="13"/>
      <c r="G400" s="42"/>
      <c r="H400" s="57" t="s">
        <v>588</v>
      </c>
      <c r="I400" s="58" t="s">
        <v>589</v>
      </c>
      <c r="J400" s="59">
        <v>95.096784999999997</v>
      </c>
      <c r="K400" s="59">
        <v>182.55992741</v>
      </c>
      <c r="L400" s="59">
        <f t="shared" ref="L400:L463" si="7">+K400-J400</f>
        <v>87.463142410000003</v>
      </c>
    </row>
    <row r="401" spans="1:12" ht="15" x14ac:dyDescent="0.2">
      <c r="A401" s="8"/>
      <c r="B401" s="24"/>
      <c r="C401" s="24"/>
      <c r="D401" s="13"/>
      <c r="E401" s="13"/>
      <c r="F401" s="13"/>
      <c r="G401" s="42"/>
      <c r="H401" s="57" t="s">
        <v>333</v>
      </c>
      <c r="I401" s="58" t="s">
        <v>590</v>
      </c>
      <c r="J401" s="59">
        <v>247.38020800000001</v>
      </c>
      <c r="K401" s="59">
        <v>254.86756165</v>
      </c>
      <c r="L401" s="59">
        <f t="shared" si="7"/>
        <v>7.4873536499999886</v>
      </c>
    </row>
    <row r="402" spans="1:12" ht="15" x14ac:dyDescent="0.2">
      <c r="A402" s="8"/>
      <c r="B402" s="24"/>
      <c r="C402" s="24"/>
      <c r="D402" s="13"/>
      <c r="E402" s="13"/>
      <c r="F402" s="13"/>
      <c r="G402" s="42"/>
      <c r="H402" s="57" t="s">
        <v>591</v>
      </c>
      <c r="I402" s="58" t="s">
        <v>592</v>
      </c>
      <c r="J402" s="59">
        <v>75.955635999999998</v>
      </c>
      <c r="K402" s="59">
        <v>119.71521797</v>
      </c>
      <c r="L402" s="59">
        <f t="shared" si="7"/>
        <v>43.759581969999999</v>
      </c>
    </row>
    <row r="403" spans="1:12" ht="15" x14ac:dyDescent="0.2">
      <c r="A403" s="8"/>
      <c r="B403" s="24"/>
      <c r="C403" s="24"/>
      <c r="D403" s="13"/>
      <c r="E403" s="13"/>
      <c r="F403" s="13"/>
      <c r="G403" s="42"/>
      <c r="H403" s="57" t="s">
        <v>593</v>
      </c>
      <c r="I403" s="58" t="s">
        <v>594</v>
      </c>
      <c r="J403" s="59">
        <v>1.7935430000000001</v>
      </c>
      <c r="K403" s="59">
        <v>60.060222739999993</v>
      </c>
      <c r="L403" s="59">
        <f t="shared" si="7"/>
        <v>58.266679739999994</v>
      </c>
    </row>
    <row r="404" spans="1:12" ht="15" x14ac:dyDescent="0.2">
      <c r="A404" s="8"/>
      <c r="B404" s="24"/>
      <c r="C404" s="24"/>
      <c r="D404" s="13"/>
      <c r="E404" s="13"/>
      <c r="F404" s="13"/>
      <c r="G404" s="42"/>
      <c r="H404" s="57" t="s">
        <v>340</v>
      </c>
      <c r="I404" s="58" t="s">
        <v>595</v>
      </c>
      <c r="J404" s="59">
        <v>265.303223</v>
      </c>
      <c r="K404" s="59">
        <v>197.56296688999998</v>
      </c>
      <c r="L404" s="59">
        <f t="shared" si="7"/>
        <v>-67.740256110000018</v>
      </c>
    </row>
    <row r="405" spans="1:12" ht="15" x14ac:dyDescent="0.2">
      <c r="A405" s="8"/>
      <c r="B405" s="24"/>
      <c r="C405" s="24"/>
      <c r="D405" s="13"/>
      <c r="E405" s="13"/>
      <c r="F405" s="13"/>
      <c r="G405" s="42"/>
      <c r="H405" s="57" t="s">
        <v>342</v>
      </c>
      <c r="I405" s="58" t="s">
        <v>596</v>
      </c>
      <c r="J405" s="59">
        <v>8.1723180000000006</v>
      </c>
      <c r="K405" s="59">
        <v>8.363991480000001</v>
      </c>
      <c r="L405" s="59">
        <f t="shared" si="7"/>
        <v>0.1916734800000004</v>
      </c>
    </row>
    <row r="406" spans="1:12" ht="15" x14ac:dyDescent="0.2">
      <c r="A406" s="8"/>
      <c r="B406" s="24"/>
      <c r="C406" s="24"/>
      <c r="D406" s="13"/>
      <c r="E406" s="13"/>
      <c r="F406" s="13"/>
      <c r="G406" s="42"/>
      <c r="H406" s="57" t="s">
        <v>344</v>
      </c>
      <c r="I406" s="58" t="s">
        <v>597</v>
      </c>
      <c r="J406" s="59">
        <v>319.10881499999999</v>
      </c>
      <c r="K406" s="59">
        <v>300.14241773999998</v>
      </c>
      <c r="L406" s="59">
        <f t="shared" si="7"/>
        <v>-18.966397260000008</v>
      </c>
    </row>
    <row r="407" spans="1:12" ht="15" x14ac:dyDescent="0.2">
      <c r="A407" s="8"/>
      <c r="B407" s="24"/>
      <c r="C407" s="24"/>
      <c r="D407" s="13"/>
      <c r="E407" s="13"/>
      <c r="F407" s="13"/>
      <c r="G407" s="42"/>
      <c r="H407" s="57" t="s">
        <v>346</v>
      </c>
      <c r="I407" s="58" t="s">
        <v>598</v>
      </c>
      <c r="J407" s="59">
        <v>8.4014959999999999</v>
      </c>
      <c r="K407" s="59">
        <v>8.5172791299999986</v>
      </c>
      <c r="L407" s="59">
        <f t="shared" si="7"/>
        <v>0.11578312999999874</v>
      </c>
    </row>
    <row r="408" spans="1:12" ht="30" x14ac:dyDescent="0.2">
      <c r="A408" s="8"/>
      <c r="B408" s="24"/>
      <c r="C408" s="24"/>
      <c r="D408" s="13"/>
      <c r="E408" s="13"/>
      <c r="F408" s="13"/>
      <c r="G408" s="42"/>
      <c r="H408" s="57" t="s">
        <v>347</v>
      </c>
      <c r="I408" s="58" t="s">
        <v>599</v>
      </c>
      <c r="J408" s="59">
        <v>4.4644409999999999</v>
      </c>
      <c r="K408" s="59">
        <v>4.2532801399999993</v>
      </c>
      <c r="L408" s="59">
        <f t="shared" si="7"/>
        <v>-0.21116086000000056</v>
      </c>
    </row>
    <row r="409" spans="1:12" ht="15" x14ac:dyDescent="0.2">
      <c r="A409" s="8"/>
      <c r="B409" s="24"/>
      <c r="C409" s="24"/>
      <c r="D409" s="13"/>
      <c r="E409" s="13"/>
      <c r="F409" s="13"/>
      <c r="G409" s="42"/>
      <c r="H409" s="57" t="s">
        <v>349</v>
      </c>
      <c r="I409" s="58" t="s">
        <v>600</v>
      </c>
      <c r="J409" s="59">
        <v>1.7351289999999999</v>
      </c>
      <c r="K409" s="59">
        <v>1.5388023100000001</v>
      </c>
      <c r="L409" s="59">
        <f t="shared" si="7"/>
        <v>-0.1963266899999998</v>
      </c>
    </row>
    <row r="410" spans="1:12" ht="15" x14ac:dyDescent="0.2">
      <c r="A410" s="8"/>
      <c r="B410" s="24"/>
      <c r="C410" s="24"/>
      <c r="D410" s="13"/>
      <c r="E410" s="13"/>
      <c r="F410" s="13"/>
      <c r="G410" s="61" t="s">
        <v>363</v>
      </c>
      <c r="H410" s="79"/>
      <c r="I410" s="80"/>
      <c r="J410" s="81">
        <v>354.83103399999999</v>
      </c>
      <c r="K410" s="81">
        <v>617.55114773999992</v>
      </c>
      <c r="L410" s="81">
        <f t="shared" si="7"/>
        <v>262.72011373999993</v>
      </c>
    </row>
    <row r="411" spans="1:12" ht="15" x14ac:dyDescent="0.2">
      <c r="A411" s="8"/>
      <c r="B411" s="24"/>
      <c r="C411" s="24"/>
      <c r="D411" s="13"/>
      <c r="E411" s="13"/>
      <c r="F411" s="13"/>
      <c r="G411" s="42"/>
      <c r="H411" s="54" t="s">
        <v>601</v>
      </c>
      <c r="I411" s="55" t="s">
        <v>602</v>
      </c>
      <c r="J411" s="56">
        <v>6.5111049999999997</v>
      </c>
      <c r="K411" s="56">
        <v>9.7239999499999996</v>
      </c>
      <c r="L411" s="56">
        <f t="shared" si="7"/>
        <v>3.2128949499999999</v>
      </c>
    </row>
    <row r="412" spans="1:12" ht="15" x14ac:dyDescent="0.2">
      <c r="A412" s="8"/>
      <c r="B412" s="24"/>
      <c r="C412" s="24"/>
      <c r="D412" s="13"/>
      <c r="E412" s="13"/>
      <c r="F412" s="13"/>
      <c r="G412" s="42"/>
      <c r="H412" s="57" t="s">
        <v>603</v>
      </c>
      <c r="I412" s="58" t="s">
        <v>604</v>
      </c>
      <c r="J412" s="59">
        <v>42.288741000000002</v>
      </c>
      <c r="K412" s="59">
        <v>43.267008950000005</v>
      </c>
      <c r="L412" s="59">
        <f t="shared" si="7"/>
        <v>0.97826795000000288</v>
      </c>
    </row>
    <row r="413" spans="1:12" ht="15" x14ac:dyDescent="0.2">
      <c r="A413" s="8"/>
      <c r="B413" s="24"/>
      <c r="C413" s="24"/>
      <c r="D413" s="13"/>
      <c r="E413" s="13"/>
      <c r="F413" s="13"/>
      <c r="G413" s="42"/>
      <c r="H413" s="57" t="s">
        <v>538</v>
      </c>
      <c r="I413" s="60" t="s">
        <v>605</v>
      </c>
      <c r="J413" s="59">
        <v>306.03118799999999</v>
      </c>
      <c r="K413" s="59">
        <v>564.56013883999992</v>
      </c>
      <c r="L413" s="59">
        <f t="shared" si="7"/>
        <v>258.52895083999994</v>
      </c>
    </row>
    <row r="414" spans="1:12" ht="15" x14ac:dyDescent="0.2">
      <c r="A414" s="8"/>
      <c r="B414" s="24"/>
      <c r="C414" s="24"/>
      <c r="D414" s="13"/>
      <c r="E414" s="25">
        <v>6</v>
      </c>
      <c r="F414" s="26" t="s">
        <v>606</v>
      </c>
      <c r="G414" s="48"/>
      <c r="H414" s="84"/>
      <c r="I414" s="85"/>
      <c r="J414" s="86">
        <v>14744.728025</v>
      </c>
      <c r="K414" s="86">
        <v>60779.040746400016</v>
      </c>
      <c r="L414" s="86">
        <f t="shared" si="7"/>
        <v>46034.312721400012</v>
      </c>
    </row>
    <row r="415" spans="1:12" ht="15" x14ac:dyDescent="0.2">
      <c r="A415" s="8"/>
      <c r="B415" s="24"/>
      <c r="C415" s="24"/>
      <c r="D415" s="13"/>
      <c r="E415" s="13"/>
      <c r="F415" s="13"/>
      <c r="G415" s="61" t="s">
        <v>2</v>
      </c>
      <c r="H415" s="79"/>
      <c r="I415" s="80"/>
      <c r="J415" s="81">
        <v>1893.158269</v>
      </c>
      <c r="K415" s="81">
        <v>46985.130415360014</v>
      </c>
      <c r="L415" s="81">
        <f t="shared" si="7"/>
        <v>45091.972146360014</v>
      </c>
    </row>
    <row r="416" spans="1:12" ht="15" x14ac:dyDescent="0.2">
      <c r="A416" s="8"/>
      <c r="B416" s="24"/>
      <c r="C416" s="24"/>
      <c r="D416" s="13"/>
      <c r="E416" s="13"/>
      <c r="F416" s="13"/>
      <c r="G416" s="42"/>
      <c r="H416" s="54" t="s">
        <v>36</v>
      </c>
      <c r="I416" s="55" t="s">
        <v>470</v>
      </c>
      <c r="J416" s="56">
        <v>44.143101999999999</v>
      </c>
      <c r="K416" s="56">
        <v>44.37267640999999</v>
      </c>
      <c r="L416" s="56">
        <f t="shared" si="7"/>
        <v>0.22957440999999079</v>
      </c>
    </row>
    <row r="417" spans="1:12" ht="15" x14ac:dyDescent="0.2">
      <c r="A417" s="8"/>
      <c r="B417" s="24"/>
      <c r="C417" s="24"/>
      <c r="D417" s="13"/>
      <c r="E417" s="13"/>
      <c r="F417" s="13"/>
      <c r="G417" s="42"/>
      <c r="H417" s="57" t="s">
        <v>43</v>
      </c>
      <c r="I417" s="58" t="s">
        <v>607</v>
      </c>
      <c r="J417" s="59">
        <v>83.140941999999995</v>
      </c>
      <c r="K417" s="59">
        <v>172.96661126999999</v>
      </c>
      <c r="L417" s="59">
        <f t="shared" si="7"/>
        <v>89.825669269999992</v>
      </c>
    </row>
    <row r="418" spans="1:12" ht="15" x14ac:dyDescent="0.2">
      <c r="A418" s="8"/>
      <c r="B418" s="24"/>
      <c r="C418" s="24"/>
      <c r="D418" s="13"/>
      <c r="E418" s="13"/>
      <c r="F418" s="13"/>
      <c r="G418" s="42"/>
      <c r="H418" s="57" t="s">
        <v>67</v>
      </c>
      <c r="I418" s="58" t="s">
        <v>608</v>
      </c>
      <c r="J418" s="59">
        <v>1.2801750000000001</v>
      </c>
      <c r="K418" s="59">
        <v>1.1592480000000001</v>
      </c>
      <c r="L418" s="59">
        <f t="shared" si="7"/>
        <v>-0.12092700000000001</v>
      </c>
    </row>
    <row r="419" spans="1:12" ht="15" x14ac:dyDescent="0.2">
      <c r="A419" s="8"/>
      <c r="B419" s="24"/>
      <c r="C419" s="24"/>
      <c r="D419" s="13"/>
      <c r="E419" s="13"/>
      <c r="F419" s="13"/>
      <c r="G419" s="42"/>
      <c r="H419" s="57" t="s">
        <v>69</v>
      </c>
      <c r="I419" s="58" t="s">
        <v>609</v>
      </c>
      <c r="J419" s="59">
        <v>15.979552999999999</v>
      </c>
      <c r="K419" s="59">
        <v>15.75637687</v>
      </c>
      <c r="L419" s="59">
        <f t="shared" si="7"/>
        <v>-0.22317612999999881</v>
      </c>
    </row>
    <row r="420" spans="1:12" ht="15" x14ac:dyDescent="0.2">
      <c r="A420" s="8"/>
      <c r="B420" s="24"/>
      <c r="C420" s="24"/>
      <c r="D420" s="13"/>
      <c r="E420" s="13"/>
      <c r="F420" s="13"/>
      <c r="G420" s="42"/>
      <c r="H420" s="57" t="s">
        <v>38</v>
      </c>
      <c r="I420" s="58" t="s">
        <v>610</v>
      </c>
      <c r="J420" s="59">
        <v>35.170921</v>
      </c>
      <c r="K420" s="59">
        <v>35.536950210000008</v>
      </c>
      <c r="L420" s="59">
        <f t="shared" si="7"/>
        <v>0.36602921000000777</v>
      </c>
    </row>
    <row r="421" spans="1:12" ht="15" x14ac:dyDescent="0.2">
      <c r="A421" s="8"/>
      <c r="B421" s="24"/>
      <c r="C421" s="24"/>
      <c r="D421" s="13"/>
      <c r="E421" s="13"/>
      <c r="F421" s="13"/>
      <c r="G421" s="42"/>
      <c r="H421" s="57" t="s">
        <v>45</v>
      </c>
      <c r="I421" s="60" t="s">
        <v>611</v>
      </c>
      <c r="J421" s="59">
        <v>39.855210999999997</v>
      </c>
      <c r="K421" s="59">
        <v>45041.535456699996</v>
      </c>
      <c r="L421" s="59">
        <f t="shared" si="7"/>
        <v>45001.680245699994</v>
      </c>
    </row>
    <row r="422" spans="1:12" ht="15" x14ac:dyDescent="0.2">
      <c r="A422" s="8"/>
      <c r="B422" s="24"/>
      <c r="C422" s="24"/>
      <c r="D422" s="13"/>
      <c r="E422" s="13"/>
      <c r="F422" s="13"/>
      <c r="G422" s="42"/>
      <c r="H422" s="57" t="s">
        <v>47</v>
      </c>
      <c r="I422" s="58" t="s">
        <v>612</v>
      </c>
      <c r="J422" s="59">
        <v>44.840654000000001</v>
      </c>
      <c r="K422" s="59">
        <v>44.326231939999992</v>
      </c>
      <c r="L422" s="59">
        <f t="shared" si="7"/>
        <v>-0.51442206000000823</v>
      </c>
    </row>
    <row r="423" spans="1:12" ht="15" x14ac:dyDescent="0.2">
      <c r="A423" s="8"/>
      <c r="B423" s="24"/>
      <c r="C423" s="24"/>
      <c r="D423" s="13"/>
      <c r="E423" s="13"/>
      <c r="F423" s="13"/>
      <c r="G423" s="42"/>
      <c r="H423" s="57" t="s">
        <v>133</v>
      </c>
      <c r="I423" s="58" t="s">
        <v>613</v>
      </c>
      <c r="J423" s="59">
        <v>24.658901</v>
      </c>
      <c r="K423" s="59">
        <v>23.593510179999996</v>
      </c>
      <c r="L423" s="59">
        <f t="shared" si="7"/>
        <v>-1.0653908200000046</v>
      </c>
    </row>
    <row r="424" spans="1:12" ht="15" x14ac:dyDescent="0.2">
      <c r="A424" s="8"/>
      <c r="B424" s="24"/>
      <c r="C424" s="24"/>
      <c r="D424" s="13"/>
      <c r="E424" s="13"/>
      <c r="F424" s="13"/>
      <c r="G424" s="42"/>
      <c r="H424" s="57" t="s">
        <v>135</v>
      </c>
      <c r="I424" s="58" t="s">
        <v>614</v>
      </c>
      <c r="J424" s="59">
        <v>28.268007000000001</v>
      </c>
      <c r="K424" s="59">
        <v>29.043659480000006</v>
      </c>
      <c r="L424" s="59">
        <f t="shared" si="7"/>
        <v>0.77565248000000508</v>
      </c>
    </row>
    <row r="425" spans="1:12" ht="15" x14ac:dyDescent="0.2">
      <c r="A425" s="8"/>
      <c r="B425" s="24"/>
      <c r="C425" s="24"/>
      <c r="D425" s="13"/>
      <c r="E425" s="13"/>
      <c r="F425" s="13"/>
      <c r="G425" s="42"/>
      <c r="H425" s="57" t="s">
        <v>206</v>
      </c>
      <c r="I425" s="58" t="s">
        <v>615</v>
      </c>
      <c r="J425" s="59">
        <v>22.322303000000002</v>
      </c>
      <c r="K425" s="59">
        <v>20.875869570000003</v>
      </c>
      <c r="L425" s="59">
        <f t="shared" si="7"/>
        <v>-1.446433429999999</v>
      </c>
    </row>
    <row r="426" spans="1:12" ht="15" x14ac:dyDescent="0.2">
      <c r="A426" s="8"/>
      <c r="B426" s="24"/>
      <c r="C426" s="24"/>
      <c r="D426" s="13"/>
      <c r="E426" s="13"/>
      <c r="F426" s="13"/>
      <c r="G426" s="42"/>
      <c r="H426" s="57" t="s">
        <v>420</v>
      </c>
      <c r="I426" s="58" t="s">
        <v>616</v>
      </c>
      <c r="J426" s="59">
        <v>26.358243000000002</v>
      </c>
      <c r="K426" s="59">
        <v>68.164221310000002</v>
      </c>
      <c r="L426" s="59">
        <f t="shared" si="7"/>
        <v>41.80597831</v>
      </c>
    </row>
    <row r="427" spans="1:12" ht="15" x14ac:dyDescent="0.2">
      <c r="A427" s="8"/>
      <c r="B427" s="24"/>
      <c r="C427" s="24"/>
      <c r="D427" s="13"/>
      <c r="E427" s="13"/>
      <c r="F427" s="13"/>
      <c r="G427" s="42"/>
      <c r="H427" s="57" t="s">
        <v>90</v>
      </c>
      <c r="I427" s="58" t="s">
        <v>617</v>
      </c>
      <c r="J427" s="59">
        <v>10.595478</v>
      </c>
      <c r="K427" s="59">
        <v>7.9643299200000008</v>
      </c>
      <c r="L427" s="59">
        <f t="shared" si="7"/>
        <v>-2.6311480799999991</v>
      </c>
    </row>
    <row r="428" spans="1:12" ht="15" x14ac:dyDescent="0.2">
      <c r="A428" s="8"/>
      <c r="B428" s="24"/>
      <c r="C428" s="24"/>
      <c r="D428" s="13"/>
      <c r="E428" s="13"/>
      <c r="F428" s="13"/>
      <c r="G428" s="42"/>
      <c r="H428" s="57" t="s">
        <v>213</v>
      </c>
      <c r="I428" s="58" t="s">
        <v>618</v>
      </c>
      <c r="J428" s="59">
        <v>36.14902</v>
      </c>
      <c r="K428" s="59">
        <v>33.224141569999993</v>
      </c>
      <c r="L428" s="59">
        <f t="shared" si="7"/>
        <v>-2.9248784300000068</v>
      </c>
    </row>
    <row r="429" spans="1:12" ht="15" x14ac:dyDescent="0.2">
      <c r="A429" s="8"/>
      <c r="B429" s="24"/>
      <c r="C429" s="24"/>
      <c r="D429" s="13"/>
      <c r="E429" s="13"/>
      <c r="F429" s="13"/>
      <c r="G429" s="42"/>
      <c r="H429" s="57" t="s">
        <v>215</v>
      </c>
      <c r="I429" s="58" t="s">
        <v>619</v>
      </c>
      <c r="J429" s="59">
        <v>31.613910000000001</v>
      </c>
      <c r="K429" s="59">
        <v>29.105570060000009</v>
      </c>
      <c r="L429" s="59">
        <f t="shared" si="7"/>
        <v>-2.5083399399999919</v>
      </c>
    </row>
    <row r="430" spans="1:12" ht="15" x14ac:dyDescent="0.2">
      <c r="A430" s="8"/>
      <c r="B430" s="24"/>
      <c r="C430" s="24"/>
      <c r="D430" s="13"/>
      <c r="E430" s="13"/>
      <c r="F430" s="13"/>
      <c r="G430" s="42"/>
      <c r="H430" s="57" t="s">
        <v>217</v>
      </c>
      <c r="I430" s="58" t="s">
        <v>620</v>
      </c>
      <c r="J430" s="59">
        <v>20.030999000000001</v>
      </c>
      <c r="K430" s="59">
        <v>17.954653789999998</v>
      </c>
      <c r="L430" s="59">
        <f t="shared" si="7"/>
        <v>-2.076345210000003</v>
      </c>
    </row>
    <row r="431" spans="1:12" ht="15" x14ac:dyDescent="0.2">
      <c r="A431" s="8"/>
      <c r="B431" s="24"/>
      <c r="C431" s="24"/>
      <c r="D431" s="13"/>
      <c r="E431" s="13"/>
      <c r="F431" s="13"/>
      <c r="G431" s="42"/>
      <c r="H431" s="57" t="s">
        <v>219</v>
      </c>
      <c r="I431" s="58" t="s">
        <v>621</v>
      </c>
      <c r="J431" s="59">
        <v>52.984152000000002</v>
      </c>
      <c r="K431" s="59">
        <v>52.34936038</v>
      </c>
      <c r="L431" s="59">
        <f t="shared" si="7"/>
        <v>-0.63479162000000144</v>
      </c>
    </row>
    <row r="432" spans="1:12" ht="15" x14ac:dyDescent="0.2">
      <c r="A432" s="8"/>
      <c r="B432" s="24"/>
      <c r="C432" s="24"/>
      <c r="D432" s="13"/>
      <c r="E432" s="13"/>
      <c r="F432" s="13"/>
      <c r="G432" s="42"/>
      <c r="H432" s="57" t="s">
        <v>580</v>
      </c>
      <c r="I432" s="58" t="s">
        <v>622</v>
      </c>
      <c r="J432" s="59">
        <v>24.106857999999999</v>
      </c>
      <c r="K432" s="59">
        <v>22.602119909999999</v>
      </c>
      <c r="L432" s="59">
        <f t="shared" si="7"/>
        <v>-1.50473809</v>
      </c>
    </row>
    <row r="433" spans="1:12" ht="15" x14ac:dyDescent="0.2">
      <c r="A433" s="8"/>
      <c r="B433" s="24"/>
      <c r="C433" s="24"/>
      <c r="D433" s="13"/>
      <c r="E433" s="13"/>
      <c r="F433" s="13"/>
      <c r="G433" s="42"/>
      <c r="H433" s="57" t="s">
        <v>285</v>
      </c>
      <c r="I433" s="58" t="s">
        <v>623</v>
      </c>
      <c r="J433" s="59">
        <v>43.440854999999999</v>
      </c>
      <c r="K433" s="59">
        <v>40.043435939999995</v>
      </c>
      <c r="L433" s="59">
        <f t="shared" si="7"/>
        <v>-3.3974190600000043</v>
      </c>
    </row>
    <row r="434" spans="1:12" ht="15" x14ac:dyDescent="0.2">
      <c r="A434" s="8"/>
      <c r="B434" s="24"/>
      <c r="C434" s="24"/>
      <c r="D434" s="13"/>
      <c r="E434" s="13"/>
      <c r="F434" s="13"/>
      <c r="G434" s="42"/>
      <c r="H434" s="57" t="s">
        <v>287</v>
      </c>
      <c r="I434" s="58" t="s">
        <v>624</v>
      </c>
      <c r="J434" s="59">
        <v>29.277401999999999</v>
      </c>
      <c r="K434" s="59">
        <v>29.02376855999999</v>
      </c>
      <c r="L434" s="59">
        <f t="shared" si="7"/>
        <v>-0.25363344000000865</v>
      </c>
    </row>
    <row r="435" spans="1:12" ht="15" x14ac:dyDescent="0.2">
      <c r="A435" s="8"/>
      <c r="B435" s="24"/>
      <c r="C435" s="24"/>
      <c r="D435" s="13"/>
      <c r="E435" s="13"/>
      <c r="F435" s="13"/>
      <c r="G435" s="42"/>
      <c r="H435" s="57" t="s">
        <v>289</v>
      </c>
      <c r="I435" s="58" t="s">
        <v>625</v>
      </c>
      <c r="J435" s="59">
        <v>72.759844000000001</v>
      </c>
      <c r="K435" s="59">
        <v>72.793238550000027</v>
      </c>
      <c r="L435" s="59">
        <f t="shared" si="7"/>
        <v>3.3394550000025447E-2</v>
      </c>
    </row>
    <row r="436" spans="1:12" ht="15" x14ac:dyDescent="0.2">
      <c r="A436" s="8"/>
      <c r="B436" s="24"/>
      <c r="C436" s="24"/>
      <c r="D436" s="13"/>
      <c r="E436" s="13"/>
      <c r="F436" s="13"/>
      <c r="G436" s="42"/>
      <c r="H436" s="57" t="s">
        <v>291</v>
      </c>
      <c r="I436" s="58" t="s">
        <v>626</v>
      </c>
      <c r="J436" s="59">
        <v>33.387593000000003</v>
      </c>
      <c r="K436" s="59">
        <v>30.69802193999999</v>
      </c>
      <c r="L436" s="59">
        <f t="shared" si="7"/>
        <v>-2.6895710600000129</v>
      </c>
    </row>
    <row r="437" spans="1:12" ht="15" x14ac:dyDescent="0.2">
      <c r="A437" s="8"/>
      <c r="B437" s="24"/>
      <c r="C437" s="24"/>
      <c r="D437" s="13"/>
      <c r="E437" s="13"/>
      <c r="F437" s="13"/>
      <c r="G437" s="42"/>
      <c r="H437" s="57" t="s">
        <v>297</v>
      </c>
      <c r="I437" s="58" t="s">
        <v>627</v>
      </c>
      <c r="J437" s="59">
        <v>35.726354000000001</v>
      </c>
      <c r="K437" s="59">
        <v>30.991986460000003</v>
      </c>
      <c r="L437" s="59">
        <f t="shared" si="7"/>
        <v>-4.7343675399999974</v>
      </c>
    </row>
    <row r="438" spans="1:12" ht="15" x14ac:dyDescent="0.2">
      <c r="A438" s="8"/>
      <c r="B438" s="24"/>
      <c r="C438" s="24"/>
      <c r="D438" s="13"/>
      <c r="E438" s="13"/>
      <c r="F438" s="13"/>
      <c r="G438" s="42"/>
      <c r="H438" s="57" t="s">
        <v>299</v>
      </c>
      <c r="I438" s="58" t="s">
        <v>628</v>
      </c>
      <c r="J438" s="59">
        <v>34.557955</v>
      </c>
      <c r="K438" s="59">
        <v>30.53429105</v>
      </c>
      <c r="L438" s="59">
        <f t="shared" si="7"/>
        <v>-4.0236639499999995</v>
      </c>
    </row>
    <row r="439" spans="1:12" ht="15" x14ac:dyDescent="0.2">
      <c r="A439" s="8"/>
      <c r="B439" s="24"/>
      <c r="C439" s="24"/>
      <c r="D439" s="13"/>
      <c r="E439" s="13"/>
      <c r="F439" s="13"/>
      <c r="G439" s="42"/>
      <c r="H439" s="57" t="s">
        <v>303</v>
      </c>
      <c r="I439" s="58" t="s">
        <v>629</v>
      </c>
      <c r="J439" s="59">
        <v>14.033994</v>
      </c>
      <c r="K439" s="59">
        <v>13.52193201</v>
      </c>
      <c r="L439" s="59">
        <f t="shared" si="7"/>
        <v>-0.51206198999999941</v>
      </c>
    </row>
    <row r="440" spans="1:12" ht="15" x14ac:dyDescent="0.2">
      <c r="A440" s="8"/>
      <c r="B440" s="24"/>
      <c r="C440" s="24"/>
      <c r="D440" s="13"/>
      <c r="E440" s="13"/>
      <c r="F440" s="13"/>
      <c r="G440" s="42"/>
      <c r="H440" s="57" t="s">
        <v>305</v>
      </c>
      <c r="I440" s="58" t="s">
        <v>630</v>
      </c>
      <c r="J440" s="59">
        <v>19.288775999999999</v>
      </c>
      <c r="K440" s="59">
        <v>18.024908679999992</v>
      </c>
      <c r="L440" s="59">
        <f t="shared" si="7"/>
        <v>-1.2638673200000063</v>
      </c>
    </row>
    <row r="441" spans="1:12" ht="15" x14ac:dyDescent="0.2">
      <c r="A441" s="8"/>
      <c r="B441" s="24"/>
      <c r="C441" s="24"/>
      <c r="D441" s="13"/>
      <c r="E441" s="13"/>
      <c r="F441" s="13"/>
      <c r="G441" s="42"/>
      <c r="H441" s="57" t="s">
        <v>1582</v>
      </c>
      <c r="I441" s="58" t="s">
        <v>1636</v>
      </c>
      <c r="J441" s="59">
        <v>0</v>
      </c>
      <c r="K441" s="59">
        <v>0.89456121</v>
      </c>
      <c r="L441" s="59">
        <f t="shared" si="7"/>
        <v>0.89456121</v>
      </c>
    </row>
    <row r="442" spans="1:12" ht="15" x14ac:dyDescent="0.2">
      <c r="A442" s="8"/>
      <c r="B442" s="24"/>
      <c r="C442" s="24"/>
      <c r="D442" s="13"/>
      <c r="E442" s="13"/>
      <c r="F442" s="13"/>
      <c r="G442" s="42"/>
      <c r="H442" s="57" t="s">
        <v>123</v>
      </c>
      <c r="I442" s="58" t="s">
        <v>631</v>
      </c>
      <c r="J442" s="59">
        <v>23.198217</v>
      </c>
      <c r="K442" s="59">
        <v>24.802907180000002</v>
      </c>
      <c r="L442" s="59">
        <f t="shared" si="7"/>
        <v>1.6046901800000022</v>
      </c>
    </row>
    <row r="443" spans="1:12" ht="15" x14ac:dyDescent="0.2">
      <c r="A443" s="8"/>
      <c r="B443" s="24"/>
      <c r="C443" s="24"/>
      <c r="D443" s="13"/>
      <c r="E443" s="13"/>
      <c r="F443" s="13"/>
      <c r="G443" s="42"/>
      <c r="H443" s="57" t="s">
        <v>308</v>
      </c>
      <c r="I443" s="58" t="s">
        <v>632</v>
      </c>
      <c r="J443" s="59">
        <v>27.165633</v>
      </c>
      <c r="K443" s="59">
        <v>24.980530859999991</v>
      </c>
      <c r="L443" s="59">
        <f t="shared" si="7"/>
        <v>-2.1851021400000086</v>
      </c>
    </row>
    <row r="444" spans="1:12" ht="15" x14ac:dyDescent="0.2">
      <c r="A444" s="8"/>
      <c r="B444" s="24"/>
      <c r="C444" s="24"/>
      <c r="D444" s="13"/>
      <c r="E444" s="13"/>
      <c r="F444" s="13"/>
      <c r="G444" s="42"/>
      <c r="H444" s="57" t="s">
        <v>310</v>
      </c>
      <c r="I444" s="58" t="s">
        <v>633</v>
      </c>
      <c r="J444" s="59">
        <v>58.513683</v>
      </c>
      <c r="K444" s="59">
        <v>56.650000039999995</v>
      </c>
      <c r="L444" s="59">
        <f t="shared" si="7"/>
        <v>-1.8636829600000056</v>
      </c>
    </row>
    <row r="445" spans="1:12" ht="15" x14ac:dyDescent="0.2">
      <c r="A445" s="8"/>
      <c r="B445" s="24"/>
      <c r="C445" s="24"/>
      <c r="D445" s="13"/>
      <c r="E445" s="13"/>
      <c r="F445" s="13"/>
      <c r="G445" s="42"/>
      <c r="H445" s="57" t="s">
        <v>312</v>
      </c>
      <c r="I445" s="58" t="s">
        <v>634</v>
      </c>
      <c r="J445" s="59">
        <v>20.783094999999999</v>
      </c>
      <c r="K445" s="59">
        <v>18.477665610000003</v>
      </c>
      <c r="L445" s="59">
        <f t="shared" si="7"/>
        <v>-2.3054293899999969</v>
      </c>
    </row>
    <row r="446" spans="1:12" ht="15" x14ac:dyDescent="0.2">
      <c r="A446" s="8"/>
      <c r="B446" s="24"/>
      <c r="C446" s="24"/>
      <c r="D446" s="13"/>
      <c r="E446" s="13"/>
      <c r="F446" s="13"/>
      <c r="G446" s="42"/>
      <c r="H446" s="57" t="s">
        <v>314</v>
      </c>
      <c r="I446" s="58" t="s">
        <v>635</v>
      </c>
      <c r="J446" s="59">
        <v>41.722216000000003</v>
      </c>
      <c r="K446" s="59">
        <v>40.990878680000002</v>
      </c>
      <c r="L446" s="59">
        <f t="shared" si="7"/>
        <v>-0.73133732000000151</v>
      </c>
    </row>
    <row r="447" spans="1:12" ht="15" x14ac:dyDescent="0.2">
      <c r="A447" s="8"/>
      <c r="B447" s="24"/>
      <c r="C447" s="24"/>
      <c r="D447" s="13"/>
      <c r="E447" s="13"/>
      <c r="F447" s="13"/>
      <c r="G447" s="42"/>
      <c r="H447" s="57" t="s">
        <v>125</v>
      </c>
      <c r="I447" s="58" t="s">
        <v>636</v>
      </c>
      <c r="J447" s="59">
        <v>39.580661999999997</v>
      </c>
      <c r="K447" s="59">
        <v>36.051363960000003</v>
      </c>
      <c r="L447" s="59">
        <f t="shared" si="7"/>
        <v>-3.5292980399999934</v>
      </c>
    </row>
    <row r="448" spans="1:12" ht="15" x14ac:dyDescent="0.2">
      <c r="A448" s="8"/>
      <c r="B448" s="24"/>
      <c r="C448" s="24"/>
      <c r="D448" s="13"/>
      <c r="E448" s="13"/>
      <c r="F448" s="13"/>
      <c r="G448" s="42"/>
      <c r="H448" s="57" t="s">
        <v>329</v>
      </c>
      <c r="I448" s="58" t="s">
        <v>637</v>
      </c>
      <c r="J448" s="59">
        <v>271.501891</v>
      </c>
      <c r="K448" s="59">
        <v>272.60884878999991</v>
      </c>
      <c r="L448" s="59">
        <f t="shared" si="7"/>
        <v>1.1069577899999103</v>
      </c>
    </row>
    <row r="449" spans="1:12" ht="15" x14ac:dyDescent="0.2">
      <c r="A449" s="8"/>
      <c r="B449" s="24"/>
      <c r="C449" s="24"/>
      <c r="D449" s="13"/>
      <c r="E449" s="13"/>
      <c r="F449" s="13"/>
      <c r="G449" s="42"/>
      <c r="H449" s="57" t="s">
        <v>331</v>
      </c>
      <c r="I449" s="58" t="s">
        <v>638</v>
      </c>
      <c r="J449" s="59">
        <v>17.18544</v>
      </c>
      <c r="K449" s="59">
        <v>16.221969690000002</v>
      </c>
      <c r="L449" s="59">
        <f t="shared" si="7"/>
        <v>-0.96347030999999816</v>
      </c>
    </row>
    <row r="450" spans="1:12" ht="15" x14ac:dyDescent="0.2">
      <c r="A450" s="8"/>
      <c r="B450" s="24"/>
      <c r="C450" s="24"/>
      <c r="D450" s="13"/>
      <c r="E450" s="13"/>
      <c r="F450" s="13"/>
      <c r="G450" s="42"/>
      <c r="H450" s="57" t="s">
        <v>588</v>
      </c>
      <c r="I450" s="58" t="s">
        <v>639</v>
      </c>
      <c r="J450" s="59">
        <v>5.5328619999999997</v>
      </c>
      <c r="K450" s="59">
        <v>3.8428663799999998</v>
      </c>
      <c r="L450" s="59">
        <f t="shared" si="7"/>
        <v>-1.6899956199999999</v>
      </c>
    </row>
    <row r="451" spans="1:12" ht="15" x14ac:dyDescent="0.2">
      <c r="A451" s="8"/>
      <c r="B451" s="24"/>
      <c r="C451" s="24"/>
      <c r="D451" s="13"/>
      <c r="E451" s="13"/>
      <c r="F451" s="13"/>
      <c r="G451" s="42"/>
      <c r="H451" s="57" t="s">
        <v>333</v>
      </c>
      <c r="I451" s="58" t="s">
        <v>202</v>
      </c>
      <c r="J451" s="59">
        <v>21.72757</v>
      </c>
      <c r="K451" s="59">
        <v>21.01383998</v>
      </c>
      <c r="L451" s="59">
        <f t="shared" si="7"/>
        <v>-0.71373001999999985</v>
      </c>
    </row>
    <row r="452" spans="1:12" ht="15" x14ac:dyDescent="0.2">
      <c r="A452" s="8"/>
      <c r="B452" s="24"/>
      <c r="C452" s="24"/>
      <c r="D452" s="13"/>
      <c r="E452" s="13"/>
      <c r="F452" s="13"/>
      <c r="G452" s="42"/>
      <c r="H452" s="57" t="s">
        <v>127</v>
      </c>
      <c r="I452" s="58" t="s">
        <v>341</v>
      </c>
      <c r="J452" s="59">
        <v>133.37391700000001</v>
      </c>
      <c r="K452" s="59">
        <v>94.464998349999973</v>
      </c>
      <c r="L452" s="59">
        <f t="shared" si="7"/>
        <v>-38.908918650000032</v>
      </c>
    </row>
    <row r="453" spans="1:12" ht="15" x14ac:dyDescent="0.2">
      <c r="A453" s="8"/>
      <c r="B453" s="24"/>
      <c r="C453" s="24"/>
      <c r="D453" s="13"/>
      <c r="E453" s="13"/>
      <c r="F453" s="13"/>
      <c r="G453" s="42"/>
      <c r="H453" s="57" t="s">
        <v>1637</v>
      </c>
      <c r="I453" s="58" t="s">
        <v>451</v>
      </c>
      <c r="J453" s="59">
        <v>0</v>
      </c>
      <c r="K453" s="59">
        <v>8.5817480000000015E-2</v>
      </c>
      <c r="L453" s="59">
        <f t="shared" si="7"/>
        <v>8.5817480000000015E-2</v>
      </c>
    </row>
    <row r="454" spans="1:12" ht="15" x14ac:dyDescent="0.2">
      <c r="A454" s="8"/>
      <c r="B454" s="24"/>
      <c r="C454" s="24"/>
      <c r="D454" s="13"/>
      <c r="E454" s="13"/>
      <c r="F454" s="13"/>
      <c r="G454" s="42"/>
      <c r="H454" s="57" t="s">
        <v>640</v>
      </c>
      <c r="I454" s="58" t="s">
        <v>641</v>
      </c>
      <c r="J454" s="59">
        <v>33.516303999999998</v>
      </c>
      <c r="K454" s="59">
        <v>39.029324999999979</v>
      </c>
      <c r="L454" s="59">
        <f t="shared" si="7"/>
        <v>5.5130209999999806</v>
      </c>
    </row>
    <row r="455" spans="1:12" ht="15" x14ac:dyDescent="0.2">
      <c r="A455" s="8"/>
      <c r="B455" s="24"/>
      <c r="C455" s="24"/>
      <c r="D455" s="13"/>
      <c r="E455" s="13"/>
      <c r="F455" s="13"/>
      <c r="G455" s="42"/>
      <c r="H455" s="57" t="s">
        <v>642</v>
      </c>
      <c r="I455" s="58" t="s">
        <v>115</v>
      </c>
      <c r="J455" s="59">
        <v>100.652455</v>
      </c>
      <c r="K455" s="59">
        <v>96.336657249999988</v>
      </c>
      <c r="L455" s="59">
        <f t="shared" si="7"/>
        <v>-4.3157977500000158</v>
      </c>
    </row>
    <row r="456" spans="1:12" ht="30" x14ac:dyDescent="0.2">
      <c r="A456" s="8"/>
      <c r="B456" s="24"/>
      <c r="C456" s="24"/>
      <c r="D456" s="13"/>
      <c r="E456" s="13"/>
      <c r="F456" s="13"/>
      <c r="G456" s="42"/>
      <c r="H456" s="57" t="s">
        <v>643</v>
      </c>
      <c r="I456" s="58" t="s">
        <v>644</v>
      </c>
      <c r="J456" s="59">
        <v>102.99142000000001</v>
      </c>
      <c r="K456" s="59">
        <v>113.26034587000001</v>
      </c>
      <c r="L456" s="59">
        <f t="shared" si="7"/>
        <v>10.268925870000004</v>
      </c>
    </row>
    <row r="457" spans="1:12" ht="30" x14ac:dyDescent="0.2">
      <c r="A457" s="8"/>
      <c r="B457" s="24"/>
      <c r="C457" s="24"/>
      <c r="D457" s="13"/>
      <c r="E457" s="13"/>
      <c r="F457" s="13"/>
      <c r="G457" s="42"/>
      <c r="H457" s="57" t="s">
        <v>645</v>
      </c>
      <c r="I457" s="58" t="s">
        <v>646</v>
      </c>
      <c r="J457" s="59">
        <v>55.844310999999998</v>
      </c>
      <c r="K457" s="59">
        <v>68.088109829999993</v>
      </c>
      <c r="L457" s="59">
        <f t="shared" si="7"/>
        <v>12.243798829999996</v>
      </c>
    </row>
    <row r="458" spans="1:12" ht="15" x14ac:dyDescent="0.2">
      <c r="A458" s="8"/>
      <c r="B458" s="24"/>
      <c r="C458" s="24"/>
      <c r="D458" s="13"/>
      <c r="E458" s="13"/>
      <c r="F458" s="13"/>
      <c r="G458" s="42"/>
      <c r="H458" s="57" t="s">
        <v>647</v>
      </c>
      <c r="I458" s="58" t="s">
        <v>648</v>
      </c>
      <c r="J458" s="59">
        <v>2.268373</v>
      </c>
      <c r="K458" s="59">
        <v>2.3123925999999999</v>
      </c>
      <c r="L458" s="59">
        <f t="shared" si="7"/>
        <v>4.4019599999999937E-2</v>
      </c>
    </row>
    <row r="459" spans="1:12" ht="30" x14ac:dyDescent="0.2">
      <c r="A459" s="8"/>
      <c r="B459" s="24"/>
      <c r="C459" s="24"/>
      <c r="D459" s="13"/>
      <c r="E459" s="13"/>
      <c r="F459" s="13"/>
      <c r="G459" s="42"/>
      <c r="H459" s="57" t="s">
        <v>649</v>
      </c>
      <c r="I459" s="58" t="s">
        <v>650</v>
      </c>
      <c r="J459" s="59">
        <v>49.117127000000004</v>
      </c>
      <c r="K459" s="59">
        <v>52.725088269999972</v>
      </c>
      <c r="L459" s="59">
        <f t="shared" si="7"/>
        <v>3.6079612699999686</v>
      </c>
    </row>
    <row r="460" spans="1:12" ht="15" x14ac:dyDescent="0.2">
      <c r="A460" s="8"/>
      <c r="B460" s="24"/>
      <c r="C460" s="24"/>
      <c r="D460" s="13"/>
      <c r="E460" s="13"/>
      <c r="F460" s="13"/>
      <c r="G460" s="42"/>
      <c r="H460" s="57" t="s">
        <v>651</v>
      </c>
      <c r="I460" s="58" t="s">
        <v>652</v>
      </c>
      <c r="J460" s="59">
        <v>64.511891000000006</v>
      </c>
      <c r="K460" s="59">
        <v>76.129677570000013</v>
      </c>
      <c r="L460" s="59">
        <f t="shared" si="7"/>
        <v>11.617786570000007</v>
      </c>
    </row>
    <row r="461" spans="1:12" ht="15" x14ac:dyDescent="0.2">
      <c r="A461" s="8"/>
      <c r="B461" s="24"/>
      <c r="C461" s="24"/>
      <c r="D461" s="13"/>
      <c r="E461" s="13"/>
      <c r="F461" s="13"/>
      <c r="G461" s="61" t="s">
        <v>363</v>
      </c>
      <c r="H461" s="79"/>
      <c r="I461" s="80"/>
      <c r="J461" s="81">
        <v>8797.3160819999994</v>
      </c>
      <c r="K461" s="81">
        <v>9728.8035070399983</v>
      </c>
      <c r="L461" s="81">
        <f t="shared" si="7"/>
        <v>931.48742503999893</v>
      </c>
    </row>
    <row r="462" spans="1:12" ht="15" x14ac:dyDescent="0.2">
      <c r="A462" s="8"/>
      <c r="B462" s="24"/>
      <c r="C462" s="24"/>
      <c r="D462" s="13"/>
      <c r="E462" s="13"/>
      <c r="F462" s="13"/>
      <c r="G462" s="42"/>
      <c r="H462" s="54" t="s">
        <v>364</v>
      </c>
      <c r="I462" s="55" t="s">
        <v>653</v>
      </c>
      <c r="J462" s="56">
        <v>52.311233000000001</v>
      </c>
      <c r="K462" s="56">
        <v>78.692691270000012</v>
      </c>
      <c r="L462" s="56">
        <f t="shared" si="7"/>
        <v>26.38145827000001</v>
      </c>
    </row>
    <row r="463" spans="1:12" ht="15" x14ac:dyDescent="0.2">
      <c r="A463" s="8"/>
      <c r="B463" s="24"/>
      <c r="C463" s="24"/>
      <c r="D463" s="13"/>
      <c r="E463" s="13"/>
      <c r="F463" s="13"/>
      <c r="G463" s="42"/>
      <c r="H463" s="57" t="s">
        <v>366</v>
      </c>
      <c r="I463" s="58" t="s">
        <v>654</v>
      </c>
      <c r="J463" s="59">
        <v>822.52315799999997</v>
      </c>
      <c r="K463" s="59">
        <v>1169.6234755799999</v>
      </c>
      <c r="L463" s="59">
        <f t="shared" si="7"/>
        <v>347.10031757999991</v>
      </c>
    </row>
    <row r="464" spans="1:12" ht="15" x14ac:dyDescent="0.2">
      <c r="A464" s="8"/>
      <c r="B464" s="24"/>
      <c r="C464" s="24"/>
      <c r="D464" s="13"/>
      <c r="E464" s="13"/>
      <c r="F464" s="13"/>
      <c r="G464" s="42"/>
      <c r="H464" s="57" t="s">
        <v>368</v>
      </c>
      <c r="I464" s="58" t="s">
        <v>655</v>
      </c>
      <c r="J464" s="59">
        <v>108.912381</v>
      </c>
      <c r="K464" s="59">
        <v>211.09040718</v>
      </c>
      <c r="L464" s="59">
        <f t="shared" ref="L464:L527" si="8">+K464-J464</f>
        <v>102.17802618</v>
      </c>
    </row>
    <row r="465" spans="1:12" ht="15" x14ac:dyDescent="0.2">
      <c r="A465" s="8"/>
      <c r="B465" s="24"/>
      <c r="C465" s="24"/>
      <c r="D465" s="13"/>
      <c r="E465" s="13"/>
      <c r="F465" s="13"/>
      <c r="G465" s="42"/>
      <c r="H465" s="57" t="s">
        <v>370</v>
      </c>
      <c r="I465" s="58" t="s">
        <v>656</v>
      </c>
      <c r="J465" s="59">
        <v>119.250642</v>
      </c>
      <c r="K465" s="59">
        <v>196.27599601</v>
      </c>
      <c r="L465" s="59">
        <f t="shared" si="8"/>
        <v>77.025354010000001</v>
      </c>
    </row>
    <row r="466" spans="1:12" ht="15" x14ac:dyDescent="0.2">
      <c r="A466" s="8"/>
      <c r="B466" s="24"/>
      <c r="C466" s="24"/>
      <c r="D466" s="13"/>
      <c r="E466" s="13"/>
      <c r="F466" s="13"/>
      <c r="G466" s="42"/>
      <c r="H466" s="57" t="s">
        <v>372</v>
      </c>
      <c r="I466" s="58" t="s">
        <v>657</v>
      </c>
      <c r="J466" s="59">
        <v>6258.1195610000004</v>
      </c>
      <c r="K466" s="59">
        <v>6238.1195609999977</v>
      </c>
      <c r="L466" s="59">
        <f t="shared" si="8"/>
        <v>-20.000000000002728</v>
      </c>
    </row>
    <row r="467" spans="1:12" ht="15" x14ac:dyDescent="0.2">
      <c r="A467" s="8"/>
      <c r="B467" s="24"/>
      <c r="C467" s="24"/>
      <c r="D467" s="13"/>
      <c r="E467" s="13"/>
      <c r="F467" s="13"/>
      <c r="G467" s="42"/>
      <c r="H467" s="57" t="s">
        <v>658</v>
      </c>
      <c r="I467" s="58" t="s">
        <v>659</v>
      </c>
      <c r="J467" s="59">
        <v>1436.1991069999999</v>
      </c>
      <c r="K467" s="59">
        <v>1835.0013760000008</v>
      </c>
      <c r="L467" s="59">
        <f t="shared" si="8"/>
        <v>398.80226900000093</v>
      </c>
    </row>
    <row r="468" spans="1:12" ht="15" x14ac:dyDescent="0.2">
      <c r="A468" s="8"/>
      <c r="B468" s="24"/>
      <c r="C468" s="24"/>
      <c r="D468" s="13"/>
      <c r="E468" s="13"/>
      <c r="F468" s="13"/>
      <c r="G468" s="61" t="s">
        <v>376</v>
      </c>
      <c r="H468" s="79"/>
      <c r="I468" s="80"/>
      <c r="J468" s="81">
        <v>4054.253674</v>
      </c>
      <c r="K468" s="81">
        <v>4065.106824</v>
      </c>
      <c r="L468" s="81">
        <f t="shared" si="8"/>
        <v>10.853149999999914</v>
      </c>
    </row>
    <row r="469" spans="1:12" ht="30" x14ac:dyDescent="0.2">
      <c r="A469" s="8"/>
      <c r="B469" s="24"/>
      <c r="C469" s="24"/>
      <c r="D469" s="13"/>
      <c r="E469" s="13"/>
      <c r="F469" s="13"/>
      <c r="G469" s="42"/>
      <c r="H469" s="54" t="s">
        <v>660</v>
      </c>
      <c r="I469" s="55" t="s">
        <v>661</v>
      </c>
      <c r="J469" s="56">
        <v>295.75470100000001</v>
      </c>
      <c r="K469" s="56">
        <v>302.05049999999989</v>
      </c>
      <c r="L469" s="56">
        <f t="shared" si="8"/>
        <v>6.2957989999998745</v>
      </c>
    </row>
    <row r="470" spans="1:12" ht="15" x14ac:dyDescent="0.2">
      <c r="A470" s="8"/>
      <c r="B470" s="24"/>
      <c r="C470" s="24"/>
      <c r="D470" s="13"/>
      <c r="E470" s="13"/>
      <c r="F470" s="13"/>
      <c r="G470" s="42"/>
      <c r="H470" s="57" t="s">
        <v>662</v>
      </c>
      <c r="I470" s="58" t="s">
        <v>663</v>
      </c>
      <c r="J470" s="59">
        <v>339.42844200000002</v>
      </c>
      <c r="K470" s="59">
        <v>339.42844200000002</v>
      </c>
      <c r="L470" s="59">
        <f t="shared" si="8"/>
        <v>0</v>
      </c>
    </row>
    <row r="471" spans="1:12" ht="15" x14ac:dyDescent="0.2">
      <c r="A471" s="8"/>
      <c r="B471" s="24"/>
      <c r="C471" s="24"/>
      <c r="D471" s="13"/>
      <c r="E471" s="13"/>
      <c r="F471" s="13"/>
      <c r="G471" s="42"/>
      <c r="H471" s="57" t="s">
        <v>664</v>
      </c>
      <c r="I471" s="58" t="s">
        <v>665</v>
      </c>
      <c r="J471" s="59">
        <v>3419.0705309999998</v>
      </c>
      <c r="K471" s="59">
        <v>3423.6278820000002</v>
      </c>
      <c r="L471" s="59">
        <f t="shared" si="8"/>
        <v>4.5573510000003807</v>
      </c>
    </row>
    <row r="472" spans="1:12" ht="15" x14ac:dyDescent="0.2">
      <c r="A472" s="8"/>
      <c r="B472" s="24"/>
      <c r="C472" s="24"/>
      <c r="D472" s="13"/>
      <c r="E472" s="25">
        <v>7</v>
      </c>
      <c r="F472" s="26" t="s">
        <v>666</v>
      </c>
      <c r="G472" s="48"/>
      <c r="H472" s="84"/>
      <c r="I472" s="85"/>
      <c r="J472" s="86">
        <v>45937.439541</v>
      </c>
      <c r="K472" s="86">
        <v>46971.248485169999</v>
      </c>
      <c r="L472" s="86">
        <f t="shared" si="8"/>
        <v>1033.8089441699994</v>
      </c>
    </row>
    <row r="473" spans="1:12" ht="15" x14ac:dyDescent="0.2">
      <c r="A473" s="8"/>
      <c r="B473" s="24"/>
      <c r="C473" s="24"/>
      <c r="D473" s="13"/>
      <c r="E473" s="13"/>
      <c r="F473" s="13"/>
      <c r="G473" s="61" t="s">
        <v>2</v>
      </c>
      <c r="H473" s="79"/>
      <c r="I473" s="80"/>
      <c r="J473" s="81">
        <v>45432.894347000001</v>
      </c>
      <c r="K473" s="81">
        <v>46516.940524170001</v>
      </c>
      <c r="L473" s="81">
        <f t="shared" si="8"/>
        <v>1084.0461771699993</v>
      </c>
    </row>
    <row r="474" spans="1:12" ht="15" x14ac:dyDescent="0.2">
      <c r="A474" s="8"/>
      <c r="B474" s="24"/>
      <c r="C474" s="24"/>
      <c r="D474" s="13"/>
      <c r="E474" s="13"/>
      <c r="F474" s="13"/>
      <c r="G474" s="42"/>
      <c r="H474" s="54" t="s">
        <v>43</v>
      </c>
      <c r="I474" s="55" t="s">
        <v>162</v>
      </c>
      <c r="J474" s="56">
        <v>3973.3670000000002</v>
      </c>
      <c r="K474" s="56">
        <v>2953.96373236</v>
      </c>
      <c r="L474" s="56">
        <f t="shared" si="8"/>
        <v>-1019.4032676400002</v>
      </c>
    </row>
    <row r="475" spans="1:12" ht="15" x14ac:dyDescent="0.2">
      <c r="A475" s="8"/>
      <c r="B475" s="24"/>
      <c r="C475" s="24"/>
      <c r="D475" s="13"/>
      <c r="E475" s="13"/>
      <c r="F475" s="13"/>
      <c r="G475" s="42"/>
      <c r="H475" s="57" t="s">
        <v>67</v>
      </c>
      <c r="I475" s="58" t="s">
        <v>667</v>
      </c>
      <c r="J475" s="59">
        <v>4419.1962789999998</v>
      </c>
      <c r="K475" s="59">
        <v>2723.3927191900002</v>
      </c>
      <c r="L475" s="59">
        <f t="shared" si="8"/>
        <v>-1695.8035598099996</v>
      </c>
    </row>
    <row r="476" spans="1:12" ht="15" x14ac:dyDescent="0.2">
      <c r="A476" s="8"/>
      <c r="B476" s="24"/>
      <c r="C476" s="24"/>
      <c r="D476" s="13"/>
      <c r="E476" s="13"/>
      <c r="F476" s="13"/>
      <c r="G476" s="42"/>
      <c r="H476" s="57" t="s">
        <v>69</v>
      </c>
      <c r="I476" s="58" t="s">
        <v>668</v>
      </c>
      <c r="J476" s="59">
        <v>880.507473</v>
      </c>
      <c r="K476" s="59">
        <v>316.38379669</v>
      </c>
      <c r="L476" s="59">
        <f t="shared" si="8"/>
        <v>-564.12367631000006</v>
      </c>
    </row>
    <row r="477" spans="1:12" ht="15" x14ac:dyDescent="0.2">
      <c r="A477" s="8"/>
      <c r="B477" s="24"/>
      <c r="C477" s="24"/>
      <c r="D477" s="13"/>
      <c r="E477" s="13"/>
      <c r="F477" s="13"/>
      <c r="G477" s="42"/>
      <c r="H477" s="57" t="s">
        <v>71</v>
      </c>
      <c r="I477" s="58" t="s">
        <v>669</v>
      </c>
      <c r="J477" s="59">
        <v>520.659313</v>
      </c>
      <c r="K477" s="59">
        <v>515.83705764000001</v>
      </c>
      <c r="L477" s="59">
        <f t="shared" si="8"/>
        <v>-4.8222553599999856</v>
      </c>
    </row>
    <row r="478" spans="1:12" ht="15" x14ac:dyDescent="0.2">
      <c r="A478" s="8"/>
      <c r="B478" s="24"/>
      <c r="C478" s="24"/>
      <c r="D478" s="13"/>
      <c r="E478" s="13"/>
      <c r="F478" s="13"/>
      <c r="G478" s="42"/>
      <c r="H478" s="57" t="s">
        <v>73</v>
      </c>
      <c r="I478" s="58" t="s">
        <v>670</v>
      </c>
      <c r="J478" s="59">
        <v>351.99730399999999</v>
      </c>
      <c r="K478" s="59">
        <v>38.165184869999997</v>
      </c>
      <c r="L478" s="59">
        <f t="shared" si="8"/>
        <v>-313.83211912999997</v>
      </c>
    </row>
    <row r="479" spans="1:12" ht="30" x14ac:dyDescent="0.2">
      <c r="A479" s="8"/>
      <c r="B479" s="24"/>
      <c r="C479" s="24"/>
      <c r="D479" s="13"/>
      <c r="E479" s="13"/>
      <c r="F479" s="13"/>
      <c r="G479" s="42"/>
      <c r="H479" s="57" t="s">
        <v>75</v>
      </c>
      <c r="I479" s="58" t="s">
        <v>671</v>
      </c>
      <c r="J479" s="59">
        <v>1281.481802</v>
      </c>
      <c r="K479" s="59">
        <v>1262.4696802000001</v>
      </c>
      <c r="L479" s="59">
        <f t="shared" si="8"/>
        <v>-19.012121799999932</v>
      </c>
    </row>
    <row r="480" spans="1:12" ht="15" x14ac:dyDescent="0.2">
      <c r="A480" s="8"/>
      <c r="B480" s="24"/>
      <c r="C480" s="24"/>
      <c r="D480" s="13"/>
      <c r="E480" s="13"/>
      <c r="F480" s="13"/>
      <c r="G480" s="42"/>
      <c r="H480" s="57" t="s">
        <v>77</v>
      </c>
      <c r="I480" s="58" t="s">
        <v>672</v>
      </c>
      <c r="J480" s="59">
        <v>3088.6008419999998</v>
      </c>
      <c r="K480" s="59">
        <v>3157.0602890299997</v>
      </c>
      <c r="L480" s="59">
        <f t="shared" si="8"/>
        <v>68.459447029999865</v>
      </c>
    </row>
    <row r="481" spans="1:12" ht="15" x14ac:dyDescent="0.2">
      <c r="A481" s="8"/>
      <c r="B481" s="24"/>
      <c r="C481" s="24"/>
      <c r="D481" s="13"/>
      <c r="E481" s="13"/>
      <c r="F481" s="13"/>
      <c r="G481" s="42"/>
      <c r="H481" s="57" t="s">
        <v>106</v>
      </c>
      <c r="I481" s="58" t="s">
        <v>673</v>
      </c>
      <c r="J481" s="59">
        <v>3308.4957909999998</v>
      </c>
      <c r="K481" s="59">
        <v>3778.2194069300003</v>
      </c>
      <c r="L481" s="59">
        <f t="shared" si="8"/>
        <v>469.72361593000051</v>
      </c>
    </row>
    <row r="482" spans="1:12" ht="15" x14ac:dyDescent="0.2">
      <c r="A482" s="8"/>
      <c r="B482" s="24"/>
      <c r="C482" s="24"/>
      <c r="D482" s="13"/>
      <c r="E482" s="13"/>
      <c r="F482" s="13"/>
      <c r="G482" s="42"/>
      <c r="H482" s="57" t="s">
        <v>81</v>
      </c>
      <c r="I482" s="58" t="s">
        <v>674</v>
      </c>
      <c r="J482" s="59">
        <v>4804.8693350000003</v>
      </c>
      <c r="K482" s="59">
        <v>3999.3046924999999</v>
      </c>
      <c r="L482" s="59">
        <f t="shared" si="8"/>
        <v>-805.56464250000045</v>
      </c>
    </row>
    <row r="483" spans="1:12" ht="15" x14ac:dyDescent="0.2">
      <c r="A483" s="8"/>
      <c r="B483" s="24"/>
      <c r="C483" s="24"/>
      <c r="D483" s="13"/>
      <c r="E483" s="13"/>
      <c r="F483" s="13"/>
      <c r="G483" s="42"/>
      <c r="H483" s="57" t="s">
        <v>111</v>
      </c>
      <c r="I483" s="58" t="s">
        <v>675</v>
      </c>
      <c r="J483" s="59">
        <v>855.18352000000004</v>
      </c>
      <c r="K483" s="59">
        <v>1013.31202935</v>
      </c>
      <c r="L483" s="59">
        <f t="shared" si="8"/>
        <v>158.12850934999994</v>
      </c>
    </row>
    <row r="484" spans="1:12" ht="15" x14ac:dyDescent="0.2">
      <c r="A484" s="8"/>
      <c r="B484" s="24"/>
      <c r="C484" s="24"/>
      <c r="D484" s="13"/>
      <c r="E484" s="13"/>
      <c r="F484" s="13"/>
      <c r="G484" s="42"/>
      <c r="H484" s="57" t="s">
        <v>83</v>
      </c>
      <c r="I484" s="58" t="s">
        <v>676</v>
      </c>
      <c r="J484" s="59">
        <v>471.51515799999999</v>
      </c>
      <c r="K484" s="59">
        <v>816.66744500999982</v>
      </c>
      <c r="L484" s="59">
        <f t="shared" si="8"/>
        <v>345.15228700999984</v>
      </c>
    </row>
    <row r="485" spans="1:12" ht="15" x14ac:dyDescent="0.2">
      <c r="A485" s="8"/>
      <c r="B485" s="24"/>
      <c r="C485" s="24"/>
      <c r="D485" s="13"/>
      <c r="E485" s="13"/>
      <c r="F485" s="13"/>
      <c r="G485" s="42"/>
      <c r="H485" s="57" t="s">
        <v>85</v>
      </c>
      <c r="I485" s="58" t="s">
        <v>677</v>
      </c>
      <c r="J485" s="59">
        <v>560.43130499999995</v>
      </c>
      <c r="K485" s="59">
        <v>751.38633336999999</v>
      </c>
      <c r="L485" s="59">
        <f t="shared" si="8"/>
        <v>190.95502837000004</v>
      </c>
    </row>
    <row r="486" spans="1:12" ht="15" x14ac:dyDescent="0.2">
      <c r="A486" s="8"/>
      <c r="B486" s="24"/>
      <c r="C486" s="24"/>
      <c r="D486" s="13"/>
      <c r="E486" s="13"/>
      <c r="F486" s="13"/>
      <c r="G486" s="42"/>
      <c r="H486" s="57" t="s">
        <v>87</v>
      </c>
      <c r="I486" s="58" t="s">
        <v>678</v>
      </c>
      <c r="J486" s="59">
        <v>970.42546900000002</v>
      </c>
      <c r="K486" s="59">
        <v>1060.58725562</v>
      </c>
      <c r="L486" s="59">
        <f t="shared" si="8"/>
        <v>90.16178661999993</v>
      </c>
    </row>
    <row r="487" spans="1:12" ht="15" x14ac:dyDescent="0.2">
      <c r="A487" s="8"/>
      <c r="B487" s="24"/>
      <c r="C487" s="24"/>
      <c r="D487" s="13"/>
      <c r="E487" s="13"/>
      <c r="F487" s="13"/>
      <c r="G487" s="42"/>
      <c r="H487" s="57" t="s">
        <v>116</v>
      </c>
      <c r="I487" s="58" t="s">
        <v>679</v>
      </c>
      <c r="J487" s="59">
        <v>1446.5812060000001</v>
      </c>
      <c r="K487" s="59">
        <v>1421.4157056400002</v>
      </c>
      <c r="L487" s="59">
        <f t="shared" si="8"/>
        <v>-25.165500359999896</v>
      </c>
    </row>
    <row r="488" spans="1:12" ht="15" x14ac:dyDescent="0.2">
      <c r="A488" s="8"/>
      <c r="B488" s="24"/>
      <c r="C488" s="24"/>
      <c r="D488" s="13"/>
      <c r="E488" s="13"/>
      <c r="F488" s="13"/>
      <c r="G488" s="42"/>
      <c r="H488" s="57" t="s">
        <v>118</v>
      </c>
      <c r="I488" s="58" t="s">
        <v>680</v>
      </c>
      <c r="J488" s="59">
        <v>1273.6662120000001</v>
      </c>
      <c r="K488" s="59">
        <v>1262.30807387</v>
      </c>
      <c r="L488" s="59">
        <f t="shared" si="8"/>
        <v>-11.358138130000043</v>
      </c>
    </row>
    <row r="489" spans="1:12" ht="15" x14ac:dyDescent="0.2">
      <c r="A489" s="8"/>
      <c r="B489" s="24"/>
      <c r="C489" s="24"/>
      <c r="D489" s="13"/>
      <c r="E489" s="13"/>
      <c r="F489" s="13"/>
      <c r="G489" s="42"/>
      <c r="H489" s="57" t="s">
        <v>454</v>
      </c>
      <c r="I489" s="58" t="s">
        <v>681</v>
      </c>
      <c r="J489" s="59">
        <v>918.32102399999997</v>
      </c>
      <c r="K489" s="59">
        <v>613.36355653999999</v>
      </c>
      <c r="L489" s="59">
        <f t="shared" si="8"/>
        <v>-304.95746745999998</v>
      </c>
    </row>
    <row r="490" spans="1:12" ht="15" x14ac:dyDescent="0.2">
      <c r="A490" s="8"/>
      <c r="B490" s="24"/>
      <c r="C490" s="24"/>
      <c r="D490" s="13"/>
      <c r="E490" s="13"/>
      <c r="F490" s="13"/>
      <c r="G490" s="42"/>
      <c r="H490" s="57" t="s">
        <v>456</v>
      </c>
      <c r="I490" s="58" t="s">
        <v>682</v>
      </c>
      <c r="J490" s="59">
        <v>360.83302800000001</v>
      </c>
      <c r="K490" s="59">
        <v>626.51451683000016</v>
      </c>
      <c r="L490" s="59">
        <f t="shared" si="8"/>
        <v>265.68148883000015</v>
      </c>
    </row>
    <row r="491" spans="1:12" ht="15" x14ac:dyDescent="0.2">
      <c r="A491" s="8"/>
      <c r="B491" s="24"/>
      <c r="C491" s="24"/>
      <c r="D491" s="13"/>
      <c r="E491" s="13"/>
      <c r="F491" s="13"/>
      <c r="G491" s="42"/>
      <c r="H491" s="57" t="s">
        <v>173</v>
      </c>
      <c r="I491" s="58" t="s">
        <v>683</v>
      </c>
      <c r="J491" s="59">
        <v>287.20360399999998</v>
      </c>
      <c r="K491" s="59">
        <v>544.27745596</v>
      </c>
      <c r="L491" s="59">
        <f t="shared" si="8"/>
        <v>257.07385196000001</v>
      </c>
    </row>
    <row r="492" spans="1:12" ht="15" x14ac:dyDescent="0.2">
      <c r="A492" s="8"/>
      <c r="B492" s="24"/>
      <c r="C492" s="24"/>
      <c r="D492" s="13"/>
      <c r="E492" s="13"/>
      <c r="F492" s="13"/>
      <c r="G492" s="42"/>
      <c r="H492" s="57" t="s">
        <v>175</v>
      </c>
      <c r="I492" s="58" t="s">
        <v>684</v>
      </c>
      <c r="J492" s="59">
        <v>503.64648799999998</v>
      </c>
      <c r="K492" s="59">
        <v>841.05957167999986</v>
      </c>
      <c r="L492" s="59">
        <f t="shared" si="8"/>
        <v>337.41308367999989</v>
      </c>
    </row>
    <row r="493" spans="1:12" ht="15" x14ac:dyDescent="0.2">
      <c r="A493" s="8"/>
      <c r="B493" s="24"/>
      <c r="C493" s="24"/>
      <c r="D493" s="13"/>
      <c r="E493" s="13"/>
      <c r="F493" s="13"/>
      <c r="G493" s="42"/>
      <c r="H493" s="57" t="s">
        <v>177</v>
      </c>
      <c r="I493" s="58" t="s">
        <v>685</v>
      </c>
      <c r="J493" s="59">
        <v>1174.1334360000001</v>
      </c>
      <c r="K493" s="59">
        <v>861.33997251999983</v>
      </c>
      <c r="L493" s="59">
        <f t="shared" si="8"/>
        <v>-312.79346348000024</v>
      </c>
    </row>
    <row r="494" spans="1:12" ht="15" x14ac:dyDescent="0.2">
      <c r="A494" s="8"/>
      <c r="B494" s="24"/>
      <c r="C494" s="24"/>
      <c r="D494" s="13"/>
      <c r="E494" s="13"/>
      <c r="F494" s="13"/>
      <c r="G494" s="42"/>
      <c r="H494" s="57" t="s">
        <v>179</v>
      </c>
      <c r="I494" s="58" t="s">
        <v>686</v>
      </c>
      <c r="J494" s="59">
        <v>3959.4043700000002</v>
      </c>
      <c r="K494" s="59">
        <v>3642.00039978</v>
      </c>
      <c r="L494" s="59">
        <f t="shared" si="8"/>
        <v>-317.40397022000025</v>
      </c>
    </row>
    <row r="495" spans="1:12" ht="15" x14ac:dyDescent="0.2">
      <c r="A495" s="8"/>
      <c r="B495" s="24"/>
      <c r="C495" s="24"/>
      <c r="D495" s="13"/>
      <c r="E495" s="13"/>
      <c r="F495" s="13"/>
      <c r="G495" s="42"/>
      <c r="H495" s="57" t="s">
        <v>460</v>
      </c>
      <c r="I495" s="58" t="s">
        <v>687</v>
      </c>
      <c r="J495" s="59">
        <v>73.224995000000007</v>
      </c>
      <c r="K495" s="59">
        <v>36.252092659999995</v>
      </c>
      <c r="L495" s="59">
        <f t="shared" si="8"/>
        <v>-36.972902340000012</v>
      </c>
    </row>
    <row r="496" spans="1:12" ht="15" x14ac:dyDescent="0.2">
      <c r="A496" s="8"/>
      <c r="B496" s="24"/>
      <c r="C496" s="24"/>
      <c r="D496" s="13"/>
      <c r="E496" s="13"/>
      <c r="F496" s="13"/>
      <c r="G496" s="42"/>
      <c r="H496" s="57" t="s">
        <v>688</v>
      </c>
      <c r="I496" s="58" t="s">
        <v>689</v>
      </c>
      <c r="J496" s="59">
        <v>101.779899</v>
      </c>
      <c r="K496" s="59">
        <v>116.58081333</v>
      </c>
      <c r="L496" s="59">
        <f t="shared" si="8"/>
        <v>14.800914329999998</v>
      </c>
    </row>
    <row r="497" spans="1:12" ht="15" x14ac:dyDescent="0.2">
      <c r="A497" s="8"/>
      <c r="B497" s="24"/>
      <c r="C497" s="24"/>
      <c r="D497" s="13"/>
      <c r="E497" s="13"/>
      <c r="F497" s="13"/>
      <c r="G497" s="42"/>
      <c r="H497" s="57" t="s">
        <v>462</v>
      </c>
      <c r="I497" s="58" t="s">
        <v>166</v>
      </c>
      <c r="J497" s="59">
        <v>64.923242999999999</v>
      </c>
      <c r="K497" s="59">
        <v>47.89941718</v>
      </c>
      <c r="L497" s="59">
        <f t="shared" si="8"/>
        <v>-17.023825819999999</v>
      </c>
    </row>
    <row r="498" spans="1:12" ht="15" x14ac:dyDescent="0.2">
      <c r="A498" s="8"/>
      <c r="B498" s="24"/>
      <c r="C498" s="24"/>
      <c r="D498" s="13"/>
      <c r="E498" s="13"/>
      <c r="F498" s="13"/>
      <c r="G498" s="42"/>
      <c r="H498" s="57" t="s">
        <v>464</v>
      </c>
      <c r="I498" s="58" t="s">
        <v>690</v>
      </c>
      <c r="J498" s="59">
        <v>42.399406999999997</v>
      </c>
      <c r="K498" s="59">
        <v>21.495358540000002</v>
      </c>
      <c r="L498" s="59">
        <f t="shared" si="8"/>
        <v>-20.904048459999995</v>
      </c>
    </row>
    <row r="499" spans="1:12" ht="15" x14ac:dyDescent="0.2">
      <c r="A499" s="8"/>
      <c r="B499" s="24"/>
      <c r="C499" s="24"/>
      <c r="D499" s="13"/>
      <c r="E499" s="13"/>
      <c r="F499" s="13"/>
      <c r="G499" s="42"/>
      <c r="H499" s="57" t="s">
        <v>185</v>
      </c>
      <c r="I499" s="58" t="s">
        <v>691</v>
      </c>
      <c r="J499" s="59">
        <v>312.24454100000003</v>
      </c>
      <c r="K499" s="59">
        <v>338.25138097000001</v>
      </c>
      <c r="L499" s="59">
        <f t="shared" si="8"/>
        <v>26.006839969999987</v>
      </c>
    </row>
    <row r="500" spans="1:12" ht="15" x14ac:dyDescent="0.2">
      <c r="A500" s="8"/>
      <c r="B500" s="24"/>
      <c r="C500" s="24"/>
      <c r="D500" s="13"/>
      <c r="E500" s="13"/>
      <c r="F500" s="13"/>
      <c r="G500" s="42"/>
      <c r="H500" s="57" t="s">
        <v>187</v>
      </c>
      <c r="I500" s="58" t="s">
        <v>692</v>
      </c>
      <c r="J500" s="59">
        <v>137.227712</v>
      </c>
      <c r="K500" s="59">
        <v>322.19649136999993</v>
      </c>
      <c r="L500" s="59">
        <f t="shared" si="8"/>
        <v>184.96877936999994</v>
      </c>
    </row>
    <row r="501" spans="1:12" ht="15" x14ac:dyDescent="0.2">
      <c r="A501" s="8"/>
      <c r="B501" s="24"/>
      <c r="C501" s="24"/>
      <c r="D501" s="13"/>
      <c r="E501" s="13"/>
      <c r="F501" s="13"/>
      <c r="G501" s="42"/>
      <c r="H501" s="57" t="s">
        <v>189</v>
      </c>
      <c r="I501" s="58" t="s">
        <v>693</v>
      </c>
      <c r="J501" s="59">
        <v>23.17531</v>
      </c>
      <c r="K501" s="59">
        <v>210.66863439000005</v>
      </c>
      <c r="L501" s="59">
        <f t="shared" si="8"/>
        <v>187.49332439000005</v>
      </c>
    </row>
    <row r="502" spans="1:12" ht="15" x14ac:dyDescent="0.2">
      <c r="A502" s="8"/>
      <c r="B502" s="24"/>
      <c r="C502" s="24"/>
      <c r="D502" s="13"/>
      <c r="E502" s="13"/>
      <c r="F502" s="13"/>
      <c r="G502" s="42"/>
      <c r="H502" s="57" t="s">
        <v>191</v>
      </c>
      <c r="I502" s="58" t="s">
        <v>694</v>
      </c>
      <c r="J502" s="59">
        <v>41.706073000000004</v>
      </c>
      <c r="K502" s="59">
        <v>90.039620970000001</v>
      </c>
      <c r="L502" s="59">
        <f t="shared" si="8"/>
        <v>48.333547969999998</v>
      </c>
    </row>
    <row r="503" spans="1:12" ht="15" x14ac:dyDescent="0.2">
      <c r="A503" s="8"/>
      <c r="B503" s="24"/>
      <c r="C503" s="24"/>
      <c r="D503" s="13"/>
      <c r="E503" s="13"/>
      <c r="F503" s="13"/>
      <c r="G503" s="42"/>
      <c r="H503" s="57" t="s">
        <v>193</v>
      </c>
      <c r="I503" s="58" t="s">
        <v>695</v>
      </c>
      <c r="J503" s="59">
        <v>397.90799500000003</v>
      </c>
      <c r="K503" s="59">
        <v>707.46001924000007</v>
      </c>
      <c r="L503" s="59">
        <f t="shared" si="8"/>
        <v>309.55202424000004</v>
      </c>
    </row>
    <row r="504" spans="1:12" ht="15" x14ac:dyDescent="0.2">
      <c r="A504" s="8"/>
      <c r="B504" s="24"/>
      <c r="C504" s="24"/>
      <c r="D504" s="13"/>
      <c r="E504" s="13"/>
      <c r="F504" s="13"/>
      <c r="G504" s="42"/>
      <c r="H504" s="57" t="s">
        <v>696</v>
      </c>
      <c r="I504" s="58" t="s">
        <v>697</v>
      </c>
      <c r="J504" s="59">
        <v>8827.7852129999992</v>
      </c>
      <c r="K504" s="59">
        <v>10985.069982100003</v>
      </c>
      <c r="L504" s="59">
        <f t="shared" si="8"/>
        <v>2157.2847691000043</v>
      </c>
    </row>
    <row r="505" spans="1:12" ht="15" x14ac:dyDescent="0.2">
      <c r="A505" s="8"/>
      <c r="B505" s="24"/>
      <c r="C505" s="24"/>
      <c r="D505" s="13"/>
      <c r="E505" s="13"/>
      <c r="F505" s="13"/>
      <c r="G505" s="42"/>
      <c r="H505" s="57" t="s">
        <v>698</v>
      </c>
      <c r="I505" s="58" t="s">
        <v>699</v>
      </c>
      <c r="J505" s="59">
        <v>0</v>
      </c>
      <c r="K505" s="59">
        <v>1441.9978378399999</v>
      </c>
      <c r="L505" s="59">
        <f t="shared" si="8"/>
        <v>1441.9978378399999</v>
      </c>
    </row>
    <row r="506" spans="1:12" ht="15" x14ac:dyDescent="0.2">
      <c r="A506" s="8"/>
      <c r="B506" s="24"/>
      <c r="C506" s="24"/>
      <c r="D506" s="13"/>
      <c r="E506" s="13"/>
      <c r="F506" s="13"/>
      <c r="G506" s="61" t="s">
        <v>376</v>
      </c>
      <c r="H506" s="79"/>
      <c r="I506" s="80"/>
      <c r="J506" s="81">
        <v>504.54519399999998</v>
      </c>
      <c r="K506" s="81">
        <v>454.30796100000003</v>
      </c>
      <c r="L506" s="81">
        <f t="shared" si="8"/>
        <v>-50.237232999999947</v>
      </c>
    </row>
    <row r="507" spans="1:12" ht="15" x14ac:dyDescent="0.2">
      <c r="A507" s="8"/>
      <c r="B507" s="24"/>
      <c r="C507" s="24"/>
      <c r="D507" s="13"/>
      <c r="E507" s="13"/>
      <c r="F507" s="13"/>
      <c r="G507" s="42"/>
      <c r="H507" s="54" t="s">
        <v>1638</v>
      </c>
      <c r="I507" s="55" t="s">
        <v>1639</v>
      </c>
      <c r="J507" s="56">
        <v>0</v>
      </c>
      <c r="K507" s="56">
        <v>6.8869459100000006</v>
      </c>
      <c r="L507" s="56">
        <f t="shared" si="8"/>
        <v>6.8869459100000006</v>
      </c>
    </row>
    <row r="508" spans="1:12" ht="15" x14ac:dyDescent="0.2">
      <c r="A508" s="8"/>
      <c r="B508" s="24"/>
      <c r="C508" s="24"/>
      <c r="D508" s="13"/>
      <c r="E508" s="13"/>
      <c r="F508" s="13"/>
      <c r="G508" s="42"/>
      <c r="H508" s="57" t="s">
        <v>700</v>
      </c>
      <c r="I508" s="58" t="s">
        <v>701</v>
      </c>
      <c r="J508" s="59">
        <v>504.54519399999998</v>
      </c>
      <c r="K508" s="59">
        <v>447.42101509000003</v>
      </c>
      <c r="L508" s="59">
        <f t="shared" si="8"/>
        <v>-57.124178909999955</v>
      </c>
    </row>
    <row r="509" spans="1:12" ht="15" x14ac:dyDescent="0.2">
      <c r="A509" s="8"/>
      <c r="B509" s="24"/>
      <c r="C509" s="24"/>
      <c r="D509" s="13"/>
      <c r="E509" s="25">
        <v>8</v>
      </c>
      <c r="F509" s="26" t="s">
        <v>702</v>
      </c>
      <c r="G509" s="48"/>
      <c r="H509" s="84"/>
      <c r="I509" s="85"/>
      <c r="J509" s="86">
        <v>54075.993061000001</v>
      </c>
      <c r="K509" s="86">
        <v>54781.34233900001</v>
      </c>
      <c r="L509" s="86">
        <f t="shared" si="8"/>
        <v>705.34927800000878</v>
      </c>
    </row>
    <row r="510" spans="1:12" ht="15" x14ac:dyDescent="0.2">
      <c r="A510" s="8"/>
      <c r="B510" s="24"/>
      <c r="C510" s="24"/>
      <c r="D510" s="13"/>
      <c r="E510" s="13"/>
      <c r="F510" s="13"/>
      <c r="G510" s="61" t="s">
        <v>2</v>
      </c>
      <c r="H510" s="79"/>
      <c r="I510" s="80"/>
      <c r="J510" s="81">
        <v>32627.370467000001</v>
      </c>
      <c r="K510" s="81">
        <v>33247.422100200005</v>
      </c>
      <c r="L510" s="81">
        <f t="shared" si="8"/>
        <v>620.05163320000429</v>
      </c>
    </row>
    <row r="511" spans="1:12" ht="15" x14ac:dyDescent="0.2">
      <c r="A511" s="8"/>
      <c r="B511" s="24"/>
      <c r="C511" s="24"/>
      <c r="D511" s="13"/>
      <c r="E511" s="13"/>
      <c r="F511" s="13"/>
      <c r="G511" s="42"/>
      <c r="H511" s="54" t="s">
        <v>36</v>
      </c>
      <c r="I511" s="55" t="s">
        <v>470</v>
      </c>
      <c r="J511" s="56">
        <v>18.111640000000001</v>
      </c>
      <c r="K511" s="56">
        <v>27.915626850000002</v>
      </c>
      <c r="L511" s="56">
        <f t="shared" si="8"/>
        <v>9.8039868500000011</v>
      </c>
    </row>
    <row r="512" spans="1:12" ht="30" x14ac:dyDescent="0.2">
      <c r="A512" s="8"/>
      <c r="B512" s="24"/>
      <c r="C512" s="24"/>
      <c r="D512" s="13"/>
      <c r="E512" s="13"/>
      <c r="F512" s="13"/>
      <c r="G512" s="42"/>
      <c r="H512" s="57" t="s">
        <v>63</v>
      </c>
      <c r="I512" s="58" t="s">
        <v>703</v>
      </c>
      <c r="J512" s="59">
        <v>2.2017150000000001</v>
      </c>
      <c r="K512" s="59">
        <v>1.59531052</v>
      </c>
      <c r="L512" s="59">
        <f t="shared" si="8"/>
        <v>-0.60640448000000013</v>
      </c>
    </row>
    <row r="513" spans="1:12" ht="15" x14ac:dyDescent="0.2">
      <c r="A513" s="8"/>
      <c r="B513" s="24"/>
      <c r="C513" s="24"/>
      <c r="D513" s="13"/>
      <c r="E513" s="13"/>
      <c r="F513" s="13"/>
      <c r="G513" s="42"/>
      <c r="H513" s="57" t="s">
        <v>65</v>
      </c>
      <c r="I513" s="58" t="s">
        <v>704</v>
      </c>
      <c r="J513" s="59">
        <v>1.1593929999999999</v>
      </c>
      <c r="K513" s="59">
        <v>2.40558147</v>
      </c>
      <c r="L513" s="59">
        <f t="shared" si="8"/>
        <v>1.2461884700000001</v>
      </c>
    </row>
    <row r="514" spans="1:12" ht="15" x14ac:dyDescent="0.2">
      <c r="A514" s="8"/>
      <c r="B514" s="24"/>
      <c r="C514" s="24"/>
      <c r="D514" s="13"/>
      <c r="E514" s="13"/>
      <c r="F514" s="13"/>
      <c r="G514" s="42"/>
      <c r="H514" s="57" t="s">
        <v>43</v>
      </c>
      <c r="I514" s="58" t="s">
        <v>705</v>
      </c>
      <c r="J514" s="59">
        <v>16.947199000000001</v>
      </c>
      <c r="K514" s="59">
        <v>27.711681069999997</v>
      </c>
      <c r="L514" s="59">
        <f t="shared" si="8"/>
        <v>10.764482069999996</v>
      </c>
    </row>
    <row r="515" spans="1:12" ht="15" x14ac:dyDescent="0.2">
      <c r="A515" s="8"/>
      <c r="B515" s="24"/>
      <c r="C515" s="24"/>
      <c r="D515" s="13"/>
      <c r="E515" s="13"/>
      <c r="F515" s="13"/>
      <c r="G515" s="42"/>
      <c r="H515" s="57" t="s">
        <v>67</v>
      </c>
      <c r="I515" s="58" t="s">
        <v>136</v>
      </c>
      <c r="J515" s="59">
        <v>10.550319</v>
      </c>
      <c r="K515" s="59">
        <v>16.814435279999998</v>
      </c>
      <c r="L515" s="59">
        <f t="shared" si="8"/>
        <v>6.2641162799999979</v>
      </c>
    </row>
    <row r="516" spans="1:12" ht="15" x14ac:dyDescent="0.2">
      <c r="A516" s="8"/>
      <c r="B516" s="24"/>
      <c r="C516" s="24"/>
      <c r="D516" s="13"/>
      <c r="E516" s="13"/>
      <c r="F516" s="13"/>
      <c r="G516" s="42"/>
      <c r="H516" s="57" t="s">
        <v>69</v>
      </c>
      <c r="I516" s="58" t="s">
        <v>706</v>
      </c>
      <c r="J516" s="59">
        <v>9.5927509999999998</v>
      </c>
      <c r="K516" s="59">
        <v>14.626606510000004</v>
      </c>
      <c r="L516" s="59">
        <f t="shared" si="8"/>
        <v>5.033855510000004</v>
      </c>
    </row>
    <row r="517" spans="1:12" ht="15" x14ac:dyDescent="0.2">
      <c r="A517" s="8"/>
      <c r="B517" s="24"/>
      <c r="C517" s="24"/>
      <c r="D517" s="13"/>
      <c r="E517" s="13"/>
      <c r="F517" s="13"/>
      <c r="G517" s="42"/>
      <c r="H517" s="57" t="s">
        <v>71</v>
      </c>
      <c r="I517" s="58" t="s">
        <v>707</v>
      </c>
      <c r="J517" s="59">
        <v>8.1656879999999994</v>
      </c>
      <c r="K517" s="59">
        <v>11.711476300000003</v>
      </c>
      <c r="L517" s="59">
        <f t="shared" si="8"/>
        <v>3.5457883000000034</v>
      </c>
    </row>
    <row r="518" spans="1:12" ht="15" x14ac:dyDescent="0.2">
      <c r="A518" s="8"/>
      <c r="B518" s="24"/>
      <c r="C518" s="24"/>
      <c r="D518" s="13"/>
      <c r="E518" s="13"/>
      <c r="F518" s="13"/>
      <c r="G518" s="42"/>
      <c r="H518" s="57" t="s">
        <v>106</v>
      </c>
      <c r="I518" s="58" t="s">
        <v>154</v>
      </c>
      <c r="J518" s="59">
        <v>24.442893999999999</v>
      </c>
      <c r="K518" s="59">
        <v>21.382376649999998</v>
      </c>
      <c r="L518" s="59">
        <f t="shared" si="8"/>
        <v>-3.0605173500000014</v>
      </c>
    </row>
    <row r="519" spans="1:12" ht="15" x14ac:dyDescent="0.2">
      <c r="A519" s="8"/>
      <c r="B519" s="24"/>
      <c r="C519" s="24"/>
      <c r="D519" s="13"/>
      <c r="E519" s="13"/>
      <c r="F519" s="13"/>
      <c r="G519" s="42"/>
      <c r="H519" s="57" t="s">
        <v>111</v>
      </c>
      <c r="I519" s="58" t="s">
        <v>708</v>
      </c>
      <c r="J519" s="59">
        <v>19.249572000000001</v>
      </c>
      <c r="K519" s="59">
        <v>17.214800049999997</v>
      </c>
      <c r="L519" s="59">
        <f t="shared" si="8"/>
        <v>-2.0347719500000032</v>
      </c>
    </row>
    <row r="520" spans="1:12" ht="15" x14ac:dyDescent="0.2">
      <c r="A520" s="8"/>
      <c r="B520" s="24"/>
      <c r="C520" s="24"/>
      <c r="D520" s="13"/>
      <c r="E520" s="13"/>
      <c r="F520" s="13"/>
      <c r="G520" s="42"/>
      <c r="H520" s="57" t="s">
        <v>83</v>
      </c>
      <c r="I520" s="58" t="s">
        <v>709</v>
      </c>
      <c r="J520" s="59">
        <v>27.489231</v>
      </c>
      <c r="K520" s="59">
        <v>25.083938559999996</v>
      </c>
      <c r="L520" s="59">
        <f t="shared" si="8"/>
        <v>-2.4052924400000038</v>
      </c>
    </row>
    <row r="521" spans="1:12" ht="15" x14ac:dyDescent="0.2">
      <c r="A521" s="8"/>
      <c r="B521" s="24"/>
      <c r="C521" s="24"/>
      <c r="D521" s="13"/>
      <c r="E521" s="13"/>
      <c r="F521" s="13"/>
      <c r="G521" s="42"/>
      <c r="H521" s="57" t="s">
        <v>85</v>
      </c>
      <c r="I521" s="58" t="s">
        <v>710</v>
      </c>
      <c r="J521" s="59">
        <v>14.086653999999999</v>
      </c>
      <c r="K521" s="59">
        <v>11.487046679999999</v>
      </c>
      <c r="L521" s="59">
        <f t="shared" si="8"/>
        <v>-2.5996073200000005</v>
      </c>
    </row>
    <row r="522" spans="1:12" ht="15" x14ac:dyDescent="0.2">
      <c r="A522" s="8"/>
      <c r="B522" s="24"/>
      <c r="C522" s="24"/>
      <c r="D522" s="13"/>
      <c r="E522" s="13"/>
      <c r="F522" s="13"/>
      <c r="G522" s="42"/>
      <c r="H522" s="57" t="s">
        <v>87</v>
      </c>
      <c r="I522" s="58" t="s">
        <v>711</v>
      </c>
      <c r="J522" s="59">
        <v>18.869399000000001</v>
      </c>
      <c r="K522" s="59">
        <v>16.364046630000004</v>
      </c>
      <c r="L522" s="59">
        <f t="shared" si="8"/>
        <v>-2.5053523699999971</v>
      </c>
    </row>
    <row r="523" spans="1:12" ht="15" x14ac:dyDescent="0.2">
      <c r="A523" s="8"/>
      <c r="B523" s="24"/>
      <c r="C523" s="24"/>
      <c r="D523" s="13"/>
      <c r="E523" s="13"/>
      <c r="F523" s="13"/>
      <c r="G523" s="42"/>
      <c r="H523" s="57" t="s">
        <v>116</v>
      </c>
      <c r="I523" s="58" t="s">
        <v>712</v>
      </c>
      <c r="J523" s="59">
        <v>23.158740000000002</v>
      </c>
      <c r="K523" s="59">
        <v>18.956029019999999</v>
      </c>
      <c r="L523" s="59">
        <f t="shared" si="8"/>
        <v>-4.2027109800000026</v>
      </c>
    </row>
    <row r="524" spans="1:12" ht="15" x14ac:dyDescent="0.2">
      <c r="A524" s="8"/>
      <c r="B524" s="24"/>
      <c r="C524" s="24"/>
      <c r="D524" s="13"/>
      <c r="E524" s="13"/>
      <c r="F524" s="13"/>
      <c r="G524" s="42"/>
      <c r="H524" s="57" t="s">
        <v>118</v>
      </c>
      <c r="I524" s="58" t="s">
        <v>713</v>
      </c>
      <c r="J524" s="59">
        <v>21.122350999999998</v>
      </c>
      <c r="K524" s="59">
        <v>18.616550169999996</v>
      </c>
      <c r="L524" s="59">
        <f t="shared" si="8"/>
        <v>-2.5058008300000019</v>
      </c>
    </row>
    <row r="525" spans="1:12" ht="15" x14ac:dyDescent="0.2">
      <c r="A525" s="8"/>
      <c r="B525" s="24"/>
      <c r="C525" s="24"/>
      <c r="D525" s="13"/>
      <c r="E525" s="13"/>
      <c r="F525" s="13"/>
      <c r="G525" s="42"/>
      <c r="H525" s="57" t="s">
        <v>454</v>
      </c>
      <c r="I525" s="58" t="s">
        <v>714</v>
      </c>
      <c r="J525" s="59">
        <v>84.181878999999995</v>
      </c>
      <c r="K525" s="59">
        <v>92.604778080000003</v>
      </c>
      <c r="L525" s="59">
        <f t="shared" si="8"/>
        <v>8.4228990800000076</v>
      </c>
    </row>
    <row r="526" spans="1:12" ht="15" x14ac:dyDescent="0.2">
      <c r="A526" s="8"/>
      <c r="B526" s="24"/>
      <c r="C526" s="24"/>
      <c r="D526" s="13"/>
      <c r="E526" s="13"/>
      <c r="F526" s="13"/>
      <c r="G526" s="42"/>
      <c r="H526" s="57" t="s">
        <v>456</v>
      </c>
      <c r="I526" s="58" t="s">
        <v>715</v>
      </c>
      <c r="J526" s="59">
        <v>40.516179000000001</v>
      </c>
      <c r="K526" s="59">
        <v>36.875494020000005</v>
      </c>
      <c r="L526" s="59">
        <f t="shared" si="8"/>
        <v>-3.6406849799999961</v>
      </c>
    </row>
    <row r="527" spans="1:12" ht="15" x14ac:dyDescent="0.2">
      <c r="A527" s="8"/>
      <c r="B527" s="24"/>
      <c r="C527" s="24"/>
      <c r="D527" s="13"/>
      <c r="E527" s="13"/>
      <c r="F527" s="13"/>
      <c r="G527" s="42"/>
      <c r="H527" s="57" t="s">
        <v>173</v>
      </c>
      <c r="I527" s="58" t="s">
        <v>716</v>
      </c>
      <c r="J527" s="59">
        <v>10.104777</v>
      </c>
      <c r="K527" s="59">
        <v>13.889260799999999</v>
      </c>
      <c r="L527" s="59">
        <f t="shared" si="8"/>
        <v>3.7844837999999985</v>
      </c>
    </row>
    <row r="528" spans="1:12" ht="15" x14ac:dyDescent="0.2">
      <c r="A528" s="8"/>
      <c r="B528" s="24"/>
      <c r="C528" s="24"/>
      <c r="D528" s="13"/>
      <c r="E528" s="13"/>
      <c r="F528" s="13"/>
      <c r="G528" s="42"/>
      <c r="H528" s="57" t="s">
        <v>175</v>
      </c>
      <c r="I528" s="58" t="s">
        <v>717</v>
      </c>
      <c r="J528" s="59">
        <v>34.138483000000001</v>
      </c>
      <c r="K528" s="59">
        <v>31.956220779999999</v>
      </c>
      <c r="L528" s="59">
        <f t="shared" ref="L528:L591" si="9">+K528-J528</f>
        <v>-2.1822622200000019</v>
      </c>
    </row>
    <row r="529" spans="1:12" ht="15" x14ac:dyDescent="0.2">
      <c r="A529" s="8"/>
      <c r="B529" s="24"/>
      <c r="C529" s="24"/>
      <c r="D529" s="13"/>
      <c r="E529" s="13"/>
      <c r="F529" s="13"/>
      <c r="G529" s="42"/>
      <c r="H529" s="57" t="s">
        <v>177</v>
      </c>
      <c r="I529" s="58" t="s">
        <v>718</v>
      </c>
      <c r="J529" s="59">
        <v>38.721259000000003</v>
      </c>
      <c r="K529" s="59">
        <v>39.026559319999997</v>
      </c>
      <c r="L529" s="59">
        <f t="shared" si="9"/>
        <v>0.30530031999999352</v>
      </c>
    </row>
    <row r="530" spans="1:12" ht="15" x14ac:dyDescent="0.2">
      <c r="A530" s="8"/>
      <c r="B530" s="24"/>
      <c r="C530" s="24"/>
      <c r="D530" s="13"/>
      <c r="E530" s="13"/>
      <c r="F530" s="13"/>
      <c r="G530" s="42"/>
      <c r="H530" s="57" t="s">
        <v>179</v>
      </c>
      <c r="I530" s="58" t="s">
        <v>719</v>
      </c>
      <c r="J530" s="59">
        <v>48.720379999999999</v>
      </c>
      <c r="K530" s="59">
        <v>46.101150849999996</v>
      </c>
      <c r="L530" s="59">
        <f t="shared" si="9"/>
        <v>-2.6192291500000024</v>
      </c>
    </row>
    <row r="531" spans="1:12" ht="15" x14ac:dyDescent="0.2">
      <c r="A531" s="8"/>
      <c r="B531" s="24"/>
      <c r="C531" s="24"/>
      <c r="D531" s="13"/>
      <c r="E531" s="13"/>
      <c r="F531" s="13"/>
      <c r="G531" s="42"/>
      <c r="H531" s="57" t="s">
        <v>181</v>
      </c>
      <c r="I531" s="58" t="s">
        <v>720</v>
      </c>
      <c r="J531" s="59">
        <v>38.058031999999997</v>
      </c>
      <c r="K531" s="59">
        <v>37.572256439999997</v>
      </c>
      <c r="L531" s="59">
        <f t="shared" si="9"/>
        <v>-0.48577556000000044</v>
      </c>
    </row>
    <row r="532" spans="1:12" ht="15" x14ac:dyDescent="0.2">
      <c r="A532" s="8"/>
      <c r="B532" s="24"/>
      <c r="C532" s="24"/>
      <c r="D532" s="13"/>
      <c r="E532" s="13"/>
      <c r="F532" s="13"/>
      <c r="G532" s="42"/>
      <c r="H532" s="57" t="s">
        <v>183</v>
      </c>
      <c r="I532" s="58" t="s">
        <v>721</v>
      </c>
      <c r="J532" s="59">
        <v>48.374988000000002</v>
      </c>
      <c r="K532" s="59">
        <v>44.408095209999999</v>
      </c>
      <c r="L532" s="59">
        <f t="shared" si="9"/>
        <v>-3.9668927900000028</v>
      </c>
    </row>
    <row r="533" spans="1:12" ht="15" x14ac:dyDescent="0.2">
      <c r="A533" s="8"/>
      <c r="B533" s="24"/>
      <c r="C533" s="24"/>
      <c r="D533" s="13"/>
      <c r="E533" s="13"/>
      <c r="F533" s="13"/>
      <c r="G533" s="42"/>
      <c r="H533" s="57" t="s">
        <v>460</v>
      </c>
      <c r="I533" s="58" t="s">
        <v>722</v>
      </c>
      <c r="J533" s="59">
        <v>50.324919999999999</v>
      </c>
      <c r="K533" s="59">
        <v>47.643489980000005</v>
      </c>
      <c r="L533" s="59">
        <f t="shared" si="9"/>
        <v>-2.6814300199999934</v>
      </c>
    </row>
    <row r="534" spans="1:12" ht="15" x14ac:dyDescent="0.2">
      <c r="A534" s="8"/>
      <c r="B534" s="24"/>
      <c r="C534" s="24"/>
      <c r="D534" s="13"/>
      <c r="E534" s="13"/>
      <c r="F534" s="13"/>
      <c r="G534" s="42"/>
      <c r="H534" s="57" t="s">
        <v>688</v>
      </c>
      <c r="I534" s="58" t="s">
        <v>723</v>
      </c>
      <c r="J534" s="59">
        <v>58.140819999999998</v>
      </c>
      <c r="K534" s="59">
        <v>55.69377699999999</v>
      </c>
      <c r="L534" s="59">
        <f t="shared" si="9"/>
        <v>-2.4470430000000079</v>
      </c>
    </row>
    <row r="535" spans="1:12" ht="15" x14ac:dyDescent="0.2">
      <c r="A535" s="8"/>
      <c r="B535" s="24"/>
      <c r="C535" s="24"/>
      <c r="D535" s="13"/>
      <c r="E535" s="13"/>
      <c r="F535" s="13"/>
      <c r="G535" s="42"/>
      <c r="H535" s="57" t="s">
        <v>724</v>
      </c>
      <c r="I535" s="58" t="s">
        <v>725</v>
      </c>
      <c r="J535" s="59">
        <v>17.123184999999999</v>
      </c>
      <c r="K535" s="59">
        <v>17.105403380000002</v>
      </c>
      <c r="L535" s="59">
        <f t="shared" si="9"/>
        <v>-1.7781619999997389E-2</v>
      </c>
    </row>
    <row r="536" spans="1:12" ht="15" x14ac:dyDescent="0.2">
      <c r="A536" s="8"/>
      <c r="B536" s="24"/>
      <c r="C536" s="24"/>
      <c r="D536" s="13"/>
      <c r="E536" s="13"/>
      <c r="F536" s="13"/>
      <c r="G536" s="42"/>
      <c r="H536" s="57" t="s">
        <v>462</v>
      </c>
      <c r="I536" s="58" t="s">
        <v>726</v>
      </c>
      <c r="J536" s="59">
        <v>24.631277999999998</v>
      </c>
      <c r="K536" s="59">
        <v>20.668663800000001</v>
      </c>
      <c r="L536" s="59">
        <f t="shared" si="9"/>
        <v>-3.9626141999999973</v>
      </c>
    </row>
    <row r="537" spans="1:12" ht="15" x14ac:dyDescent="0.2">
      <c r="A537" s="8"/>
      <c r="B537" s="24"/>
      <c r="C537" s="24"/>
      <c r="D537" s="13"/>
      <c r="E537" s="13"/>
      <c r="F537" s="13"/>
      <c r="G537" s="42"/>
      <c r="H537" s="57" t="s">
        <v>464</v>
      </c>
      <c r="I537" s="58" t="s">
        <v>727</v>
      </c>
      <c r="J537" s="59">
        <v>24.073931999999999</v>
      </c>
      <c r="K537" s="59">
        <v>23.271782550000001</v>
      </c>
      <c r="L537" s="59">
        <f t="shared" si="9"/>
        <v>-0.80214944999999815</v>
      </c>
    </row>
    <row r="538" spans="1:12" ht="15" x14ac:dyDescent="0.2">
      <c r="A538" s="8"/>
      <c r="B538" s="24"/>
      <c r="C538" s="24"/>
      <c r="D538" s="13"/>
      <c r="E538" s="13"/>
      <c r="F538" s="13"/>
      <c r="G538" s="42"/>
      <c r="H538" s="57" t="s">
        <v>185</v>
      </c>
      <c r="I538" s="58" t="s">
        <v>728</v>
      </c>
      <c r="J538" s="59">
        <v>51.317307</v>
      </c>
      <c r="K538" s="59">
        <v>52.976042969999995</v>
      </c>
      <c r="L538" s="59">
        <f t="shared" si="9"/>
        <v>1.6587359699999951</v>
      </c>
    </row>
    <row r="539" spans="1:12" ht="15" x14ac:dyDescent="0.2">
      <c r="A539" s="8"/>
      <c r="B539" s="24"/>
      <c r="C539" s="24"/>
      <c r="D539" s="13"/>
      <c r="E539" s="13"/>
      <c r="F539" s="13"/>
      <c r="G539" s="42"/>
      <c r="H539" s="57" t="s">
        <v>187</v>
      </c>
      <c r="I539" s="58" t="s">
        <v>729</v>
      </c>
      <c r="J539" s="59">
        <v>49.309142999999999</v>
      </c>
      <c r="K539" s="59">
        <v>51.136437489999999</v>
      </c>
      <c r="L539" s="59">
        <f t="shared" si="9"/>
        <v>1.8272944899999999</v>
      </c>
    </row>
    <row r="540" spans="1:12" ht="15" x14ac:dyDescent="0.2">
      <c r="A540" s="8"/>
      <c r="B540" s="24"/>
      <c r="C540" s="24"/>
      <c r="D540" s="13"/>
      <c r="E540" s="13"/>
      <c r="F540" s="13"/>
      <c r="G540" s="42"/>
      <c r="H540" s="57" t="s">
        <v>189</v>
      </c>
      <c r="I540" s="58" t="s">
        <v>730</v>
      </c>
      <c r="J540" s="59">
        <v>16.322334999999999</v>
      </c>
      <c r="K540" s="59">
        <v>12.727324110000001</v>
      </c>
      <c r="L540" s="59">
        <f t="shared" si="9"/>
        <v>-3.5950108899999975</v>
      </c>
    </row>
    <row r="541" spans="1:12" ht="15" x14ac:dyDescent="0.2">
      <c r="A541" s="8"/>
      <c r="B541" s="24"/>
      <c r="C541" s="24"/>
      <c r="D541" s="13"/>
      <c r="E541" s="13"/>
      <c r="F541" s="13"/>
      <c r="G541" s="42"/>
      <c r="H541" s="57" t="s">
        <v>191</v>
      </c>
      <c r="I541" s="58" t="s">
        <v>731</v>
      </c>
      <c r="J541" s="59">
        <v>17.938873000000001</v>
      </c>
      <c r="K541" s="59">
        <v>15.62266273</v>
      </c>
      <c r="L541" s="59">
        <f t="shared" si="9"/>
        <v>-2.3162102700000009</v>
      </c>
    </row>
    <row r="542" spans="1:12" ht="15" x14ac:dyDescent="0.2">
      <c r="A542" s="8"/>
      <c r="B542" s="24"/>
      <c r="C542" s="24"/>
      <c r="D542" s="13"/>
      <c r="E542" s="13"/>
      <c r="F542" s="13"/>
      <c r="G542" s="42"/>
      <c r="H542" s="57" t="s">
        <v>193</v>
      </c>
      <c r="I542" s="58" t="s">
        <v>732</v>
      </c>
      <c r="J542" s="59">
        <v>35.106613000000003</v>
      </c>
      <c r="K542" s="59">
        <v>33.867401149999999</v>
      </c>
      <c r="L542" s="59">
        <f t="shared" si="9"/>
        <v>-1.2392118500000038</v>
      </c>
    </row>
    <row r="543" spans="1:12" ht="15" x14ac:dyDescent="0.2">
      <c r="A543" s="8"/>
      <c r="B543" s="24"/>
      <c r="C543" s="24"/>
      <c r="D543" s="13"/>
      <c r="E543" s="13"/>
      <c r="F543" s="13"/>
      <c r="G543" s="42"/>
      <c r="H543" s="57" t="s">
        <v>696</v>
      </c>
      <c r="I543" s="58" t="s">
        <v>733</v>
      </c>
      <c r="J543" s="59">
        <v>46.401581999999998</v>
      </c>
      <c r="K543" s="59">
        <v>42.781779669999999</v>
      </c>
      <c r="L543" s="59">
        <f t="shared" si="9"/>
        <v>-3.6198023299999988</v>
      </c>
    </row>
    <row r="544" spans="1:12" ht="15" x14ac:dyDescent="0.2">
      <c r="A544" s="8"/>
      <c r="B544" s="24"/>
      <c r="C544" s="24"/>
      <c r="D544" s="13"/>
      <c r="E544" s="13"/>
      <c r="F544" s="13"/>
      <c r="G544" s="42"/>
      <c r="H544" s="57" t="s">
        <v>698</v>
      </c>
      <c r="I544" s="58" t="s">
        <v>734</v>
      </c>
      <c r="J544" s="59">
        <v>35.110320999999999</v>
      </c>
      <c r="K544" s="59">
        <v>29.230117610000004</v>
      </c>
      <c r="L544" s="59">
        <f t="shared" si="9"/>
        <v>-5.8802033899999948</v>
      </c>
    </row>
    <row r="545" spans="1:12" ht="15" x14ac:dyDescent="0.2">
      <c r="A545" s="8"/>
      <c r="B545" s="24"/>
      <c r="C545" s="24"/>
      <c r="D545" s="13"/>
      <c r="E545" s="13"/>
      <c r="F545" s="13"/>
      <c r="G545" s="42"/>
      <c r="H545" s="57" t="s">
        <v>735</v>
      </c>
      <c r="I545" s="58" t="s">
        <v>736</v>
      </c>
      <c r="J545" s="59">
        <v>34.018222000000002</v>
      </c>
      <c r="K545" s="59">
        <v>31.907539280000002</v>
      </c>
      <c r="L545" s="59">
        <f t="shared" si="9"/>
        <v>-2.1106827199999998</v>
      </c>
    </row>
    <row r="546" spans="1:12" ht="15" x14ac:dyDescent="0.2">
      <c r="A546" s="8"/>
      <c r="B546" s="24"/>
      <c r="C546" s="24"/>
      <c r="D546" s="13"/>
      <c r="E546" s="13"/>
      <c r="F546" s="13"/>
      <c r="G546" s="42"/>
      <c r="H546" s="57" t="s">
        <v>737</v>
      </c>
      <c r="I546" s="58" t="s">
        <v>738</v>
      </c>
      <c r="J546" s="59">
        <v>55.013961000000002</v>
      </c>
      <c r="K546" s="59">
        <v>54.037056399999997</v>
      </c>
      <c r="L546" s="59">
        <f t="shared" si="9"/>
        <v>-0.97690460000000456</v>
      </c>
    </row>
    <row r="547" spans="1:12" ht="15" x14ac:dyDescent="0.2">
      <c r="A547" s="8"/>
      <c r="B547" s="24"/>
      <c r="C547" s="24"/>
      <c r="D547" s="13"/>
      <c r="E547" s="13"/>
      <c r="F547" s="13"/>
      <c r="G547" s="42"/>
      <c r="H547" s="57" t="s">
        <v>739</v>
      </c>
      <c r="I547" s="58" t="s">
        <v>740</v>
      </c>
      <c r="J547" s="59">
        <v>23.013984000000001</v>
      </c>
      <c r="K547" s="59">
        <v>21.309418029999993</v>
      </c>
      <c r="L547" s="59">
        <f t="shared" si="9"/>
        <v>-1.704565970000008</v>
      </c>
    </row>
    <row r="548" spans="1:12" ht="15" x14ac:dyDescent="0.2">
      <c r="A548" s="8"/>
      <c r="B548" s="24"/>
      <c r="C548" s="24"/>
      <c r="D548" s="13"/>
      <c r="E548" s="13"/>
      <c r="F548" s="13"/>
      <c r="G548" s="42"/>
      <c r="H548" s="57" t="s">
        <v>566</v>
      </c>
      <c r="I548" s="58" t="s">
        <v>741</v>
      </c>
      <c r="J548" s="59">
        <v>71.663416999999995</v>
      </c>
      <c r="K548" s="59">
        <v>70.436683389999999</v>
      </c>
      <c r="L548" s="59">
        <f t="shared" si="9"/>
        <v>-1.2267336099999966</v>
      </c>
    </row>
    <row r="549" spans="1:12" ht="15" x14ac:dyDescent="0.2">
      <c r="A549" s="8"/>
      <c r="B549" s="24"/>
      <c r="C549" s="24"/>
      <c r="D549" s="13"/>
      <c r="E549" s="13"/>
      <c r="F549" s="13"/>
      <c r="G549" s="42"/>
      <c r="H549" s="57" t="s">
        <v>568</v>
      </c>
      <c r="I549" s="58" t="s">
        <v>742</v>
      </c>
      <c r="J549" s="59">
        <v>38.401093000000003</v>
      </c>
      <c r="K549" s="59">
        <v>39.554814879999995</v>
      </c>
      <c r="L549" s="59">
        <f t="shared" si="9"/>
        <v>1.153721879999992</v>
      </c>
    </row>
    <row r="550" spans="1:12" ht="15" x14ac:dyDescent="0.2">
      <c r="A550" s="8"/>
      <c r="B550" s="24"/>
      <c r="C550" s="24"/>
      <c r="D550" s="13"/>
      <c r="E550" s="13"/>
      <c r="F550" s="13"/>
      <c r="G550" s="42"/>
      <c r="H550" s="57" t="s">
        <v>570</v>
      </c>
      <c r="I550" s="58" t="s">
        <v>743</v>
      </c>
      <c r="J550" s="59">
        <v>42.638840000000002</v>
      </c>
      <c r="K550" s="59">
        <v>43.348801620000003</v>
      </c>
      <c r="L550" s="59">
        <f t="shared" si="9"/>
        <v>0.7099616200000014</v>
      </c>
    </row>
    <row r="551" spans="1:12" ht="15" x14ac:dyDescent="0.2">
      <c r="A551" s="8"/>
      <c r="B551" s="24"/>
      <c r="C551" s="24"/>
      <c r="D551" s="13"/>
      <c r="E551" s="13"/>
      <c r="F551" s="13"/>
      <c r="G551" s="42"/>
      <c r="H551" s="57" t="s">
        <v>572</v>
      </c>
      <c r="I551" s="58" t="s">
        <v>744</v>
      </c>
      <c r="J551" s="59">
        <v>26.269037999999998</v>
      </c>
      <c r="K551" s="59">
        <v>25.663537920000003</v>
      </c>
      <c r="L551" s="59">
        <f t="shared" si="9"/>
        <v>-0.60550007999999522</v>
      </c>
    </row>
    <row r="552" spans="1:12" ht="15" x14ac:dyDescent="0.2">
      <c r="A552" s="8"/>
      <c r="B552" s="24"/>
      <c r="C552" s="24"/>
      <c r="D552" s="13"/>
      <c r="E552" s="13"/>
      <c r="F552" s="13"/>
      <c r="G552" s="42"/>
      <c r="H552" s="57" t="s">
        <v>38</v>
      </c>
      <c r="I552" s="58" t="s">
        <v>745</v>
      </c>
      <c r="J552" s="59">
        <v>4.7249210000000001</v>
      </c>
      <c r="K552" s="59">
        <v>8.8199157900000014</v>
      </c>
      <c r="L552" s="59">
        <f t="shared" si="9"/>
        <v>4.0949947900000012</v>
      </c>
    </row>
    <row r="553" spans="1:12" ht="15" x14ac:dyDescent="0.2">
      <c r="A553" s="8"/>
      <c r="B553" s="24"/>
      <c r="C553" s="24"/>
      <c r="D553" s="13"/>
      <c r="E553" s="13"/>
      <c r="F553" s="13"/>
      <c r="G553" s="42"/>
      <c r="H553" s="57" t="s">
        <v>133</v>
      </c>
      <c r="I553" s="58" t="s">
        <v>746</v>
      </c>
      <c r="J553" s="59">
        <v>3.143967</v>
      </c>
      <c r="K553" s="59">
        <v>543.57924488000003</v>
      </c>
      <c r="L553" s="59">
        <f t="shared" si="9"/>
        <v>540.43527788000006</v>
      </c>
    </row>
    <row r="554" spans="1:12" ht="15" x14ac:dyDescent="0.2">
      <c r="A554" s="8"/>
      <c r="B554" s="24"/>
      <c r="C554" s="24"/>
      <c r="D554" s="13"/>
      <c r="E554" s="13"/>
      <c r="F554" s="13"/>
      <c r="G554" s="42"/>
      <c r="H554" s="57" t="s">
        <v>206</v>
      </c>
      <c r="I554" s="58" t="s">
        <v>747</v>
      </c>
      <c r="J554" s="59">
        <v>1.7653209999999999</v>
      </c>
      <c r="K554" s="59">
        <v>2.8487176100000005</v>
      </c>
      <c r="L554" s="59">
        <f t="shared" si="9"/>
        <v>1.0833966100000005</v>
      </c>
    </row>
    <row r="555" spans="1:12" ht="15" x14ac:dyDescent="0.2">
      <c r="A555" s="8"/>
      <c r="B555" s="24"/>
      <c r="C555" s="24"/>
      <c r="D555" s="13"/>
      <c r="E555" s="13"/>
      <c r="F555" s="13"/>
      <c r="G555" s="42"/>
      <c r="H555" s="57" t="s">
        <v>420</v>
      </c>
      <c r="I555" s="58" t="s">
        <v>748</v>
      </c>
      <c r="J555" s="59">
        <v>14013.569114</v>
      </c>
      <c r="K555" s="59">
        <v>14413.225853379998</v>
      </c>
      <c r="L555" s="59">
        <f t="shared" si="9"/>
        <v>399.65673937999782</v>
      </c>
    </row>
    <row r="556" spans="1:12" ht="15" x14ac:dyDescent="0.2">
      <c r="A556" s="8"/>
      <c r="B556" s="24"/>
      <c r="C556" s="24"/>
      <c r="D556" s="13"/>
      <c r="E556" s="13"/>
      <c r="F556" s="13"/>
      <c r="G556" s="42"/>
      <c r="H556" s="57" t="s">
        <v>90</v>
      </c>
      <c r="I556" s="58" t="s">
        <v>749</v>
      </c>
      <c r="J556" s="59">
        <v>137.71211</v>
      </c>
      <c r="K556" s="59">
        <v>110.42949242999998</v>
      </c>
      <c r="L556" s="59">
        <f t="shared" si="9"/>
        <v>-27.282617570000014</v>
      </c>
    </row>
    <row r="557" spans="1:12" ht="15" x14ac:dyDescent="0.2">
      <c r="A557" s="8"/>
      <c r="B557" s="24"/>
      <c r="C557" s="24"/>
      <c r="D557" s="13"/>
      <c r="E557" s="13"/>
      <c r="F557" s="13"/>
      <c r="G557" s="42"/>
      <c r="H557" s="57" t="s">
        <v>213</v>
      </c>
      <c r="I557" s="58" t="s">
        <v>750</v>
      </c>
      <c r="J557" s="59">
        <v>8.5774349999999995</v>
      </c>
      <c r="K557" s="59">
        <v>134.47066554000003</v>
      </c>
      <c r="L557" s="59">
        <f t="shared" si="9"/>
        <v>125.89323054000003</v>
      </c>
    </row>
    <row r="558" spans="1:12" ht="15" x14ac:dyDescent="0.2">
      <c r="A558" s="8"/>
      <c r="B558" s="24"/>
      <c r="C558" s="24"/>
      <c r="D558" s="13"/>
      <c r="E558" s="13"/>
      <c r="F558" s="13"/>
      <c r="G558" s="42"/>
      <c r="H558" s="57" t="s">
        <v>215</v>
      </c>
      <c r="I558" s="58" t="s">
        <v>751</v>
      </c>
      <c r="J558" s="59">
        <v>16671.339172</v>
      </c>
      <c r="K558" s="59">
        <v>16299.757414080001</v>
      </c>
      <c r="L558" s="59">
        <f t="shared" si="9"/>
        <v>-371.58175791999929</v>
      </c>
    </row>
    <row r="559" spans="1:12" ht="15" x14ac:dyDescent="0.2">
      <c r="A559" s="8"/>
      <c r="B559" s="24"/>
      <c r="C559" s="24"/>
      <c r="D559" s="13"/>
      <c r="E559" s="13"/>
      <c r="F559" s="13"/>
      <c r="G559" s="42"/>
      <c r="H559" s="57" t="s">
        <v>217</v>
      </c>
      <c r="I559" s="58" t="s">
        <v>752</v>
      </c>
      <c r="J559" s="59">
        <v>3.0278510000000001</v>
      </c>
      <c r="K559" s="59">
        <v>4.7466507200000008</v>
      </c>
      <c r="L559" s="59">
        <f t="shared" si="9"/>
        <v>1.7187997200000007</v>
      </c>
    </row>
    <row r="560" spans="1:12" ht="15" x14ac:dyDescent="0.2">
      <c r="A560" s="8"/>
      <c r="B560" s="24"/>
      <c r="C560" s="24"/>
      <c r="D560" s="13"/>
      <c r="E560" s="13"/>
      <c r="F560" s="13"/>
      <c r="G560" s="42"/>
      <c r="H560" s="57" t="s">
        <v>580</v>
      </c>
      <c r="I560" s="58" t="s">
        <v>753</v>
      </c>
      <c r="J560" s="59">
        <v>2.881939</v>
      </c>
      <c r="K560" s="59">
        <v>4.3810735899999997</v>
      </c>
      <c r="L560" s="59">
        <f t="shared" si="9"/>
        <v>1.4991345899999997</v>
      </c>
    </row>
    <row r="561" spans="1:12" ht="15" x14ac:dyDescent="0.2">
      <c r="A561" s="8"/>
      <c r="B561" s="24"/>
      <c r="C561" s="24"/>
      <c r="D561" s="13"/>
      <c r="E561" s="13"/>
      <c r="F561" s="13"/>
      <c r="G561" s="42"/>
      <c r="H561" s="57" t="s">
        <v>754</v>
      </c>
      <c r="I561" s="58" t="s">
        <v>755</v>
      </c>
      <c r="J561" s="59">
        <v>2.616215</v>
      </c>
      <c r="K561" s="59">
        <v>4.3911128000000001</v>
      </c>
      <c r="L561" s="59">
        <f t="shared" si="9"/>
        <v>1.7748978000000002</v>
      </c>
    </row>
    <row r="562" spans="1:12" ht="15" x14ac:dyDescent="0.2">
      <c r="A562" s="8"/>
      <c r="B562" s="24"/>
      <c r="C562" s="24"/>
      <c r="D562" s="13"/>
      <c r="E562" s="13"/>
      <c r="F562" s="13"/>
      <c r="G562" s="42"/>
      <c r="H562" s="57" t="s">
        <v>285</v>
      </c>
      <c r="I562" s="58" t="s">
        <v>756</v>
      </c>
      <c r="J562" s="59">
        <v>3.627869</v>
      </c>
      <c r="K562" s="59">
        <v>6.4724001999999992</v>
      </c>
      <c r="L562" s="59">
        <f t="shared" si="9"/>
        <v>2.8445311999999991</v>
      </c>
    </row>
    <row r="563" spans="1:12" ht="15" x14ac:dyDescent="0.2">
      <c r="A563" s="8"/>
      <c r="B563" s="24"/>
      <c r="C563" s="24"/>
      <c r="D563" s="13"/>
      <c r="E563" s="13"/>
      <c r="F563" s="13"/>
      <c r="G563" s="42"/>
      <c r="H563" s="57" t="s">
        <v>287</v>
      </c>
      <c r="I563" s="58" t="s">
        <v>757</v>
      </c>
      <c r="J563" s="59">
        <v>2.4790109999999999</v>
      </c>
      <c r="K563" s="59">
        <v>4.1662638899999997</v>
      </c>
      <c r="L563" s="59">
        <f t="shared" si="9"/>
        <v>1.6872528899999999</v>
      </c>
    </row>
    <row r="564" spans="1:12" ht="15" x14ac:dyDescent="0.2">
      <c r="A564" s="8"/>
      <c r="B564" s="24"/>
      <c r="C564" s="24"/>
      <c r="D564" s="13"/>
      <c r="E564" s="13"/>
      <c r="F564" s="13"/>
      <c r="G564" s="42"/>
      <c r="H564" s="57" t="s">
        <v>289</v>
      </c>
      <c r="I564" s="58" t="s">
        <v>758</v>
      </c>
      <c r="J564" s="59">
        <v>2.5630649999999999</v>
      </c>
      <c r="K564" s="59">
        <v>4.2717167199999997</v>
      </c>
      <c r="L564" s="59">
        <f t="shared" si="9"/>
        <v>1.7086517199999998</v>
      </c>
    </row>
    <row r="565" spans="1:12" ht="30" x14ac:dyDescent="0.2">
      <c r="A565" s="8"/>
      <c r="B565" s="24"/>
      <c r="C565" s="24"/>
      <c r="D565" s="13"/>
      <c r="E565" s="13"/>
      <c r="F565" s="13"/>
      <c r="G565" s="42"/>
      <c r="H565" s="57" t="s">
        <v>293</v>
      </c>
      <c r="I565" s="58" t="s">
        <v>759</v>
      </c>
      <c r="J565" s="59">
        <v>2.2407689999999998</v>
      </c>
      <c r="K565" s="59">
        <v>3.3126671500000002</v>
      </c>
      <c r="L565" s="59">
        <f t="shared" si="9"/>
        <v>1.0718981500000004</v>
      </c>
    </row>
    <row r="566" spans="1:12" ht="15" x14ac:dyDescent="0.2">
      <c r="A566" s="8"/>
      <c r="B566" s="24"/>
      <c r="C566" s="24"/>
      <c r="D566" s="13"/>
      <c r="E566" s="13"/>
      <c r="F566" s="13"/>
      <c r="G566" s="42"/>
      <c r="H566" s="57" t="s">
        <v>123</v>
      </c>
      <c r="I566" s="58" t="s">
        <v>451</v>
      </c>
      <c r="J566" s="59">
        <v>11.75337</v>
      </c>
      <c r="K566" s="59">
        <v>11.197668</v>
      </c>
      <c r="L566" s="59">
        <f t="shared" si="9"/>
        <v>-0.55570200000000014</v>
      </c>
    </row>
    <row r="567" spans="1:12" ht="15" x14ac:dyDescent="0.2">
      <c r="A567" s="8"/>
      <c r="B567" s="24"/>
      <c r="C567" s="24"/>
      <c r="D567" s="13"/>
      <c r="E567" s="13"/>
      <c r="F567" s="13"/>
      <c r="G567" s="42"/>
      <c r="H567" s="57" t="s">
        <v>308</v>
      </c>
      <c r="I567" s="58" t="s">
        <v>760</v>
      </c>
      <c r="J567" s="59">
        <v>36.134762000000002</v>
      </c>
      <c r="K567" s="59">
        <v>37.030129479999999</v>
      </c>
      <c r="L567" s="59">
        <f t="shared" si="9"/>
        <v>0.89536747999999733</v>
      </c>
    </row>
    <row r="568" spans="1:12" ht="15" x14ac:dyDescent="0.2">
      <c r="A568" s="8"/>
      <c r="B568" s="24"/>
      <c r="C568" s="24"/>
      <c r="D568" s="13"/>
      <c r="E568" s="13"/>
      <c r="F568" s="13"/>
      <c r="G568" s="42"/>
      <c r="H568" s="57" t="s">
        <v>310</v>
      </c>
      <c r="I568" s="60" t="s">
        <v>761</v>
      </c>
      <c r="J568" s="59">
        <v>84.520940999999993</v>
      </c>
      <c r="K568" s="59">
        <v>77.545332729999984</v>
      </c>
      <c r="L568" s="59">
        <f t="shared" si="9"/>
        <v>-6.9756082700000093</v>
      </c>
    </row>
    <row r="569" spans="1:12" ht="15" x14ac:dyDescent="0.2">
      <c r="A569" s="8"/>
      <c r="B569" s="24"/>
      <c r="C569" s="24"/>
      <c r="D569" s="13"/>
      <c r="E569" s="13"/>
      <c r="F569" s="13"/>
      <c r="G569" s="42"/>
      <c r="H569" s="57" t="s">
        <v>312</v>
      </c>
      <c r="I569" s="58" t="s">
        <v>762</v>
      </c>
      <c r="J569" s="59">
        <v>119.86252899999999</v>
      </c>
      <c r="K569" s="59">
        <v>123.17703558000001</v>
      </c>
      <c r="L569" s="59">
        <f t="shared" si="9"/>
        <v>3.314506580000014</v>
      </c>
    </row>
    <row r="570" spans="1:12" ht="30" x14ac:dyDescent="0.2">
      <c r="A570" s="8"/>
      <c r="B570" s="24"/>
      <c r="C570" s="24"/>
      <c r="D570" s="13"/>
      <c r="E570" s="13"/>
      <c r="F570" s="13"/>
      <c r="G570" s="42"/>
      <c r="H570" s="57" t="s">
        <v>314</v>
      </c>
      <c r="I570" s="58" t="s">
        <v>114</v>
      </c>
      <c r="J570" s="59">
        <v>111.08882</v>
      </c>
      <c r="K570" s="59">
        <v>93.166652239999991</v>
      </c>
      <c r="L570" s="59">
        <f t="shared" si="9"/>
        <v>-17.922167760000008</v>
      </c>
    </row>
    <row r="571" spans="1:12" ht="30" x14ac:dyDescent="0.2">
      <c r="A571" s="8"/>
      <c r="B571" s="24"/>
      <c r="C571" s="24"/>
      <c r="D571" s="13"/>
      <c r="E571" s="13"/>
      <c r="F571" s="13"/>
      <c r="G571" s="42"/>
      <c r="H571" s="57" t="s">
        <v>125</v>
      </c>
      <c r="I571" s="58" t="s">
        <v>763</v>
      </c>
      <c r="J571" s="59">
        <v>68.538392000000002</v>
      </c>
      <c r="K571" s="59">
        <v>21.242239340000001</v>
      </c>
      <c r="L571" s="59">
        <f t="shared" si="9"/>
        <v>-47.296152660000004</v>
      </c>
    </row>
    <row r="572" spans="1:12" ht="15" x14ac:dyDescent="0.2">
      <c r="A572" s="8"/>
      <c r="B572" s="24"/>
      <c r="C572" s="24"/>
      <c r="D572" s="13"/>
      <c r="E572" s="13"/>
      <c r="F572" s="13"/>
      <c r="G572" s="42"/>
      <c r="H572" s="57" t="s">
        <v>329</v>
      </c>
      <c r="I572" s="58" t="s">
        <v>764</v>
      </c>
      <c r="J572" s="59">
        <v>6.1425E-2</v>
      </c>
      <c r="K572" s="59">
        <v>2.2626934900000002</v>
      </c>
      <c r="L572" s="59">
        <f t="shared" si="9"/>
        <v>2.2012684900000004</v>
      </c>
    </row>
    <row r="573" spans="1:12" ht="15" x14ac:dyDescent="0.2">
      <c r="A573" s="8"/>
      <c r="B573" s="24"/>
      <c r="C573" s="24"/>
      <c r="D573" s="13"/>
      <c r="E573" s="13"/>
      <c r="F573" s="13"/>
      <c r="G573" s="42"/>
      <c r="H573" s="57" t="s">
        <v>331</v>
      </c>
      <c r="I573" s="58" t="s">
        <v>765</v>
      </c>
      <c r="J573" s="59">
        <v>7.8240000000000004E-2</v>
      </c>
      <c r="K573" s="59">
        <v>2.99775927</v>
      </c>
      <c r="L573" s="59">
        <f t="shared" si="9"/>
        <v>2.9195192699999999</v>
      </c>
    </row>
    <row r="574" spans="1:12" ht="15" x14ac:dyDescent="0.2">
      <c r="A574" s="8"/>
      <c r="B574" s="24"/>
      <c r="C574" s="24"/>
      <c r="D574" s="13"/>
      <c r="E574" s="13"/>
      <c r="F574" s="13"/>
      <c r="G574" s="42"/>
      <c r="H574" s="57" t="s">
        <v>588</v>
      </c>
      <c r="I574" s="58" t="s">
        <v>766</v>
      </c>
      <c r="J574" s="59">
        <v>0.10605000000000001</v>
      </c>
      <c r="K574" s="59">
        <v>5.2571097499999997</v>
      </c>
      <c r="L574" s="59">
        <f t="shared" si="9"/>
        <v>5.1510597499999999</v>
      </c>
    </row>
    <row r="575" spans="1:12" ht="15" x14ac:dyDescent="0.2">
      <c r="A575" s="8"/>
      <c r="B575" s="24"/>
      <c r="C575" s="24"/>
      <c r="D575" s="13"/>
      <c r="E575" s="13"/>
      <c r="F575" s="13"/>
      <c r="G575" s="42"/>
      <c r="H575" s="57" t="s">
        <v>127</v>
      </c>
      <c r="I575" s="58" t="s">
        <v>767</v>
      </c>
      <c r="J575" s="59">
        <v>60.137735999999997</v>
      </c>
      <c r="K575" s="59">
        <v>65.362611319999999</v>
      </c>
      <c r="L575" s="59">
        <f t="shared" si="9"/>
        <v>5.2248753200000024</v>
      </c>
    </row>
    <row r="576" spans="1:12" ht="15" x14ac:dyDescent="0.2">
      <c r="A576" s="8"/>
      <c r="B576" s="24"/>
      <c r="C576" s="24"/>
      <c r="D576" s="13"/>
      <c r="E576" s="13"/>
      <c r="F576" s="13"/>
      <c r="G576" s="42"/>
      <c r="H576" s="57" t="s">
        <v>640</v>
      </c>
      <c r="I576" s="58" t="s">
        <v>1640</v>
      </c>
      <c r="J576" s="59">
        <v>8.9999999999999993E-3</v>
      </c>
      <c r="K576" s="59">
        <v>0</v>
      </c>
      <c r="L576" s="59">
        <f t="shared" si="9"/>
        <v>-8.9999999999999993E-3</v>
      </c>
    </row>
    <row r="577" spans="1:12" ht="15" x14ac:dyDescent="0.2">
      <c r="A577" s="8"/>
      <c r="B577" s="24"/>
      <c r="C577" s="24"/>
      <c r="D577" s="13"/>
      <c r="E577" s="13"/>
      <c r="F577" s="13"/>
      <c r="G577" s="42"/>
      <c r="H577" s="57" t="s">
        <v>642</v>
      </c>
      <c r="I577" s="58" t="s">
        <v>768</v>
      </c>
      <c r="J577" s="59">
        <v>2.8056000000000001E-2</v>
      </c>
      <c r="K577" s="59">
        <v>7.6249999999999998E-3</v>
      </c>
      <c r="L577" s="59">
        <f t="shared" si="9"/>
        <v>-2.0431000000000001E-2</v>
      </c>
    </row>
    <row r="578" spans="1:12" ht="15" x14ac:dyDescent="0.2">
      <c r="A578" s="8"/>
      <c r="B578" s="24"/>
      <c r="C578" s="24"/>
      <c r="D578" s="13"/>
      <c r="E578" s="13"/>
      <c r="F578" s="13"/>
      <c r="G578" s="61" t="s">
        <v>363</v>
      </c>
      <c r="H578" s="79"/>
      <c r="I578" s="80"/>
      <c r="J578" s="81">
        <v>5216.28305</v>
      </c>
      <c r="K578" s="81">
        <v>5170.1089591700002</v>
      </c>
      <c r="L578" s="81">
        <f t="shared" si="9"/>
        <v>-46.174090829999841</v>
      </c>
    </row>
    <row r="579" spans="1:12" ht="15" x14ac:dyDescent="0.2">
      <c r="A579" s="8"/>
      <c r="B579" s="24"/>
      <c r="C579" s="24"/>
      <c r="D579" s="13"/>
      <c r="E579" s="13"/>
      <c r="F579" s="13"/>
      <c r="G579" s="42"/>
      <c r="H579" s="54" t="s">
        <v>366</v>
      </c>
      <c r="I579" s="65" t="s">
        <v>769</v>
      </c>
      <c r="J579" s="56">
        <v>3310.4143819999999</v>
      </c>
      <c r="K579" s="56">
        <v>3213.5687777400008</v>
      </c>
      <c r="L579" s="56">
        <f t="shared" si="9"/>
        <v>-96.845604259999163</v>
      </c>
    </row>
    <row r="580" spans="1:12" ht="15" x14ac:dyDescent="0.2">
      <c r="A580" s="8"/>
      <c r="B580" s="24"/>
      <c r="C580" s="24"/>
      <c r="D580" s="13"/>
      <c r="E580" s="13"/>
      <c r="F580" s="13"/>
      <c r="G580" s="42"/>
      <c r="H580" s="57" t="s">
        <v>368</v>
      </c>
      <c r="I580" s="58" t="s">
        <v>770</v>
      </c>
      <c r="J580" s="59">
        <v>26.668600999999999</v>
      </c>
      <c r="K580" s="59">
        <v>36.415637909999987</v>
      </c>
      <c r="L580" s="59">
        <f t="shared" si="9"/>
        <v>9.7470369099999878</v>
      </c>
    </row>
    <row r="581" spans="1:12" ht="15" x14ac:dyDescent="0.2">
      <c r="A581" s="8"/>
      <c r="B581" s="24"/>
      <c r="C581" s="24"/>
      <c r="D581" s="13"/>
      <c r="E581" s="13"/>
      <c r="F581" s="13"/>
      <c r="G581" s="42"/>
      <c r="H581" s="57" t="s">
        <v>370</v>
      </c>
      <c r="I581" s="58" t="s">
        <v>771</v>
      </c>
      <c r="J581" s="59">
        <v>42.425379999999997</v>
      </c>
      <c r="K581" s="59">
        <v>42.132078429999993</v>
      </c>
      <c r="L581" s="59">
        <f t="shared" si="9"/>
        <v>-0.29330157000000412</v>
      </c>
    </row>
    <row r="582" spans="1:12" ht="15" x14ac:dyDescent="0.2">
      <c r="A582" s="8"/>
      <c r="B582" s="24"/>
      <c r="C582" s="24"/>
      <c r="D582" s="13"/>
      <c r="E582" s="13"/>
      <c r="F582" s="13"/>
      <c r="G582" s="42"/>
      <c r="H582" s="57" t="s">
        <v>536</v>
      </c>
      <c r="I582" s="58" t="s">
        <v>772</v>
      </c>
      <c r="J582" s="59">
        <v>57.972380999999999</v>
      </c>
      <c r="K582" s="59">
        <v>51.94157795000001</v>
      </c>
      <c r="L582" s="59">
        <f t="shared" si="9"/>
        <v>-6.0308030499999887</v>
      </c>
    </row>
    <row r="583" spans="1:12" ht="15" x14ac:dyDescent="0.2">
      <c r="A583" s="8"/>
      <c r="B583" s="24"/>
      <c r="C583" s="24"/>
      <c r="D583" s="13"/>
      <c r="E583" s="13"/>
      <c r="F583" s="13"/>
      <c r="G583" s="42"/>
      <c r="H583" s="57" t="s">
        <v>601</v>
      </c>
      <c r="I583" s="58" t="s">
        <v>773</v>
      </c>
      <c r="J583" s="59">
        <v>1778.802306</v>
      </c>
      <c r="K583" s="59">
        <v>1826.0508871400002</v>
      </c>
      <c r="L583" s="59">
        <f t="shared" si="9"/>
        <v>47.248581140000169</v>
      </c>
    </row>
    <row r="584" spans="1:12" ht="15" x14ac:dyDescent="0.2">
      <c r="A584" s="8"/>
      <c r="B584" s="24"/>
      <c r="C584" s="24"/>
      <c r="D584" s="13"/>
      <c r="E584" s="13"/>
      <c r="F584" s="13"/>
      <c r="G584" s="61" t="s">
        <v>376</v>
      </c>
      <c r="H584" s="79"/>
      <c r="I584" s="80"/>
      <c r="J584" s="81">
        <v>16232.339544</v>
      </c>
      <c r="K584" s="81">
        <v>16363.811279629999</v>
      </c>
      <c r="L584" s="81">
        <f t="shared" si="9"/>
        <v>131.47173562999888</v>
      </c>
    </row>
    <row r="585" spans="1:12" ht="15" x14ac:dyDescent="0.2">
      <c r="A585" s="8"/>
      <c r="B585" s="24"/>
      <c r="C585" s="24"/>
      <c r="D585" s="13"/>
      <c r="E585" s="13"/>
      <c r="F585" s="13"/>
      <c r="G585" s="42"/>
      <c r="H585" s="54" t="s">
        <v>774</v>
      </c>
      <c r="I585" s="55" t="s">
        <v>775</v>
      </c>
      <c r="J585" s="56">
        <v>1732.4666</v>
      </c>
      <c r="K585" s="56">
        <v>1733.2294420000001</v>
      </c>
      <c r="L585" s="56">
        <f t="shared" si="9"/>
        <v>0.7628420000000915</v>
      </c>
    </row>
    <row r="586" spans="1:12" ht="30" x14ac:dyDescent="0.2">
      <c r="A586" s="8"/>
      <c r="B586" s="24"/>
      <c r="C586" s="24"/>
      <c r="D586" s="13"/>
      <c r="E586" s="13"/>
      <c r="F586" s="13"/>
      <c r="G586" s="42"/>
      <c r="H586" s="57" t="s">
        <v>776</v>
      </c>
      <c r="I586" s="58" t="s">
        <v>777</v>
      </c>
      <c r="J586" s="59">
        <v>9.6750919999999994</v>
      </c>
      <c r="K586" s="59">
        <v>9.3337994999999996</v>
      </c>
      <c r="L586" s="59">
        <f t="shared" si="9"/>
        <v>-0.34129249999999978</v>
      </c>
    </row>
    <row r="587" spans="1:12" ht="15" x14ac:dyDescent="0.2">
      <c r="A587" s="8"/>
      <c r="B587" s="24"/>
      <c r="C587" s="24"/>
      <c r="D587" s="13"/>
      <c r="E587" s="13"/>
      <c r="F587" s="13"/>
      <c r="G587" s="42"/>
      <c r="H587" s="57" t="s">
        <v>778</v>
      </c>
      <c r="I587" s="58" t="s">
        <v>779</v>
      </c>
      <c r="J587" s="59">
        <v>140.66970699999999</v>
      </c>
      <c r="K587" s="59">
        <v>141.23527419999999</v>
      </c>
      <c r="L587" s="59">
        <f t="shared" si="9"/>
        <v>0.56556720000000382</v>
      </c>
    </row>
    <row r="588" spans="1:12" ht="30" x14ac:dyDescent="0.2">
      <c r="A588" s="8"/>
      <c r="B588" s="24"/>
      <c r="C588" s="24"/>
      <c r="D588" s="13"/>
      <c r="E588" s="13"/>
      <c r="F588" s="13"/>
      <c r="G588" s="42"/>
      <c r="H588" s="57" t="s">
        <v>780</v>
      </c>
      <c r="I588" s="58" t="s">
        <v>781</v>
      </c>
      <c r="J588" s="59">
        <v>17.886379999999999</v>
      </c>
      <c r="K588" s="59">
        <v>18.586379999999998</v>
      </c>
      <c r="L588" s="59">
        <f t="shared" si="9"/>
        <v>0.69999999999999929</v>
      </c>
    </row>
    <row r="589" spans="1:12" ht="15" x14ac:dyDescent="0.2">
      <c r="A589" s="8"/>
      <c r="B589" s="24"/>
      <c r="C589" s="24"/>
      <c r="D589" s="13"/>
      <c r="E589" s="13"/>
      <c r="F589" s="13"/>
      <c r="G589" s="42"/>
      <c r="H589" s="57" t="s">
        <v>782</v>
      </c>
      <c r="I589" s="58" t="s">
        <v>783</v>
      </c>
      <c r="J589" s="59">
        <v>727.41006100000004</v>
      </c>
      <c r="K589" s="59">
        <v>750.83064061000005</v>
      </c>
      <c r="L589" s="59">
        <f t="shared" si="9"/>
        <v>23.420579610000004</v>
      </c>
    </row>
    <row r="590" spans="1:12" ht="15" x14ac:dyDescent="0.2">
      <c r="A590" s="8"/>
      <c r="B590" s="24"/>
      <c r="C590" s="24"/>
      <c r="D590" s="13"/>
      <c r="E590" s="13"/>
      <c r="F590" s="13"/>
      <c r="G590" s="42"/>
      <c r="H590" s="57" t="s">
        <v>784</v>
      </c>
      <c r="I590" s="58" t="s">
        <v>785</v>
      </c>
      <c r="J590" s="59">
        <v>31.236153999999999</v>
      </c>
      <c r="K590" s="59">
        <v>31.236153999999999</v>
      </c>
      <c r="L590" s="59">
        <f t="shared" si="9"/>
        <v>0</v>
      </c>
    </row>
    <row r="591" spans="1:12" ht="30" x14ac:dyDescent="0.2">
      <c r="A591" s="8"/>
      <c r="B591" s="24"/>
      <c r="C591" s="24"/>
      <c r="D591" s="13"/>
      <c r="E591" s="13"/>
      <c r="F591" s="13"/>
      <c r="G591" s="42"/>
      <c r="H591" s="57" t="s">
        <v>786</v>
      </c>
      <c r="I591" s="58" t="s">
        <v>787</v>
      </c>
      <c r="J591" s="59">
        <v>697.74926800000003</v>
      </c>
      <c r="K591" s="59">
        <v>779.27939872000002</v>
      </c>
      <c r="L591" s="59">
        <f t="shared" si="9"/>
        <v>81.530130719999988</v>
      </c>
    </row>
    <row r="592" spans="1:12" ht="15" x14ac:dyDescent="0.2">
      <c r="A592" s="8"/>
      <c r="B592" s="24"/>
      <c r="C592" s="24"/>
      <c r="D592" s="13"/>
      <c r="E592" s="13"/>
      <c r="F592" s="13"/>
      <c r="G592" s="42"/>
      <c r="H592" s="57" t="s">
        <v>788</v>
      </c>
      <c r="I592" s="58" t="s">
        <v>789</v>
      </c>
      <c r="J592" s="59">
        <v>7240.8302979999999</v>
      </c>
      <c r="K592" s="59">
        <v>7240.8302979999999</v>
      </c>
      <c r="L592" s="59">
        <f t="shared" ref="L592:L655" si="10">+K592-J592</f>
        <v>0</v>
      </c>
    </row>
    <row r="593" spans="1:12" ht="15" x14ac:dyDescent="0.2">
      <c r="A593" s="8"/>
      <c r="B593" s="24"/>
      <c r="C593" s="24"/>
      <c r="D593" s="13"/>
      <c r="E593" s="13"/>
      <c r="F593" s="13"/>
      <c r="G593" s="42"/>
      <c r="H593" s="57" t="s">
        <v>790</v>
      </c>
      <c r="I593" s="58" t="s">
        <v>791</v>
      </c>
      <c r="J593" s="59">
        <v>254.79923600000001</v>
      </c>
      <c r="K593" s="59">
        <v>279.63314459999998</v>
      </c>
      <c r="L593" s="59">
        <f t="shared" si="10"/>
        <v>24.833908599999972</v>
      </c>
    </row>
    <row r="594" spans="1:12" ht="15" x14ac:dyDescent="0.2">
      <c r="A594" s="8"/>
      <c r="B594" s="24"/>
      <c r="C594" s="24"/>
      <c r="D594" s="13"/>
      <c r="E594" s="13"/>
      <c r="F594" s="13"/>
      <c r="G594" s="42"/>
      <c r="H594" s="57" t="s">
        <v>792</v>
      </c>
      <c r="I594" s="58" t="s">
        <v>793</v>
      </c>
      <c r="J594" s="59">
        <v>1782.6167479999999</v>
      </c>
      <c r="K594" s="59">
        <v>1782.6167479999999</v>
      </c>
      <c r="L594" s="59">
        <f t="shared" si="10"/>
        <v>0</v>
      </c>
    </row>
    <row r="595" spans="1:12" ht="15" x14ac:dyDescent="0.2">
      <c r="A595" s="8"/>
      <c r="B595" s="24"/>
      <c r="C595" s="24"/>
      <c r="D595" s="13"/>
      <c r="E595" s="13"/>
      <c r="F595" s="13"/>
      <c r="G595" s="42"/>
      <c r="H595" s="57" t="s">
        <v>794</v>
      </c>
      <c r="I595" s="58" t="s">
        <v>795</v>
      </c>
      <c r="J595" s="59">
        <v>3597</v>
      </c>
      <c r="K595" s="59">
        <v>3597</v>
      </c>
      <c r="L595" s="59">
        <f t="shared" si="10"/>
        <v>0</v>
      </c>
    </row>
    <row r="596" spans="1:12" ht="15" x14ac:dyDescent="0.2">
      <c r="A596" s="8"/>
      <c r="B596" s="24"/>
      <c r="C596" s="24"/>
      <c r="D596" s="13"/>
      <c r="E596" s="25">
        <v>9</v>
      </c>
      <c r="F596" s="26" t="s">
        <v>796</v>
      </c>
      <c r="G596" s="48"/>
      <c r="H596" s="84"/>
      <c r="I596" s="85"/>
      <c r="J596" s="86">
        <v>36291.281598000001</v>
      </c>
      <c r="K596" s="86">
        <v>34706.113663959994</v>
      </c>
      <c r="L596" s="86">
        <f t="shared" si="10"/>
        <v>-1585.1679340400078</v>
      </c>
    </row>
    <row r="597" spans="1:12" ht="15" x14ac:dyDescent="0.2">
      <c r="A597" s="8"/>
      <c r="B597" s="24"/>
      <c r="C597" s="24"/>
      <c r="D597" s="13"/>
      <c r="E597" s="13"/>
      <c r="F597" s="13"/>
      <c r="G597" s="61" t="s">
        <v>2</v>
      </c>
      <c r="H597" s="79"/>
      <c r="I597" s="80"/>
      <c r="J597" s="81">
        <v>30670.356282000001</v>
      </c>
      <c r="K597" s="81">
        <v>28850.553199969996</v>
      </c>
      <c r="L597" s="81">
        <f t="shared" si="10"/>
        <v>-1819.8030820300046</v>
      </c>
    </row>
    <row r="598" spans="1:12" ht="15" x14ac:dyDescent="0.2">
      <c r="A598" s="8"/>
      <c r="B598" s="24"/>
      <c r="C598" s="24"/>
      <c r="D598" s="13"/>
      <c r="E598" s="13"/>
      <c r="F598" s="13"/>
      <c r="G598" s="42"/>
      <c r="H598" s="54" t="s">
        <v>36</v>
      </c>
      <c r="I598" s="55" t="s">
        <v>470</v>
      </c>
      <c r="J598" s="56">
        <v>30.53096</v>
      </c>
      <c r="K598" s="56">
        <v>37.964983210000014</v>
      </c>
      <c r="L598" s="56">
        <f t="shared" si="10"/>
        <v>7.4340232100000136</v>
      </c>
    </row>
    <row r="599" spans="1:12" ht="15" x14ac:dyDescent="0.2">
      <c r="A599" s="8"/>
      <c r="B599" s="24"/>
      <c r="C599" s="24"/>
      <c r="D599" s="13"/>
      <c r="E599" s="13"/>
      <c r="F599" s="13"/>
      <c r="G599" s="42"/>
      <c r="H599" s="57" t="s">
        <v>51</v>
      </c>
      <c r="I599" s="58" t="s">
        <v>797</v>
      </c>
      <c r="J599" s="59">
        <v>12.907498</v>
      </c>
      <c r="K599" s="59">
        <v>10.814869380000001</v>
      </c>
      <c r="L599" s="59">
        <f t="shared" si="10"/>
        <v>-2.0926286199999993</v>
      </c>
    </row>
    <row r="600" spans="1:12" ht="15" x14ac:dyDescent="0.2">
      <c r="A600" s="8"/>
      <c r="B600" s="24"/>
      <c r="C600" s="24"/>
      <c r="D600" s="13"/>
      <c r="E600" s="13"/>
      <c r="F600" s="13"/>
      <c r="G600" s="42"/>
      <c r="H600" s="57" t="s">
        <v>43</v>
      </c>
      <c r="I600" s="58" t="s">
        <v>152</v>
      </c>
      <c r="J600" s="59">
        <v>34.865209</v>
      </c>
      <c r="K600" s="59">
        <v>56.582645299999989</v>
      </c>
      <c r="L600" s="59">
        <f t="shared" si="10"/>
        <v>21.717436299999989</v>
      </c>
    </row>
    <row r="601" spans="1:12" ht="15" x14ac:dyDescent="0.2">
      <c r="A601" s="8"/>
      <c r="B601" s="24"/>
      <c r="C601" s="24"/>
      <c r="D601" s="13"/>
      <c r="E601" s="13"/>
      <c r="F601" s="13"/>
      <c r="G601" s="42"/>
      <c r="H601" s="57" t="s">
        <v>67</v>
      </c>
      <c r="I601" s="58" t="s">
        <v>166</v>
      </c>
      <c r="J601" s="59">
        <v>27.802209000000001</v>
      </c>
      <c r="K601" s="59">
        <v>29.989912629999992</v>
      </c>
      <c r="L601" s="59">
        <f t="shared" si="10"/>
        <v>2.1877036299999908</v>
      </c>
    </row>
    <row r="602" spans="1:12" ht="15" x14ac:dyDescent="0.2">
      <c r="A602" s="8"/>
      <c r="B602" s="24"/>
      <c r="C602" s="24"/>
      <c r="D602" s="13"/>
      <c r="E602" s="13"/>
      <c r="F602" s="13"/>
      <c r="G602" s="42"/>
      <c r="H602" s="57" t="s">
        <v>73</v>
      </c>
      <c r="I602" s="58" t="s">
        <v>798</v>
      </c>
      <c r="J602" s="59">
        <v>12.150172</v>
      </c>
      <c r="K602" s="59">
        <v>13.223838900000001</v>
      </c>
      <c r="L602" s="59">
        <f t="shared" si="10"/>
        <v>1.073666900000001</v>
      </c>
    </row>
    <row r="603" spans="1:12" ht="15" x14ac:dyDescent="0.2">
      <c r="A603" s="8"/>
      <c r="B603" s="24"/>
      <c r="C603" s="24"/>
      <c r="D603" s="13"/>
      <c r="E603" s="13"/>
      <c r="F603" s="13"/>
      <c r="G603" s="42"/>
      <c r="H603" s="57" t="s">
        <v>38</v>
      </c>
      <c r="I603" s="58" t="s">
        <v>799</v>
      </c>
      <c r="J603" s="59">
        <v>20.715160999999998</v>
      </c>
      <c r="K603" s="59">
        <v>21.881362329999998</v>
      </c>
      <c r="L603" s="59">
        <f t="shared" si="10"/>
        <v>1.1662013299999998</v>
      </c>
    </row>
    <row r="604" spans="1:12" ht="15" x14ac:dyDescent="0.2">
      <c r="A604" s="8"/>
      <c r="B604" s="24"/>
      <c r="C604" s="24"/>
      <c r="D604" s="13"/>
      <c r="E604" s="13"/>
      <c r="F604" s="13"/>
      <c r="G604" s="42"/>
      <c r="H604" s="57" t="s">
        <v>45</v>
      </c>
      <c r="I604" s="58" t="s">
        <v>800</v>
      </c>
      <c r="J604" s="59">
        <v>4237.5810469999997</v>
      </c>
      <c r="K604" s="59">
        <v>265.24753991000006</v>
      </c>
      <c r="L604" s="59">
        <f t="shared" si="10"/>
        <v>-3972.3335070899998</v>
      </c>
    </row>
    <row r="605" spans="1:12" ht="15" x14ac:dyDescent="0.2">
      <c r="A605" s="8"/>
      <c r="B605" s="24"/>
      <c r="C605" s="24"/>
      <c r="D605" s="13"/>
      <c r="E605" s="13"/>
      <c r="F605" s="13"/>
      <c r="G605" s="42"/>
      <c r="H605" s="57" t="s">
        <v>47</v>
      </c>
      <c r="I605" s="58" t="s">
        <v>801</v>
      </c>
      <c r="J605" s="59">
        <v>7322.7381770000002</v>
      </c>
      <c r="K605" s="59">
        <v>404.97053205000009</v>
      </c>
      <c r="L605" s="59">
        <f t="shared" si="10"/>
        <v>-6917.7676449500004</v>
      </c>
    </row>
    <row r="606" spans="1:12" ht="15" x14ac:dyDescent="0.2">
      <c r="A606" s="8"/>
      <c r="B606" s="24"/>
      <c r="C606" s="24"/>
      <c r="D606" s="13"/>
      <c r="E606" s="13"/>
      <c r="F606" s="13"/>
      <c r="G606" s="42"/>
      <c r="H606" s="57" t="s">
        <v>133</v>
      </c>
      <c r="I606" s="58" t="s">
        <v>802</v>
      </c>
      <c r="J606" s="59">
        <v>159.34050999999999</v>
      </c>
      <c r="K606" s="59">
        <v>161.09106429000002</v>
      </c>
      <c r="L606" s="59">
        <f t="shared" si="10"/>
        <v>1.750554290000025</v>
      </c>
    </row>
    <row r="607" spans="1:12" ht="15" x14ac:dyDescent="0.2">
      <c r="A607" s="8"/>
      <c r="B607" s="24"/>
      <c r="C607" s="24"/>
      <c r="D607" s="13"/>
      <c r="E607" s="13"/>
      <c r="F607" s="13"/>
      <c r="G607" s="42"/>
      <c r="H607" s="57" t="s">
        <v>206</v>
      </c>
      <c r="I607" s="58" t="s">
        <v>803</v>
      </c>
      <c r="J607" s="59">
        <v>25.257186999999998</v>
      </c>
      <c r="K607" s="59">
        <v>153.78604662999999</v>
      </c>
      <c r="L607" s="59">
        <f t="shared" si="10"/>
        <v>128.52885963</v>
      </c>
    </row>
    <row r="608" spans="1:12" ht="15" x14ac:dyDescent="0.2">
      <c r="A608" s="8"/>
      <c r="B608" s="24"/>
      <c r="C608" s="24"/>
      <c r="D608" s="13"/>
      <c r="E608" s="13"/>
      <c r="F608" s="13"/>
      <c r="G608" s="42"/>
      <c r="H608" s="57" t="s">
        <v>90</v>
      </c>
      <c r="I608" s="58" t="s">
        <v>804</v>
      </c>
      <c r="J608" s="59">
        <v>18.880908000000002</v>
      </c>
      <c r="K608" s="59">
        <v>25.106670780000002</v>
      </c>
      <c r="L608" s="59">
        <f t="shared" si="10"/>
        <v>6.2257627800000002</v>
      </c>
    </row>
    <row r="609" spans="1:12" ht="15" x14ac:dyDescent="0.2">
      <c r="A609" s="8"/>
      <c r="B609" s="24"/>
      <c r="C609" s="24"/>
      <c r="D609" s="13"/>
      <c r="E609" s="13"/>
      <c r="F609" s="13"/>
      <c r="G609" s="42"/>
      <c r="H609" s="57" t="s">
        <v>215</v>
      </c>
      <c r="I609" s="58" t="s">
        <v>805</v>
      </c>
      <c r="J609" s="59">
        <v>4766.5965180000003</v>
      </c>
      <c r="K609" s="59">
        <v>2557.3813778799999</v>
      </c>
      <c r="L609" s="59">
        <f t="shared" si="10"/>
        <v>-2209.2151401200003</v>
      </c>
    </row>
    <row r="610" spans="1:12" ht="15" x14ac:dyDescent="0.2">
      <c r="A610" s="8"/>
      <c r="B610" s="24"/>
      <c r="C610" s="24"/>
      <c r="D610" s="13"/>
      <c r="E610" s="13"/>
      <c r="F610" s="13"/>
      <c r="G610" s="42"/>
      <c r="H610" s="57" t="s">
        <v>217</v>
      </c>
      <c r="I610" s="58" t="s">
        <v>806</v>
      </c>
      <c r="J610" s="59">
        <v>105.423272</v>
      </c>
      <c r="K610" s="59">
        <v>74.269454780000004</v>
      </c>
      <c r="L610" s="59">
        <f t="shared" si="10"/>
        <v>-31.153817219999993</v>
      </c>
    </row>
    <row r="611" spans="1:12" ht="30" x14ac:dyDescent="0.2">
      <c r="A611" s="8"/>
      <c r="B611" s="24"/>
      <c r="C611" s="24"/>
      <c r="D611" s="13"/>
      <c r="E611" s="13"/>
      <c r="F611" s="13"/>
      <c r="G611" s="42"/>
      <c r="H611" s="57" t="s">
        <v>219</v>
      </c>
      <c r="I611" s="58" t="s">
        <v>807</v>
      </c>
      <c r="J611" s="59">
        <v>51.894970000000001</v>
      </c>
      <c r="K611" s="59">
        <v>87.900813870000022</v>
      </c>
      <c r="L611" s="59">
        <f t="shared" si="10"/>
        <v>36.005843870000021</v>
      </c>
    </row>
    <row r="612" spans="1:12" ht="15" x14ac:dyDescent="0.2">
      <c r="A612" s="8"/>
      <c r="B612" s="24"/>
      <c r="C612" s="24"/>
      <c r="D612" s="13"/>
      <c r="E612" s="13"/>
      <c r="F612" s="13"/>
      <c r="G612" s="42"/>
      <c r="H612" s="57" t="s">
        <v>285</v>
      </c>
      <c r="I612" s="58" t="s">
        <v>808</v>
      </c>
      <c r="J612" s="59">
        <v>168.46247600000001</v>
      </c>
      <c r="K612" s="59">
        <v>153.50834756</v>
      </c>
      <c r="L612" s="59">
        <f t="shared" si="10"/>
        <v>-14.954128440000005</v>
      </c>
    </row>
    <row r="613" spans="1:12" ht="30" x14ac:dyDescent="0.2">
      <c r="A613" s="8"/>
      <c r="B613" s="24"/>
      <c r="C613" s="24"/>
      <c r="D613" s="13"/>
      <c r="E613" s="13"/>
      <c r="F613" s="13"/>
      <c r="G613" s="42"/>
      <c r="H613" s="57" t="s">
        <v>289</v>
      </c>
      <c r="I613" s="58" t="s">
        <v>809</v>
      </c>
      <c r="J613" s="59">
        <v>25.927503000000002</v>
      </c>
      <c r="K613" s="59">
        <v>26.100188639999999</v>
      </c>
      <c r="L613" s="59">
        <f t="shared" si="10"/>
        <v>0.17268563999999742</v>
      </c>
    </row>
    <row r="614" spans="1:12" ht="15" x14ac:dyDescent="0.2">
      <c r="A614" s="8"/>
      <c r="B614" s="24"/>
      <c r="C614" s="24"/>
      <c r="D614" s="13"/>
      <c r="E614" s="13"/>
      <c r="F614" s="13"/>
      <c r="G614" s="42"/>
      <c r="H614" s="57" t="s">
        <v>295</v>
      </c>
      <c r="I614" s="58" t="s">
        <v>810</v>
      </c>
      <c r="J614" s="59">
        <v>5.1317000000000002E-2</v>
      </c>
      <c r="K614" s="59">
        <v>0.16518164999999999</v>
      </c>
      <c r="L614" s="59">
        <f t="shared" si="10"/>
        <v>0.11386464999999998</v>
      </c>
    </row>
    <row r="615" spans="1:12" ht="15" x14ac:dyDescent="0.2">
      <c r="A615" s="8"/>
      <c r="B615" s="24"/>
      <c r="C615" s="24"/>
      <c r="D615" s="13"/>
      <c r="E615" s="13"/>
      <c r="F615" s="13"/>
      <c r="G615" s="42"/>
      <c r="H615" s="57" t="s">
        <v>297</v>
      </c>
      <c r="I615" s="58" t="s">
        <v>811</v>
      </c>
      <c r="J615" s="59">
        <v>7.7221339999999996</v>
      </c>
      <c r="K615" s="59">
        <v>12.35495293</v>
      </c>
      <c r="L615" s="59">
        <f t="shared" si="10"/>
        <v>4.63281893</v>
      </c>
    </row>
    <row r="616" spans="1:12" ht="15" x14ac:dyDescent="0.2">
      <c r="A616" s="8"/>
      <c r="B616" s="24"/>
      <c r="C616" s="24"/>
      <c r="D616" s="13"/>
      <c r="E616" s="13"/>
      <c r="F616" s="13"/>
      <c r="G616" s="42"/>
      <c r="H616" s="57" t="s">
        <v>125</v>
      </c>
      <c r="I616" s="58" t="s">
        <v>812</v>
      </c>
      <c r="J616" s="59">
        <v>8.566713</v>
      </c>
      <c r="K616" s="59">
        <v>0.13664957999999999</v>
      </c>
      <c r="L616" s="59">
        <f t="shared" si="10"/>
        <v>-8.4300634199999998</v>
      </c>
    </row>
    <row r="617" spans="1:12" ht="15" x14ac:dyDescent="0.2">
      <c r="A617" s="8"/>
      <c r="B617" s="24"/>
      <c r="C617" s="24"/>
      <c r="D617" s="13"/>
      <c r="E617" s="13"/>
      <c r="F617" s="13"/>
      <c r="G617" s="42"/>
      <c r="H617" s="57" t="s">
        <v>331</v>
      </c>
      <c r="I617" s="58" t="s">
        <v>1641</v>
      </c>
      <c r="J617" s="59">
        <v>0</v>
      </c>
      <c r="K617" s="59">
        <v>3.5721630000000002</v>
      </c>
      <c r="L617" s="59">
        <f t="shared" si="10"/>
        <v>3.5721630000000002</v>
      </c>
    </row>
    <row r="618" spans="1:12" ht="15" x14ac:dyDescent="0.2">
      <c r="A618" s="8"/>
      <c r="B618" s="24"/>
      <c r="C618" s="24"/>
      <c r="D618" s="13"/>
      <c r="E618" s="13"/>
      <c r="F618" s="13"/>
      <c r="G618" s="42"/>
      <c r="H618" s="57" t="s">
        <v>337</v>
      </c>
      <c r="I618" s="58" t="s">
        <v>813</v>
      </c>
      <c r="J618" s="59">
        <v>31.484788999999999</v>
      </c>
      <c r="K618" s="59">
        <v>66.336483499999986</v>
      </c>
      <c r="L618" s="59">
        <f t="shared" si="10"/>
        <v>34.851694499999986</v>
      </c>
    </row>
    <row r="619" spans="1:12" ht="15" x14ac:dyDescent="0.2">
      <c r="A619" s="8"/>
      <c r="B619" s="24"/>
      <c r="C619" s="24"/>
      <c r="D619" s="13"/>
      <c r="E619" s="13"/>
      <c r="F619" s="13"/>
      <c r="G619" s="42"/>
      <c r="H619" s="57" t="s">
        <v>814</v>
      </c>
      <c r="I619" s="58" t="s">
        <v>815</v>
      </c>
      <c r="J619" s="59">
        <v>231.73066900000001</v>
      </c>
      <c r="K619" s="59">
        <v>313.6407563799998</v>
      </c>
      <c r="L619" s="59">
        <f t="shared" si="10"/>
        <v>81.910087379999794</v>
      </c>
    </row>
    <row r="620" spans="1:12" ht="15" x14ac:dyDescent="0.2">
      <c r="A620" s="8"/>
      <c r="B620" s="24"/>
      <c r="C620" s="24"/>
      <c r="D620" s="13"/>
      <c r="E620" s="13"/>
      <c r="F620" s="13"/>
      <c r="G620" s="42"/>
      <c r="H620" s="57" t="s">
        <v>816</v>
      </c>
      <c r="I620" s="58" t="s">
        <v>817</v>
      </c>
      <c r="J620" s="59">
        <v>368.26749899999999</v>
      </c>
      <c r="K620" s="59">
        <v>460.96186990000007</v>
      </c>
      <c r="L620" s="59">
        <f t="shared" si="10"/>
        <v>92.694370900000081</v>
      </c>
    </row>
    <row r="621" spans="1:12" ht="15" x14ac:dyDescent="0.2">
      <c r="A621" s="8"/>
      <c r="B621" s="24"/>
      <c r="C621" s="24"/>
      <c r="D621" s="13"/>
      <c r="E621" s="13"/>
      <c r="F621" s="13"/>
      <c r="G621" s="42"/>
      <c r="H621" s="57" t="s">
        <v>818</v>
      </c>
      <c r="I621" s="58" t="s">
        <v>819</v>
      </c>
      <c r="J621" s="59">
        <v>38.504378000000003</v>
      </c>
      <c r="K621" s="59">
        <v>416.75506083000005</v>
      </c>
      <c r="L621" s="59">
        <f t="shared" si="10"/>
        <v>378.25068283000007</v>
      </c>
    </row>
    <row r="622" spans="1:12" ht="15" x14ac:dyDescent="0.2">
      <c r="A622" s="8"/>
      <c r="B622" s="24"/>
      <c r="C622" s="24"/>
      <c r="D622" s="13"/>
      <c r="E622" s="13"/>
      <c r="F622" s="13"/>
      <c r="G622" s="42"/>
      <c r="H622" s="57" t="s">
        <v>820</v>
      </c>
      <c r="I622" s="58" t="s">
        <v>821</v>
      </c>
      <c r="J622" s="59">
        <v>38.739488999999999</v>
      </c>
      <c r="K622" s="59">
        <v>125.50701849000001</v>
      </c>
      <c r="L622" s="59">
        <f t="shared" si="10"/>
        <v>86.767529490000015</v>
      </c>
    </row>
    <row r="623" spans="1:12" ht="15" x14ac:dyDescent="0.2">
      <c r="A623" s="8"/>
      <c r="B623" s="24"/>
      <c r="C623" s="24"/>
      <c r="D623" s="13"/>
      <c r="E623" s="13"/>
      <c r="F623" s="13"/>
      <c r="G623" s="42"/>
      <c r="H623" s="57" t="s">
        <v>822</v>
      </c>
      <c r="I623" s="58" t="s">
        <v>823</v>
      </c>
      <c r="J623" s="59">
        <v>32.341847000000001</v>
      </c>
      <c r="K623" s="59">
        <v>56.435706999999965</v>
      </c>
      <c r="L623" s="59">
        <f t="shared" si="10"/>
        <v>24.093859999999964</v>
      </c>
    </row>
    <row r="624" spans="1:12" ht="15" x14ac:dyDescent="0.2">
      <c r="A624" s="8"/>
      <c r="B624" s="24"/>
      <c r="C624" s="24"/>
      <c r="D624" s="13"/>
      <c r="E624" s="13"/>
      <c r="F624" s="13"/>
      <c r="G624" s="42"/>
      <c r="H624" s="57" t="s">
        <v>824</v>
      </c>
      <c r="I624" s="58" t="s">
        <v>825</v>
      </c>
      <c r="J624" s="59">
        <v>324.49041399999999</v>
      </c>
      <c r="K624" s="59">
        <v>1249.73746239</v>
      </c>
      <c r="L624" s="59">
        <f t="shared" si="10"/>
        <v>925.24704839000003</v>
      </c>
    </row>
    <row r="625" spans="1:12" ht="15" x14ac:dyDescent="0.2">
      <c r="A625" s="8"/>
      <c r="B625" s="24"/>
      <c r="C625" s="24"/>
      <c r="D625" s="13"/>
      <c r="E625" s="13"/>
      <c r="F625" s="13"/>
      <c r="G625" s="42"/>
      <c r="H625" s="57" t="s">
        <v>826</v>
      </c>
      <c r="I625" s="58" t="s">
        <v>827</v>
      </c>
      <c r="J625" s="59">
        <v>33.902152000000001</v>
      </c>
      <c r="K625" s="59">
        <v>180.27006332000005</v>
      </c>
      <c r="L625" s="59">
        <f t="shared" si="10"/>
        <v>146.36791132000005</v>
      </c>
    </row>
    <row r="626" spans="1:12" ht="15" x14ac:dyDescent="0.2">
      <c r="A626" s="8"/>
      <c r="B626" s="24"/>
      <c r="C626" s="24"/>
      <c r="D626" s="13"/>
      <c r="E626" s="13"/>
      <c r="F626" s="13"/>
      <c r="G626" s="42"/>
      <c r="H626" s="57" t="s">
        <v>828</v>
      </c>
      <c r="I626" s="58" t="s">
        <v>829</v>
      </c>
      <c r="J626" s="59">
        <v>254.91402299999999</v>
      </c>
      <c r="K626" s="59">
        <v>341.29210010000031</v>
      </c>
      <c r="L626" s="59">
        <f t="shared" si="10"/>
        <v>86.378077100000326</v>
      </c>
    </row>
    <row r="627" spans="1:12" ht="15" x14ac:dyDescent="0.2">
      <c r="A627" s="8"/>
      <c r="B627" s="24"/>
      <c r="C627" s="24"/>
      <c r="D627" s="13"/>
      <c r="E627" s="13"/>
      <c r="F627" s="13"/>
      <c r="G627" s="42"/>
      <c r="H627" s="57" t="s">
        <v>830</v>
      </c>
      <c r="I627" s="58" t="s">
        <v>831</v>
      </c>
      <c r="J627" s="59">
        <v>235.73950199999999</v>
      </c>
      <c r="K627" s="59">
        <v>1803.7825002500006</v>
      </c>
      <c r="L627" s="59">
        <f t="shared" si="10"/>
        <v>1568.0429982500007</v>
      </c>
    </row>
    <row r="628" spans="1:12" ht="15" x14ac:dyDescent="0.2">
      <c r="A628" s="8"/>
      <c r="B628" s="24"/>
      <c r="C628" s="24"/>
      <c r="D628" s="13"/>
      <c r="E628" s="13"/>
      <c r="F628" s="13"/>
      <c r="G628" s="42"/>
      <c r="H628" s="57" t="s">
        <v>832</v>
      </c>
      <c r="I628" s="58" t="s">
        <v>833</v>
      </c>
      <c r="J628" s="59">
        <v>1694.351359</v>
      </c>
      <c r="K628" s="59">
        <v>2625.0046155299992</v>
      </c>
      <c r="L628" s="59">
        <f t="shared" si="10"/>
        <v>930.65325652999923</v>
      </c>
    </row>
    <row r="629" spans="1:12" ht="15" x14ac:dyDescent="0.2">
      <c r="A629" s="8"/>
      <c r="B629" s="24"/>
      <c r="C629" s="24"/>
      <c r="D629" s="13"/>
      <c r="E629" s="13"/>
      <c r="F629" s="13"/>
      <c r="G629" s="42"/>
      <c r="H629" s="57" t="s">
        <v>834</v>
      </c>
      <c r="I629" s="58" t="s">
        <v>835</v>
      </c>
      <c r="J629" s="59">
        <v>563.26803399999994</v>
      </c>
      <c r="K629" s="59">
        <v>1003.4417629299995</v>
      </c>
      <c r="L629" s="59">
        <f t="shared" si="10"/>
        <v>440.17372892999958</v>
      </c>
    </row>
    <row r="630" spans="1:12" ht="15" x14ac:dyDescent="0.2">
      <c r="A630" s="8"/>
      <c r="B630" s="24"/>
      <c r="C630" s="24"/>
      <c r="D630" s="13"/>
      <c r="E630" s="13"/>
      <c r="F630" s="13"/>
      <c r="G630" s="42"/>
      <c r="H630" s="57" t="s">
        <v>836</v>
      </c>
      <c r="I630" s="58" t="s">
        <v>837</v>
      </c>
      <c r="J630" s="59">
        <v>36.971088999999999</v>
      </c>
      <c r="K630" s="59">
        <v>233.30140292999991</v>
      </c>
      <c r="L630" s="59">
        <f t="shared" si="10"/>
        <v>196.3303139299999</v>
      </c>
    </row>
    <row r="631" spans="1:12" ht="15" x14ac:dyDescent="0.2">
      <c r="A631" s="8"/>
      <c r="B631" s="24"/>
      <c r="C631" s="24"/>
      <c r="D631" s="13"/>
      <c r="E631" s="13"/>
      <c r="F631" s="13"/>
      <c r="G631" s="42"/>
      <c r="H631" s="57" t="s">
        <v>838</v>
      </c>
      <c r="I631" s="58" t="s">
        <v>839</v>
      </c>
      <c r="J631" s="59">
        <v>40.648884000000002</v>
      </c>
      <c r="K631" s="59">
        <v>778.37477779000005</v>
      </c>
      <c r="L631" s="59">
        <f t="shared" si="10"/>
        <v>737.7258937900001</v>
      </c>
    </row>
    <row r="632" spans="1:12" ht="15" x14ac:dyDescent="0.2">
      <c r="A632" s="8"/>
      <c r="B632" s="24"/>
      <c r="C632" s="24"/>
      <c r="D632" s="13"/>
      <c r="E632" s="13"/>
      <c r="F632" s="13"/>
      <c r="G632" s="42"/>
      <c r="H632" s="57" t="s">
        <v>840</v>
      </c>
      <c r="I632" s="58" t="s">
        <v>841</v>
      </c>
      <c r="J632" s="59">
        <v>146.24551500000001</v>
      </c>
      <c r="K632" s="59">
        <v>383.89106114000026</v>
      </c>
      <c r="L632" s="59">
        <f t="shared" si="10"/>
        <v>237.64554614000025</v>
      </c>
    </row>
    <row r="633" spans="1:12" ht="15" x14ac:dyDescent="0.2">
      <c r="A633" s="8"/>
      <c r="B633" s="24"/>
      <c r="C633" s="24"/>
      <c r="D633" s="13"/>
      <c r="E633" s="13"/>
      <c r="F633" s="13"/>
      <c r="G633" s="42"/>
      <c r="H633" s="57" t="s">
        <v>842</v>
      </c>
      <c r="I633" s="58" t="s">
        <v>843</v>
      </c>
      <c r="J633" s="59">
        <v>39.174633999999998</v>
      </c>
      <c r="K633" s="59">
        <v>58.055250529999974</v>
      </c>
      <c r="L633" s="59">
        <f t="shared" si="10"/>
        <v>18.880616529999976</v>
      </c>
    </row>
    <row r="634" spans="1:12" ht="15" x14ac:dyDescent="0.2">
      <c r="A634" s="8"/>
      <c r="B634" s="24"/>
      <c r="C634" s="24"/>
      <c r="D634" s="13"/>
      <c r="E634" s="13"/>
      <c r="F634" s="13"/>
      <c r="G634" s="42"/>
      <c r="H634" s="57" t="s">
        <v>844</v>
      </c>
      <c r="I634" s="58" t="s">
        <v>845</v>
      </c>
      <c r="J634" s="59">
        <v>29.581887999999999</v>
      </c>
      <c r="K634" s="59">
        <v>119.75146893999997</v>
      </c>
      <c r="L634" s="59">
        <f t="shared" si="10"/>
        <v>90.169580939999975</v>
      </c>
    </row>
    <row r="635" spans="1:12" ht="15" x14ac:dyDescent="0.2">
      <c r="A635" s="8"/>
      <c r="B635" s="24"/>
      <c r="C635" s="24"/>
      <c r="D635" s="13"/>
      <c r="E635" s="13"/>
      <c r="F635" s="13"/>
      <c r="G635" s="42"/>
      <c r="H635" s="57" t="s">
        <v>846</v>
      </c>
      <c r="I635" s="58" t="s">
        <v>847</v>
      </c>
      <c r="J635" s="59">
        <v>52.242809999999999</v>
      </c>
      <c r="K635" s="59">
        <v>869.79939816000058</v>
      </c>
      <c r="L635" s="59">
        <f t="shared" si="10"/>
        <v>817.55658816000062</v>
      </c>
    </row>
    <row r="636" spans="1:12" ht="15" x14ac:dyDescent="0.2">
      <c r="A636" s="8"/>
      <c r="B636" s="24"/>
      <c r="C636" s="24"/>
      <c r="D636" s="13"/>
      <c r="E636" s="13"/>
      <c r="F636" s="13"/>
      <c r="G636" s="42"/>
      <c r="H636" s="57" t="s">
        <v>848</v>
      </c>
      <c r="I636" s="58" t="s">
        <v>849</v>
      </c>
      <c r="J636" s="59">
        <v>1801.2702380000001</v>
      </c>
      <c r="K636" s="59">
        <v>3767.5824330899982</v>
      </c>
      <c r="L636" s="59">
        <f t="shared" si="10"/>
        <v>1966.3121950899981</v>
      </c>
    </row>
    <row r="637" spans="1:12" ht="15" x14ac:dyDescent="0.2">
      <c r="A637" s="8"/>
      <c r="B637" s="24"/>
      <c r="C637" s="24"/>
      <c r="D637" s="13"/>
      <c r="E637" s="13"/>
      <c r="F637" s="13"/>
      <c r="G637" s="42"/>
      <c r="H637" s="57" t="s">
        <v>850</v>
      </c>
      <c r="I637" s="58" t="s">
        <v>851</v>
      </c>
      <c r="J637" s="59">
        <v>546.37790299999995</v>
      </c>
      <c r="K637" s="59">
        <v>731.61506487000065</v>
      </c>
      <c r="L637" s="59">
        <f t="shared" si="10"/>
        <v>185.2371618700007</v>
      </c>
    </row>
    <row r="638" spans="1:12" ht="15" x14ac:dyDescent="0.2">
      <c r="A638" s="8"/>
      <c r="B638" s="24"/>
      <c r="C638" s="24"/>
      <c r="D638" s="13"/>
      <c r="E638" s="13"/>
      <c r="F638" s="13"/>
      <c r="G638" s="42"/>
      <c r="H638" s="57" t="s">
        <v>852</v>
      </c>
      <c r="I638" s="58" t="s">
        <v>853</v>
      </c>
      <c r="J638" s="59">
        <v>744.08902</v>
      </c>
      <c r="K638" s="59">
        <v>80.402652819999929</v>
      </c>
      <c r="L638" s="59">
        <f t="shared" si="10"/>
        <v>-663.68636718000005</v>
      </c>
    </row>
    <row r="639" spans="1:12" ht="15" x14ac:dyDescent="0.2">
      <c r="A639" s="8"/>
      <c r="B639" s="24"/>
      <c r="C639" s="24"/>
      <c r="D639" s="13"/>
      <c r="E639" s="13"/>
      <c r="F639" s="13"/>
      <c r="G639" s="42"/>
      <c r="H639" s="57" t="s">
        <v>854</v>
      </c>
      <c r="I639" s="58" t="s">
        <v>855</v>
      </c>
      <c r="J639" s="59">
        <v>2146.360788</v>
      </c>
      <c r="K639" s="59">
        <v>2278.1657444299994</v>
      </c>
      <c r="L639" s="59">
        <f t="shared" si="10"/>
        <v>131.80495642999949</v>
      </c>
    </row>
    <row r="640" spans="1:12" ht="15" x14ac:dyDescent="0.2">
      <c r="A640" s="8"/>
      <c r="B640" s="24"/>
      <c r="C640" s="24"/>
      <c r="D640" s="13"/>
      <c r="E640" s="13"/>
      <c r="F640" s="13"/>
      <c r="G640" s="42"/>
      <c r="H640" s="57" t="s">
        <v>856</v>
      </c>
      <c r="I640" s="58" t="s">
        <v>857</v>
      </c>
      <c r="J640" s="59">
        <v>2372.554067</v>
      </c>
      <c r="K640" s="59">
        <v>2629.7735624899992</v>
      </c>
      <c r="L640" s="59">
        <f t="shared" si="10"/>
        <v>257.21949548999919</v>
      </c>
    </row>
    <row r="641" spans="1:12" ht="15" x14ac:dyDescent="0.2">
      <c r="A641" s="8"/>
      <c r="B641" s="24"/>
      <c r="C641" s="24"/>
      <c r="D641" s="13"/>
      <c r="E641" s="13"/>
      <c r="F641" s="13"/>
      <c r="G641" s="42"/>
      <c r="H641" s="57" t="s">
        <v>858</v>
      </c>
      <c r="I641" s="58" t="s">
        <v>859</v>
      </c>
      <c r="J641" s="59">
        <v>245.51702299999999</v>
      </c>
      <c r="K641" s="59">
        <v>394.98430196999988</v>
      </c>
      <c r="L641" s="59">
        <f t="shared" si="10"/>
        <v>149.46727896999988</v>
      </c>
    </row>
    <row r="642" spans="1:12" ht="15" x14ac:dyDescent="0.2">
      <c r="A642" s="8"/>
      <c r="B642" s="24"/>
      <c r="C642" s="24"/>
      <c r="D642" s="13"/>
      <c r="E642" s="13"/>
      <c r="F642" s="13"/>
      <c r="G642" s="42"/>
      <c r="H642" s="57" t="s">
        <v>860</v>
      </c>
      <c r="I642" s="58" t="s">
        <v>861</v>
      </c>
      <c r="J642" s="59">
        <v>36.197885999999997</v>
      </c>
      <c r="K642" s="59">
        <v>263.39224230000008</v>
      </c>
      <c r="L642" s="59">
        <f t="shared" si="10"/>
        <v>227.19435630000009</v>
      </c>
    </row>
    <row r="643" spans="1:12" ht="15" x14ac:dyDescent="0.2">
      <c r="A643" s="8"/>
      <c r="B643" s="24"/>
      <c r="C643" s="24"/>
      <c r="D643" s="13"/>
      <c r="E643" s="13"/>
      <c r="F643" s="13"/>
      <c r="G643" s="42"/>
      <c r="H643" s="57" t="s">
        <v>862</v>
      </c>
      <c r="I643" s="58" t="s">
        <v>863</v>
      </c>
      <c r="J643" s="59">
        <v>201.66063500000001</v>
      </c>
      <c r="K643" s="59">
        <v>665.75527904</v>
      </c>
      <c r="L643" s="59">
        <f t="shared" si="10"/>
        <v>464.09464403999999</v>
      </c>
    </row>
    <row r="644" spans="1:12" ht="15" x14ac:dyDescent="0.2">
      <c r="A644" s="8"/>
      <c r="B644" s="24"/>
      <c r="C644" s="24"/>
      <c r="D644" s="13"/>
      <c r="E644" s="13"/>
      <c r="F644" s="13"/>
      <c r="G644" s="42"/>
      <c r="H644" s="57" t="s">
        <v>864</v>
      </c>
      <c r="I644" s="58" t="s">
        <v>865</v>
      </c>
      <c r="J644" s="59">
        <v>35.889138000000003</v>
      </c>
      <c r="K644" s="59">
        <v>558.18287332999989</v>
      </c>
      <c r="L644" s="59">
        <f t="shared" si="10"/>
        <v>522.29373532999989</v>
      </c>
    </row>
    <row r="645" spans="1:12" ht="15" x14ac:dyDescent="0.2">
      <c r="A645" s="8"/>
      <c r="B645" s="24"/>
      <c r="C645" s="24"/>
      <c r="D645" s="13"/>
      <c r="E645" s="13"/>
      <c r="F645" s="13"/>
      <c r="G645" s="42"/>
      <c r="H645" s="57" t="s">
        <v>866</v>
      </c>
      <c r="I645" s="58" t="s">
        <v>867</v>
      </c>
      <c r="J645" s="59">
        <v>29.964542999999999</v>
      </c>
      <c r="K645" s="59">
        <v>64.5122389</v>
      </c>
      <c r="L645" s="59">
        <f t="shared" si="10"/>
        <v>34.547695900000001</v>
      </c>
    </row>
    <row r="646" spans="1:12" ht="15" x14ac:dyDescent="0.2">
      <c r="A646" s="8"/>
      <c r="B646" s="24"/>
      <c r="C646" s="24"/>
      <c r="D646" s="13"/>
      <c r="E646" s="13"/>
      <c r="F646" s="13"/>
      <c r="G646" s="42"/>
      <c r="H646" s="57" t="s">
        <v>868</v>
      </c>
      <c r="I646" s="58" t="s">
        <v>869</v>
      </c>
      <c r="J646" s="59">
        <v>913.893866</v>
      </c>
      <c r="K646" s="59">
        <v>1082.70546889</v>
      </c>
      <c r="L646" s="59">
        <f t="shared" si="10"/>
        <v>168.81160289000002</v>
      </c>
    </row>
    <row r="647" spans="1:12" ht="15" x14ac:dyDescent="0.2">
      <c r="A647" s="8"/>
      <c r="B647" s="24"/>
      <c r="C647" s="24"/>
      <c r="D647" s="13"/>
      <c r="E647" s="13"/>
      <c r="F647" s="13"/>
      <c r="G647" s="42"/>
      <c r="H647" s="57" t="s">
        <v>870</v>
      </c>
      <c r="I647" s="58" t="s">
        <v>871</v>
      </c>
      <c r="J647" s="59">
        <v>30.497084000000001</v>
      </c>
      <c r="K647" s="59">
        <v>120.35466416999998</v>
      </c>
      <c r="L647" s="59">
        <f t="shared" si="10"/>
        <v>89.857580169999977</v>
      </c>
    </row>
    <row r="648" spans="1:12" ht="15" x14ac:dyDescent="0.2">
      <c r="A648" s="8"/>
      <c r="B648" s="24"/>
      <c r="C648" s="24"/>
      <c r="D648" s="13"/>
      <c r="E648" s="13"/>
      <c r="F648" s="13"/>
      <c r="G648" s="42"/>
      <c r="H648" s="57" t="s">
        <v>872</v>
      </c>
      <c r="I648" s="58" t="s">
        <v>873</v>
      </c>
      <c r="J648" s="59">
        <v>32.246476000000001</v>
      </c>
      <c r="K648" s="59">
        <v>129.54465833000003</v>
      </c>
      <c r="L648" s="59">
        <f t="shared" si="10"/>
        <v>97.298182330000031</v>
      </c>
    </row>
    <row r="649" spans="1:12" ht="15" x14ac:dyDescent="0.2">
      <c r="A649" s="8"/>
      <c r="B649" s="24"/>
      <c r="C649" s="24"/>
      <c r="D649" s="13"/>
      <c r="E649" s="13"/>
      <c r="F649" s="13"/>
      <c r="G649" s="42"/>
      <c r="H649" s="57" t="s">
        <v>127</v>
      </c>
      <c r="I649" s="58" t="s">
        <v>451</v>
      </c>
      <c r="J649" s="59">
        <v>12.036944999999999</v>
      </c>
      <c r="K649" s="59">
        <v>23.19877327</v>
      </c>
      <c r="L649" s="59">
        <f t="shared" si="10"/>
        <v>11.161828270000001</v>
      </c>
    </row>
    <row r="650" spans="1:12" ht="15" x14ac:dyDescent="0.2">
      <c r="A650" s="8"/>
      <c r="B650" s="24"/>
      <c r="C650" s="24"/>
      <c r="D650" s="13"/>
      <c r="E650" s="13"/>
      <c r="F650" s="13"/>
      <c r="G650" s="42"/>
      <c r="H650" s="57" t="s">
        <v>640</v>
      </c>
      <c r="I650" s="58" t="s">
        <v>589</v>
      </c>
      <c r="J650" s="59">
        <v>40.889975</v>
      </c>
      <c r="K650" s="59">
        <v>45.838303100000012</v>
      </c>
      <c r="L650" s="59">
        <f t="shared" si="10"/>
        <v>4.9483281000000119</v>
      </c>
    </row>
    <row r="651" spans="1:12" ht="15" x14ac:dyDescent="0.2">
      <c r="A651" s="8"/>
      <c r="B651" s="24"/>
      <c r="C651" s="24"/>
      <c r="D651" s="13"/>
      <c r="E651" s="13"/>
      <c r="F651" s="13"/>
      <c r="G651" s="42"/>
      <c r="H651" s="57" t="s">
        <v>642</v>
      </c>
      <c r="I651" s="58" t="s">
        <v>115</v>
      </c>
      <c r="J651" s="59">
        <v>115.694007</v>
      </c>
      <c r="K651" s="59">
        <v>661.23910202999969</v>
      </c>
      <c r="L651" s="59">
        <f t="shared" si="10"/>
        <v>545.54509502999963</v>
      </c>
    </row>
    <row r="652" spans="1:12" ht="15" x14ac:dyDescent="0.2">
      <c r="A652" s="8"/>
      <c r="B652" s="24"/>
      <c r="C652" s="24"/>
      <c r="D652" s="13"/>
      <c r="E652" s="13"/>
      <c r="F652" s="13"/>
      <c r="G652" s="42"/>
      <c r="H652" s="57" t="s">
        <v>643</v>
      </c>
      <c r="I652" s="58" t="s">
        <v>874</v>
      </c>
      <c r="J652" s="59">
        <v>35.489575000000002</v>
      </c>
      <c r="K652" s="59">
        <v>81.035102070000008</v>
      </c>
      <c r="L652" s="59">
        <f t="shared" si="10"/>
        <v>45.545527070000006</v>
      </c>
    </row>
    <row r="653" spans="1:12" ht="15" x14ac:dyDescent="0.2">
      <c r="A653" s="8"/>
      <c r="B653" s="24"/>
      <c r="C653" s="24"/>
      <c r="D653" s="13"/>
      <c r="E653" s="13"/>
      <c r="F653" s="13"/>
      <c r="G653" s="42"/>
      <c r="H653" s="57" t="s">
        <v>645</v>
      </c>
      <c r="I653" s="58" t="s">
        <v>875</v>
      </c>
      <c r="J653" s="59">
        <v>99.714196999999999</v>
      </c>
      <c r="K653" s="59">
        <v>89.883379460000015</v>
      </c>
      <c r="L653" s="59">
        <f t="shared" si="10"/>
        <v>-9.830817539999984</v>
      </c>
    </row>
    <row r="654" spans="1:12" ht="15" x14ac:dyDescent="0.2">
      <c r="A654" s="8"/>
      <c r="B654" s="24"/>
      <c r="C654" s="24"/>
      <c r="D654" s="13"/>
      <c r="E654" s="13"/>
      <c r="F654" s="13"/>
      <c r="G654" s="61" t="s">
        <v>363</v>
      </c>
      <c r="H654" s="79"/>
      <c r="I654" s="80"/>
      <c r="J654" s="81">
        <v>2024.5176180000001</v>
      </c>
      <c r="K654" s="81">
        <v>2204.1436815100001</v>
      </c>
      <c r="L654" s="81">
        <f t="shared" si="10"/>
        <v>179.62606350999999</v>
      </c>
    </row>
    <row r="655" spans="1:12" ht="15" x14ac:dyDescent="0.2">
      <c r="A655" s="8"/>
      <c r="B655" s="24"/>
      <c r="C655" s="24"/>
      <c r="D655" s="13"/>
      <c r="E655" s="13"/>
      <c r="F655" s="13"/>
      <c r="G655" s="42"/>
      <c r="H655" s="54" t="s">
        <v>364</v>
      </c>
      <c r="I655" s="55" t="s">
        <v>876</v>
      </c>
      <c r="J655" s="56">
        <v>81.478527</v>
      </c>
      <c r="K655" s="56">
        <v>86.27544677000003</v>
      </c>
      <c r="L655" s="56">
        <f t="shared" si="10"/>
        <v>4.7969197700000308</v>
      </c>
    </row>
    <row r="656" spans="1:12" ht="15" x14ac:dyDescent="0.2">
      <c r="A656" s="8"/>
      <c r="B656" s="24"/>
      <c r="C656" s="24"/>
      <c r="D656" s="13"/>
      <c r="E656" s="13"/>
      <c r="F656" s="13"/>
      <c r="G656" s="42"/>
      <c r="H656" s="57" t="s">
        <v>368</v>
      </c>
      <c r="I656" s="58" t="s">
        <v>877</v>
      </c>
      <c r="J656" s="59">
        <v>1572.636694</v>
      </c>
      <c r="K656" s="59">
        <v>1750.0581043200002</v>
      </c>
      <c r="L656" s="59">
        <f t="shared" ref="L656:L719" si="11">+K656-J656</f>
        <v>177.42141032000018</v>
      </c>
    </row>
    <row r="657" spans="1:12" ht="15" x14ac:dyDescent="0.2">
      <c r="A657" s="8"/>
      <c r="B657" s="24"/>
      <c r="C657" s="24"/>
      <c r="D657" s="13"/>
      <c r="E657" s="13"/>
      <c r="F657" s="13"/>
      <c r="G657" s="42"/>
      <c r="H657" s="57" t="s">
        <v>370</v>
      </c>
      <c r="I657" s="58" t="s">
        <v>878</v>
      </c>
      <c r="J657" s="59">
        <v>24.255966000000001</v>
      </c>
      <c r="K657" s="59">
        <v>24.166130460000002</v>
      </c>
      <c r="L657" s="59">
        <f t="shared" si="11"/>
        <v>-8.983553999999927E-2</v>
      </c>
    </row>
    <row r="658" spans="1:12" ht="15" x14ac:dyDescent="0.2">
      <c r="A658" s="8"/>
      <c r="B658" s="24"/>
      <c r="C658" s="24"/>
      <c r="D658" s="13"/>
      <c r="E658" s="13"/>
      <c r="F658" s="13"/>
      <c r="G658" s="42"/>
      <c r="H658" s="57" t="s">
        <v>372</v>
      </c>
      <c r="I658" s="58" t="s">
        <v>879</v>
      </c>
      <c r="J658" s="59">
        <v>346.14643100000001</v>
      </c>
      <c r="K658" s="59">
        <v>343.64399996000009</v>
      </c>
      <c r="L658" s="59">
        <f t="shared" si="11"/>
        <v>-2.5024310399999194</v>
      </c>
    </row>
    <row r="659" spans="1:12" ht="15" x14ac:dyDescent="0.2">
      <c r="A659" s="8"/>
      <c r="B659" s="24"/>
      <c r="C659" s="24"/>
      <c r="D659" s="13"/>
      <c r="E659" s="13"/>
      <c r="F659" s="13"/>
      <c r="G659" s="61" t="s">
        <v>376</v>
      </c>
      <c r="H659" s="79"/>
      <c r="I659" s="80"/>
      <c r="J659" s="81">
        <v>3596.407698</v>
      </c>
      <c r="K659" s="81">
        <v>3651.4167824800002</v>
      </c>
      <c r="L659" s="81">
        <f t="shared" si="11"/>
        <v>55.009084480000183</v>
      </c>
    </row>
    <row r="660" spans="1:12" ht="15" x14ac:dyDescent="0.2">
      <c r="A660" s="8"/>
      <c r="B660" s="24"/>
      <c r="C660" s="24"/>
      <c r="D660" s="13"/>
      <c r="E660" s="13"/>
      <c r="F660" s="13"/>
      <c r="G660" s="42"/>
      <c r="H660" s="54" t="s">
        <v>880</v>
      </c>
      <c r="I660" s="55" t="s">
        <v>881</v>
      </c>
      <c r="J660" s="56">
        <v>77.137307000000007</v>
      </c>
      <c r="K660" s="56">
        <v>52.134620070000011</v>
      </c>
      <c r="L660" s="56">
        <f t="shared" si="11"/>
        <v>-25.002686929999996</v>
      </c>
    </row>
    <row r="661" spans="1:12" ht="15" x14ac:dyDescent="0.2">
      <c r="A661" s="8"/>
      <c r="B661" s="24"/>
      <c r="C661" s="24"/>
      <c r="D661" s="13"/>
      <c r="E661" s="13"/>
      <c r="F661" s="13"/>
      <c r="G661" s="42"/>
      <c r="H661" s="57" t="s">
        <v>882</v>
      </c>
      <c r="I661" s="58" t="s">
        <v>883</v>
      </c>
      <c r="J661" s="59">
        <v>1712.4929689999999</v>
      </c>
      <c r="K661" s="59">
        <v>1709.5568352</v>
      </c>
      <c r="L661" s="59">
        <f t="shared" si="11"/>
        <v>-2.9361337999998796</v>
      </c>
    </row>
    <row r="662" spans="1:12" ht="15" x14ac:dyDescent="0.2">
      <c r="A662" s="8"/>
      <c r="B662" s="24"/>
      <c r="C662" s="24"/>
      <c r="D662" s="13"/>
      <c r="E662" s="13"/>
      <c r="F662" s="13"/>
      <c r="G662" s="42"/>
      <c r="H662" s="57" t="s">
        <v>884</v>
      </c>
      <c r="I662" s="58" t="s">
        <v>885</v>
      </c>
      <c r="J662" s="59">
        <v>27.429286000000001</v>
      </c>
      <c r="K662" s="59">
        <v>31.875397959999997</v>
      </c>
      <c r="L662" s="59">
        <f t="shared" si="11"/>
        <v>4.4461119599999961</v>
      </c>
    </row>
    <row r="663" spans="1:12" ht="15" x14ac:dyDescent="0.2">
      <c r="A663" s="8"/>
      <c r="B663" s="24"/>
      <c r="C663" s="24"/>
      <c r="D663" s="13"/>
      <c r="E663" s="13"/>
      <c r="F663" s="13"/>
      <c r="G663" s="42"/>
      <c r="H663" s="57" t="s">
        <v>886</v>
      </c>
      <c r="I663" s="58" t="s">
        <v>1642</v>
      </c>
      <c r="J663" s="59">
        <v>600.56420500000002</v>
      </c>
      <c r="K663" s="59">
        <v>765.81788093000011</v>
      </c>
      <c r="L663" s="59">
        <f t="shared" si="11"/>
        <v>165.2536759300001</v>
      </c>
    </row>
    <row r="664" spans="1:12" ht="15" x14ac:dyDescent="0.2">
      <c r="A664" s="8"/>
      <c r="B664" s="24"/>
      <c r="C664" s="24"/>
      <c r="D664" s="13"/>
      <c r="E664" s="13"/>
      <c r="F664" s="13"/>
      <c r="G664" s="42"/>
      <c r="H664" s="57" t="s">
        <v>887</v>
      </c>
      <c r="I664" s="58" t="s">
        <v>888</v>
      </c>
      <c r="J664" s="59">
        <v>143.604286</v>
      </c>
      <c r="K664" s="59">
        <v>56.852403320000008</v>
      </c>
      <c r="L664" s="59">
        <f t="shared" si="11"/>
        <v>-86.751882679999994</v>
      </c>
    </row>
    <row r="665" spans="1:12" ht="15" x14ac:dyDescent="0.2">
      <c r="A665" s="8"/>
      <c r="B665" s="24"/>
      <c r="C665" s="24"/>
      <c r="D665" s="13"/>
      <c r="E665" s="13"/>
      <c r="F665" s="13"/>
      <c r="G665" s="42"/>
      <c r="H665" s="57" t="s">
        <v>889</v>
      </c>
      <c r="I665" s="58" t="s">
        <v>890</v>
      </c>
      <c r="J665" s="59">
        <v>1035.1796449999999</v>
      </c>
      <c r="K665" s="59">
        <v>1035.1796449999999</v>
      </c>
      <c r="L665" s="59">
        <f t="shared" si="11"/>
        <v>0</v>
      </c>
    </row>
    <row r="666" spans="1:12" ht="15" x14ac:dyDescent="0.2">
      <c r="A666" s="8"/>
      <c r="B666" s="24"/>
      <c r="C666" s="24"/>
      <c r="D666" s="13"/>
      <c r="E666" s="25">
        <v>10</v>
      </c>
      <c r="F666" s="26" t="s">
        <v>891</v>
      </c>
      <c r="G666" s="48"/>
      <c r="H666" s="84"/>
      <c r="I666" s="85"/>
      <c r="J666" s="86">
        <v>1548.9405650000001</v>
      </c>
      <c r="K666" s="86">
        <v>1535.7717004899998</v>
      </c>
      <c r="L666" s="86">
        <f t="shared" si="11"/>
        <v>-13.168864510000276</v>
      </c>
    </row>
    <row r="667" spans="1:12" ht="15" x14ac:dyDescent="0.2">
      <c r="A667" s="8"/>
      <c r="B667" s="24"/>
      <c r="C667" s="24"/>
      <c r="D667" s="13"/>
      <c r="E667" s="13"/>
      <c r="F667" s="13"/>
      <c r="G667" s="61" t="s">
        <v>2</v>
      </c>
      <c r="H667" s="79"/>
      <c r="I667" s="80"/>
      <c r="J667" s="81">
        <v>822.86625800000002</v>
      </c>
      <c r="K667" s="81">
        <v>812.40148841999996</v>
      </c>
      <c r="L667" s="81">
        <f t="shared" si="11"/>
        <v>-10.464769580000052</v>
      </c>
    </row>
    <row r="668" spans="1:12" ht="15" x14ac:dyDescent="0.2">
      <c r="A668" s="8"/>
      <c r="B668" s="24"/>
      <c r="C668" s="24"/>
      <c r="D668" s="13"/>
      <c r="E668" s="13"/>
      <c r="F668" s="13"/>
      <c r="G668" s="42"/>
      <c r="H668" s="54" t="s">
        <v>36</v>
      </c>
      <c r="I668" s="55" t="s">
        <v>470</v>
      </c>
      <c r="J668" s="56">
        <v>32.551285999999998</v>
      </c>
      <c r="K668" s="56">
        <v>26.229380430000003</v>
      </c>
      <c r="L668" s="56">
        <f t="shared" si="11"/>
        <v>-6.3219055699999949</v>
      </c>
    </row>
    <row r="669" spans="1:12" ht="15" x14ac:dyDescent="0.2">
      <c r="A669" s="8"/>
      <c r="B669" s="24"/>
      <c r="C669" s="24"/>
      <c r="D669" s="13"/>
      <c r="E669" s="13"/>
      <c r="F669" s="13"/>
      <c r="G669" s="42"/>
      <c r="H669" s="57" t="s">
        <v>43</v>
      </c>
      <c r="I669" s="58" t="s">
        <v>892</v>
      </c>
      <c r="J669" s="59">
        <v>25.575032</v>
      </c>
      <c r="K669" s="59">
        <v>28.478264289999998</v>
      </c>
      <c r="L669" s="59">
        <f t="shared" si="11"/>
        <v>2.9032322899999983</v>
      </c>
    </row>
    <row r="670" spans="1:12" ht="15" x14ac:dyDescent="0.2">
      <c r="A670" s="8"/>
      <c r="B670" s="24"/>
      <c r="C670" s="24"/>
      <c r="D670" s="13"/>
      <c r="E670" s="13"/>
      <c r="F670" s="13"/>
      <c r="G670" s="42"/>
      <c r="H670" s="57" t="s">
        <v>73</v>
      </c>
      <c r="I670" s="58" t="s">
        <v>893</v>
      </c>
      <c r="J670" s="59">
        <v>80.976519999999994</v>
      </c>
      <c r="K670" s="59">
        <v>91.817856019999979</v>
      </c>
      <c r="L670" s="59">
        <f t="shared" si="11"/>
        <v>10.841336019999986</v>
      </c>
    </row>
    <row r="671" spans="1:12" ht="15" x14ac:dyDescent="0.2">
      <c r="A671" s="8"/>
      <c r="B671" s="24"/>
      <c r="C671" s="24"/>
      <c r="D671" s="13"/>
      <c r="E671" s="13"/>
      <c r="F671" s="13"/>
      <c r="G671" s="42"/>
      <c r="H671" s="57" t="s">
        <v>75</v>
      </c>
      <c r="I671" s="58" t="s">
        <v>894</v>
      </c>
      <c r="J671" s="59">
        <v>54.760731</v>
      </c>
      <c r="K671" s="59">
        <v>38.277638709999991</v>
      </c>
      <c r="L671" s="59">
        <f t="shared" si="11"/>
        <v>-16.483092290000009</v>
      </c>
    </row>
    <row r="672" spans="1:12" ht="30" x14ac:dyDescent="0.2">
      <c r="A672" s="8"/>
      <c r="B672" s="24"/>
      <c r="C672" s="24"/>
      <c r="D672" s="13"/>
      <c r="E672" s="13"/>
      <c r="F672" s="13"/>
      <c r="G672" s="42"/>
      <c r="H672" s="57" t="s">
        <v>77</v>
      </c>
      <c r="I672" s="58" t="s">
        <v>895</v>
      </c>
      <c r="J672" s="59">
        <v>19.601514000000002</v>
      </c>
      <c r="K672" s="59">
        <v>14.855700570000007</v>
      </c>
      <c r="L672" s="59">
        <f t="shared" si="11"/>
        <v>-4.7458134299999948</v>
      </c>
    </row>
    <row r="673" spans="1:12" ht="15" x14ac:dyDescent="0.2">
      <c r="A673" s="8"/>
      <c r="B673" s="24"/>
      <c r="C673" s="24"/>
      <c r="D673" s="13"/>
      <c r="E673" s="13"/>
      <c r="F673" s="13"/>
      <c r="G673" s="42"/>
      <c r="H673" s="57" t="s">
        <v>199</v>
      </c>
      <c r="I673" s="58" t="s">
        <v>896</v>
      </c>
      <c r="J673" s="59">
        <v>8.3604920000000007</v>
      </c>
      <c r="K673" s="59">
        <v>9.0467061900000001</v>
      </c>
      <c r="L673" s="59">
        <f t="shared" si="11"/>
        <v>0.68621418999999939</v>
      </c>
    </row>
    <row r="674" spans="1:12" ht="15" x14ac:dyDescent="0.2">
      <c r="A674" s="8"/>
      <c r="B674" s="24"/>
      <c r="C674" s="24"/>
      <c r="D674" s="13"/>
      <c r="E674" s="13"/>
      <c r="F674" s="13"/>
      <c r="G674" s="42"/>
      <c r="H674" s="57" t="s">
        <v>897</v>
      </c>
      <c r="I674" s="58" t="s">
        <v>898</v>
      </c>
      <c r="J674" s="59">
        <v>17.757089000000001</v>
      </c>
      <c r="K674" s="59">
        <v>21.606755969999998</v>
      </c>
      <c r="L674" s="59">
        <f t="shared" si="11"/>
        <v>3.8496669699999977</v>
      </c>
    </row>
    <row r="675" spans="1:12" ht="15" x14ac:dyDescent="0.2">
      <c r="A675" s="8"/>
      <c r="B675" s="24"/>
      <c r="C675" s="24"/>
      <c r="D675" s="13"/>
      <c r="E675" s="13"/>
      <c r="F675" s="13"/>
      <c r="G675" s="42"/>
      <c r="H675" s="57" t="s">
        <v>899</v>
      </c>
      <c r="I675" s="58" t="s">
        <v>900</v>
      </c>
      <c r="J675" s="59">
        <v>13.675062</v>
      </c>
      <c r="K675" s="59">
        <v>13.595959979999993</v>
      </c>
      <c r="L675" s="59">
        <f t="shared" si="11"/>
        <v>-7.9102020000007656E-2</v>
      </c>
    </row>
    <row r="676" spans="1:12" ht="15" x14ac:dyDescent="0.2">
      <c r="A676" s="8"/>
      <c r="B676" s="24"/>
      <c r="C676" s="24"/>
      <c r="D676" s="13"/>
      <c r="E676" s="13"/>
      <c r="F676" s="13"/>
      <c r="G676" s="42"/>
      <c r="H676" s="57" t="s">
        <v>901</v>
      </c>
      <c r="I676" s="58" t="s">
        <v>902</v>
      </c>
      <c r="J676" s="59">
        <v>4.0899999999999999E-2</v>
      </c>
      <c r="K676" s="59">
        <v>2.3498209999999999E-2</v>
      </c>
      <c r="L676" s="59">
        <f t="shared" si="11"/>
        <v>-1.740179E-2</v>
      </c>
    </row>
    <row r="677" spans="1:12" ht="15" x14ac:dyDescent="0.2">
      <c r="A677" s="8"/>
      <c r="B677" s="24"/>
      <c r="C677" s="24"/>
      <c r="D677" s="13"/>
      <c r="E677" s="13"/>
      <c r="F677" s="13"/>
      <c r="G677" s="42"/>
      <c r="H677" s="57" t="s">
        <v>285</v>
      </c>
      <c r="I677" s="58" t="s">
        <v>903</v>
      </c>
      <c r="J677" s="59">
        <v>26.010034999999998</v>
      </c>
      <c r="K677" s="59">
        <v>27.597885989999998</v>
      </c>
      <c r="L677" s="59">
        <f t="shared" si="11"/>
        <v>1.5878509899999997</v>
      </c>
    </row>
    <row r="678" spans="1:12" ht="15" x14ac:dyDescent="0.2">
      <c r="A678" s="8"/>
      <c r="B678" s="24"/>
      <c r="C678" s="24"/>
      <c r="D678" s="13"/>
      <c r="E678" s="13"/>
      <c r="F678" s="13"/>
      <c r="G678" s="42"/>
      <c r="H678" s="57" t="s">
        <v>287</v>
      </c>
      <c r="I678" s="58" t="s">
        <v>904</v>
      </c>
      <c r="J678" s="59">
        <v>20.729168999999999</v>
      </c>
      <c r="K678" s="59">
        <v>22.766280779999992</v>
      </c>
      <c r="L678" s="59">
        <f t="shared" si="11"/>
        <v>2.0371117799999929</v>
      </c>
    </row>
    <row r="679" spans="1:12" ht="15" x14ac:dyDescent="0.2">
      <c r="A679" s="8"/>
      <c r="B679" s="24"/>
      <c r="C679" s="24"/>
      <c r="D679" s="13"/>
      <c r="E679" s="13"/>
      <c r="F679" s="13"/>
      <c r="G679" s="42"/>
      <c r="H679" s="57" t="s">
        <v>291</v>
      </c>
      <c r="I679" s="58" t="s">
        <v>905</v>
      </c>
      <c r="J679" s="59">
        <v>19.315200000000001</v>
      </c>
      <c r="K679" s="59">
        <v>20.283881899999994</v>
      </c>
      <c r="L679" s="59">
        <f t="shared" si="11"/>
        <v>0.96868189999999288</v>
      </c>
    </row>
    <row r="680" spans="1:12" ht="15" x14ac:dyDescent="0.2">
      <c r="A680" s="8"/>
      <c r="B680" s="24"/>
      <c r="C680" s="24"/>
      <c r="D680" s="13"/>
      <c r="E680" s="13"/>
      <c r="F680" s="13"/>
      <c r="G680" s="42"/>
      <c r="H680" s="57" t="s">
        <v>297</v>
      </c>
      <c r="I680" s="58" t="s">
        <v>906</v>
      </c>
      <c r="J680" s="59">
        <v>17.530604</v>
      </c>
      <c r="K680" s="59">
        <v>17.657615549999999</v>
      </c>
      <c r="L680" s="59">
        <f t="shared" si="11"/>
        <v>0.12701154999999886</v>
      </c>
    </row>
    <row r="681" spans="1:12" ht="15" x14ac:dyDescent="0.2">
      <c r="A681" s="8"/>
      <c r="B681" s="24"/>
      <c r="C681" s="24"/>
      <c r="D681" s="13"/>
      <c r="E681" s="13"/>
      <c r="F681" s="13"/>
      <c r="G681" s="42"/>
      <c r="H681" s="57" t="s">
        <v>299</v>
      </c>
      <c r="I681" s="58" t="s">
        <v>907</v>
      </c>
      <c r="J681" s="59">
        <v>37.629100999999999</v>
      </c>
      <c r="K681" s="59">
        <v>33.886491679999999</v>
      </c>
      <c r="L681" s="59">
        <f t="shared" si="11"/>
        <v>-3.7426093199999997</v>
      </c>
    </row>
    <row r="682" spans="1:12" ht="30" x14ac:dyDescent="0.2">
      <c r="A682" s="8"/>
      <c r="B682" s="24"/>
      <c r="C682" s="24"/>
      <c r="D682" s="13"/>
      <c r="E682" s="13"/>
      <c r="F682" s="13"/>
      <c r="G682" s="42"/>
      <c r="H682" s="57" t="s">
        <v>908</v>
      </c>
      <c r="I682" s="58" t="s">
        <v>909</v>
      </c>
      <c r="J682" s="59">
        <v>3.5713439999999999</v>
      </c>
      <c r="K682" s="59">
        <v>12.686771509999998</v>
      </c>
      <c r="L682" s="59">
        <f t="shared" si="11"/>
        <v>9.1154275099999982</v>
      </c>
    </row>
    <row r="683" spans="1:12" ht="15" x14ac:dyDescent="0.2">
      <c r="A683" s="8"/>
      <c r="B683" s="24"/>
      <c r="C683" s="24"/>
      <c r="D683" s="13"/>
      <c r="E683" s="13"/>
      <c r="F683" s="13"/>
      <c r="G683" s="42"/>
      <c r="H683" s="57" t="s">
        <v>910</v>
      </c>
      <c r="I683" s="58" t="s">
        <v>911</v>
      </c>
      <c r="J683" s="59">
        <v>0.49443900000000002</v>
      </c>
      <c r="K683" s="59">
        <v>0</v>
      </c>
      <c r="L683" s="59">
        <f t="shared" si="11"/>
        <v>-0.49443900000000002</v>
      </c>
    </row>
    <row r="684" spans="1:12" ht="15" x14ac:dyDescent="0.2">
      <c r="A684" s="8"/>
      <c r="B684" s="24"/>
      <c r="C684" s="24"/>
      <c r="D684" s="13"/>
      <c r="E684" s="13"/>
      <c r="F684" s="13"/>
      <c r="G684" s="42"/>
      <c r="H684" s="57" t="s">
        <v>123</v>
      </c>
      <c r="I684" s="58" t="s">
        <v>912</v>
      </c>
      <c r="J684" s="59">
        <v>112.108906</v>
      </c>
      <c r="K684" s="59">
        <v>57.637618400000001</v>
      </c>
      <c r="L684" s="59">
        <f t="shared" si="11"/>
        <v>-54.471287600000004</v>
      </c>
    </row>
    <row r="685" spans="1:12" ht="15" x14ac:dyDescent="0.2">
      <c r="A685" s="8"/>
      <c r="B685" s="24"/>
      <c r="C685" s="24"/>
      <c r="D685" s="13"/>
      <c r="E685" s="13"/>
      <c r="F685" s="13"/>
      <c r="G685" s="42"/>
      <c r="H685" s="57" t="s">
        <v>308</v>
      </c>
      <c r="I685" s="58" t="s">
        <v>913</v>
      </c>
      <c r="J685" s="59">
        <v>7.9919630000000002</v>
      </c>
      <c r="K685" s="59">
        <v>40.22515113</v>
      </c>
      <c r="L685" s="59">
        <f t="shared" si="11"/>
        <v>32.233188130000002</v>
      </c>
    </row>
    <row r="686" spans="1:12" ht="30" x14ac:dyDescent="0.2">
      <c r="A686" s="8"/>
      <c r="B686" s="24"/>
      <c r="C686" s="24"/>
      <c r="D686" s="13"/>
      <c r="E686" s="13"/>
      <c r="F686" s="13"/>
      <c r="G686" s="42"/>
      <c r="H686" s="57" t="s">
        <v>310</v>
      </c>
      <c r="I686" s="58" t="s">
        <v>914</v>
      </c>
      <c r="J686" s="59">
        <v>57.879238000000001</v>
      </c>
      <c r="K686" s="59">
        <v>52.967823839999994</v>
      </c>
      <c r="L686" s="59">
        <f t="shared" si="11"/>
        <v>-4.9114141600000067</v>
      </c>
    </row>
    <row r="687" spans="1:12" ht="30" x14ac:dyDescent="0.2">
      <c r="A687" s="8"/>
      <c r="B687" s="24"/>
      <c r="C687" s="24"/>
      <c r="D687" s="13"/>
      <c r="E687" s="13"/>
      <c r="F687" s="13"/>
      <c r="G687" s="42"/>
      <c r="H687" s="57" t="s">
        <v>316</v>
      </c>
      <c r="I687" s="58" t="s">
        <v>915</v>
      </c>
      <c r="J687" s="59">
        <v>9.9593109999999996</v>
      </c>
      <c r="K687" s="59">
        <v>7.2983889599999987</v>
      </c>
      <c r="L687" s="59">
        <f t="shared" si="11"/>
        <v>-2.6609220400000009</v>
      </c>
    </row>
    <row r="688" spans="1:12" ht="15" x14ac:dyDescent="0.2">
      <c r="A688" s="8"/>
      <c r="B688" s="24"/>
      <c r="C688" s="24"/>
      <c r="D688" s="13"/>
      <c r="E688" s="13"/>
      <c r="F688" s="13"/>
      <c r="G688" s="42"/>
      <c r="H688" s="57" t="s">
        <v>318</v>
      </c>
      <c r="I688" s="58" t="s">
        <v>916</v>
      </c>
      <c r="J688" s="59">
        <v>8.2134490000000007</v>
      </c>
      <c r="K688" s="59">
        <v>9.0817626900000032</v>
      </c>
      <c r="L688" s="59">
        <f t="shared" si="11"/>
        <v>0.86831369000000258</v>
      </c>
    </row>
    <row r="689" spans="1:12" ht="15" x14ac:dyDescent="0.2">
      <c r="A689" s="8"/>
      <c r="B689" s="24"/>
      <c r="C689" s="24"/>
      <c r="D689" s="13"/>
      <c r="E689" s="13"/>
      <c r="F689" s="13"/>
      <c r="G689" s="42"/>
      <c r="H689" s="57" t="s">
        <v>320</v>
      </c>
      <c r="I689" s="60" t="s">
        <v>917</v>
      </c>
      <c r="J689" s="59">
        <v>18.718267000000001</v>
      </c>
      <c r="K689" s="59">
        <v>18.435375610000005</v>
      </c>
      <c r="L689" s="59">
        <f t="shared" si="11"/>
        <v>-0.28289138999999608</v>
      </c>
    </row>
    <row r="690" spans="1:12" ht="15" x14ac:dyDescent="0.2">
      <c r="A690" s="8"/>
      <c r="B690" s="24"/>
      <c r="C690" s="24"/>
      <c r="D690" s="13"/>
      <c r="E690" s="13"/>
      <c r="F690" s="13"/>
      <c r="G690" s="42"/>
      <c r="H690" s="57" t="s">
        <v>503</v>
      </c>
      <c r="I690" s="58" t="s">
        <v>918</v>
      </c>
      <c r="J690" s="59">
        <v>11.683664</v>
      </c>
      <c r="K690" s="59">
        <v>11.9189848</v>
      </c>
      <c r="L690" s="59">
        <f t="shared" si="11"/>
        <v>0.23532080000000022</v>
      </c>
    </row>
    <row r="691" spans="1:12" ht="30" x14ac:dyDescent="0.2">
      <c r="A691" s="8"/>
      <c r="B691" s="24"/>
      <c r="C691" s="24"/>
      <c r="D691" s="13"/>
      <c r="E691" s="13"/>
      <c r="F691" s="13"/>
      <c r="G691" s="42"/>
      <c r="H691" s="57" t="s">
        <v>505</v>
      </c>
      <c r="I691" s="58" t="s">
        <v>919</v>
      </c>
      <c r="J691" s="59">
        <v>4.5970459999999997</v>
      </c>
      <c r="K691" s="59">
        <v>4.6184862500000001</v>
      </c>
      <c r="L691" s="59">
        <f t="shared" si="11"/>
        <v>2.1440250000000383E-2</v>
      </c>
    </row>
    <row r="692" spans="1:12" ht="15" x14ac:dyDescent="0.2">
      <c r="A692" s="8"/>
      <c r="B692" s="24"/>
      <c r="C692" s="24"/>
      <c r="D692" s="13"/>
      <c r="E692" s="13"/>
      <c r="F692" s="13"/>
      <c r="G692" s="42"/>
      <c r="H692" s="57" t="s">
        <v>507</v>
      </c>
      <c r="I692" s="58" t="s">
        <v>920</v>
      </c>
      <c r="J692" s="59">
        <v>3.469732</v>
      </c>
      <c r="K692" s="59">
        <v>3.5482328599999997</v>
      </c>
      <c r="L692" s="59">
        <f t="shared" si="11"/>
        <v>7.8500859999999673E-2</v>
      </c>
    </row>
    <row r="693" spans="1:12" ht="15" x14ac:dyDescent="0.2">
      <c r="A693" s="8"/>
      <c r="B693" s="24"/>
      <c r="C693" s="24"/>
      <c r="D693" s="13"/>
      <c r="E693" s="13"/>
      <c r="F693" s="13"/>
      <c r="G693" s="42"/>
      <c r="H693" s="57" t="s">
        <v>921</v>
      </c>
      <c r="I693" s="58" t="s">
        <v>922</v>
      </c>
      <c r="J693" s="59">
        <v>2.9856410000000002</v>
      </c>
      <c r="K693" s="59">
        <v>8.6831227200000018</v>
      </c>
      <c r="L693" s="59">
        <f t="shared" si="11"/>
        <v>5.6974817200000016</v>
      </c>
    </row>
    <row r="694" spans="1:12" ht="15" x14ac:dyDescent="0.2">
      <c r="A694" s="8"/>
      <c r="B694" s="24"/>
      <c r="C694" s="24"/>
      <c r="D694" s="13"/>
      <c r="E694" s="13"/>
      <c r="F694" s="13"/>
      <c r="G694" s="42"/>
      <c r="H694" s="57" t="s">
        <v>923</v>
      </c>
      <c r="I694" s="58" t="s">
        <v>924</v>
      </c>
      <c r="J694" s="59">
        <v>17.884221</v>
      </c>
      <c r="K694" s="59">
        <v>15.528544520000002</v>
      </c>
      <c r="L694" s="59">
        <f t="shared" si="11"/>
        <v>-2.3556764799999979</v>
      </c>
    </row>
    <row r="695" spans="1:12" ht="15" x14ac:dyDescent="0.2">
      <c r="A695" s="8"/>
      <c r="B695" s="24"/>
      <c r="C695" s="24"/>
      <c r="D695" s="13"/>
      <c r="E695" s="13"/>
      <c r="F695" s="13"/>
      <c r="G695" s="42"/>
      <c r="H695" s="57" t="s">
        <v>125</v>
      </c>
      <c r="I695" s="58" t="s">
        <v>925</v>
      </c>
      <c r="J695" s="59">
        <v>9.7922469999999997</v>
      </c>
      <c r="K695" s="59">
        <v>8.0040258599999987</v>
      </c>
      <c r="L695" s="59">
        <f t="shared" si="11"/>
        <v>-1.788221140000001</v>
      </c>
    </row>
    <row r="696" spans="1:12" ht="15" x14ac:dyDescent="0.2">
      <c r="A696" s="8"/>
      <c r="B696" s="24"/>
      <c r="C696" s="24"/>
      <c r="D696" s="13"/>
      <c r="E696" s="13"/>
      <c r="F696" s="13"/>
      <c r="G696" s="42"/>
      <c r="H696" s="57" t="s">
        <v>329</v>
      </c>
      <c r="I696" s="58" t="s">
        <v>926</v>
      </c>
      <c r="J696" s="59">
        <v>17.545582</v>
      </c>
      <c r="K696" s="59">
        <v>21.453224509999995</v>
      </c>
      <c r="L696" s="59">
        <f t="shared" si="11"/>
        <v>3.9076425099999952</v>
      </c>
    </row>
    <row r="697" spans="1:12" ht="15" x14ac:dyDescent="0.2">
      <c r="A697" s="8"/>
      <c r="B697" s="24"/>
      <c r="C697" s="24"/>
      <c r="D697" s="13"/>
      <c r="E697" s="13"/>
      <c r="F697" s="13"/>
      <c r="G697" s="42"/>
      <c r="H697" s="57" t="s">
        <v>331</v>
      </c>
      <c r="I697" s="58" t="s">
        <v>927</v>
      </c>
      <c r="J697" s="59">
        <v>14.101387000000001</v>
      </c>
      <c r="K697" s="59">
        <v>27.526745120000001</v>
      </c>
      <c r="L697" s="59">
        <f t="shared" si="11"/>
        <v>13.42535812</v>
      </c>
    </row>
    <row r="698" spans="1:12" ht="15" x14ac:dyDescent="0.2">
      <c r="A698" s="8"/>
      <c r="B698" s="24"/>
      <c r="C698" s="24"/>
      <c r="D698" s="13"/>
      <c r="E698" s="13"/>
      <c r="F698" s="13"/>
      <c r="G698" s="42"/>
      <c r="H698" s="57" t="s">
        <v>127</v>
      </c>
      <c r="I698" s="58" t="s">
        <v>451</v>
      </c>
      <c r="J698" s="59">
        <v>17.292439000000002</v>
      </c>
      <c r="K698" s="59">
        <v>16.764221860000003</v>
      </c>
      <c r="L698" s="59">
        <f t="shared" si="11"/>
        <v>-0.52821713999999886</v>
      </c>
    </row>
    <row r="699" spans="1:12" ht="15" x14ac:dyDescent="0.2">
      <c r="A699" s="8"/>
      <c r="B699" s="24"/>
      <c r="C699" s="24"/>
      <c r="D699" s="13"/>
      <c r="E699" s="13"/>
      <c r="F699" s="13"/>
      <c r="G699" s="42"/>
      <c r="H699" s="57" t="s">
        <v>640</v>
      </c>
      <c r="I699" s="58" t="s">
        <v>115</v>
      </c>
      <c r="J699" s="59">
        <v>60.126652999999997</v>
      </c>
      <c r="K699" s="59">
        <v>58.96122892999999</v>
      </c>
      <c r="L699" s="59">
        <f t="shared" si="11"/>
        <v>-1.1654240700000074</v>
      </c>
    </row>
    <row r="700" spans="1:12" ht="15" x14ac:dyDescent="0.2">
      <c r="A700" s="8"/>
      <c r="B700" s="24"/>
      <c r="C700" s="24"/>
      <c r="D700" s="13"/>
      <c r="E700" s="13"/>
      <c r="F700" s="13"/>
      <c r="G700" s="42"/>
      <c r="H700" s="57" t="s">
        <v>642</v>
      </c>
      <c r="I700" s="58" t="s">
        <v>928</v>
      </c>
      <c r="J700" s="59">
        <v>26.351369999999999</v>
      </c>
      <c r="K700" s="59">
        <v>28.206674369999998</v>
      </c>
      <c r="L700" s="59">
        <f t="shared" si="11"/>
        <v>1.8553043699999989</v>
      </c>
    </row>
    <row r="701" spans="1:12" ht="15" x14ac:dyDescent="0.2">
      <c r="A701" s="8"/>
      <c r="B701" s="24"/>
      <c r="C701" s="24"/>
      <c r="D701" s="13"/>
      <c r="E701" s="13"/>
      <c r="F701" s="13"/>
      <c r="G701" s="42"/>
      <c r="H701" s="57" t="s">
        <v>643</v>
      </c>
      <c r="I701" s="58" t="s">
        <v>929</v>
      </c>
      <c r="J701" s="59">
        <v>25.078399999999998</v>
      </c>
      <c r="K701" s="59">
        <v>22.687403819999997</v>
      </c>
      <c r="L701" s="59">
        <f t="shared" si="11"/>
        <v>-2.3909961800000019</v>
      </c>
    </row>
    <row r="702" spans="1:12" ht="15" x14ac:dyDescent="0.2">
      <c r="A702" s="8"/>
      <c r="B702" s="24"/>
      <c r="C702" s="24"/>
      <c r="D702" s="13"/>
      <c r="E702" s="13"/>
      <c r="F702" s="13"/>
      <c r="G702" s="42"/>
      <c r="H702" s="57" t="s">
        <v>645</v>
      </c>
      <c r="I702" s="58" t="s">
        <v>930</v>
      </c>
      <c r="J702" s="59">
        <v>18.508223999999998</v>
      </c>
      <c r="K702" s="59">
        <v>20.043784390000003</v>
      </c>
      <c r="L702" s="59">
        <f t="shared" si="11"/>
        <v>1.5355603900000041</v>
      </c>
    </row>
    <row r="703" spans="1:12" ht="15" x14ac:dyDescent="0.2">
      <c r="A703" s="8"/>
      <c r="B703" s="24"/>
      <c r="C703" s="24"/>
      <c r="D703" s="13"/>
      <c r="E703" s="13"/>
      <c r="F703" s="13"/>
      <c r="G703" s="61" t="s">
        <v>363</v>
      </c>
      <c r="H703" s="79"/>
      <c r="I703" s="80"/>
      <c r="J703" s="81">
        <v>28.443418000000001</v>
      </c>
      <c r="K703" s="81">
        <v>27.633721030000004</v>
      </c>
      <c r="L703" s="81">
        <f t="shared" si="11"/>
        <v>-0.80969696999999741</v>
      </c>
    </row>
    <row r="704" spans="1:12" ht="15" x14ac:dyDescent="0.2">
      <c r="A704" s="8"/>
      <c r="B704" s="24"/>
      <c r="C704" s="24"/>
      <c r="D704" s="13"/>
      <c r="E704" s="13"/>
      <c r="F704" s="13"/>
      <c r="G704" s="42"/>
      <c r="H704" s="54" t="s">
        <v>366</v>
      </c>
      <c r="I704" s="55" t="s">
        <v>931</v>
      </c>
      <c r="J704" s="56">
        <v>28.443418000000001</v>
      </c>
      <c r="K704" s="56">
        <v>27.633721030000004</v>
      </c>
      <c r="L704" s="56">
        <f t="shared" si="11"/>
        <v>-0.80969696999999741</v>
      </c>
    </row>
    <row r="705" spans="1:12" ht="15" x14ac:dyDescent="0.2">
      <c r="A705" s="8"/>
      <c r="B705" s="24"/>
      <c r="C705" s="24"/>
      <c r="D705" s="13"/>
      <c r="E705" s="13"/>
      <c r="F705" s="13"/>
      <c r="G705" s="61" t="s">
        <v>376</v>
      </c>
      <c r="H705" s="79"/>
      <c r="I705" s="80"/>
      <c r="J705" s="81">
        <v>697.63088900000002</v>
      </c>
      <c r="K705" s="81">
        <v>695.73649103999992</v>
      </c>
      <c r="L705" s="81">
        <f t="shared" si="11"/>
        <v>-1.8943979600001057</v>
      </c>
    </row>
    <row r="706" spans="1:12" ht="15" x14ac:dyDescent="0.2">
      <c r="A706" s="8"/>
      <c r="B706" s="24"/>
      <c r="C706" s="24"/>
      <c r="D706" s="13"/>
      <c r="E706" s="13"/>
      <c r="F706" s="13"/>
      <c r="G706" s="42"/>
      <c r="H706" s="54" t="s">
        <v>932</v>
      </c>
      <c r="I706" s="55" t="s">
        <v>933</v>
      </c>
      <c r="J706" s="56">
        <v>99.364080000000001</v>
      </c>
      <c r="K706" s="56">
        <v>95.900040160000003</v>
      </c>
      <c r="L706" s="56">
        <f t="shared" si="11"/>
        <v>-3.4640398399999981</v>
      </c>
    </row>
    <row r="707" spans="1:12" ht="15" x14ac:dyDescent="0.2">
      <c r="A707" s="8"/>
      <c r="B707" s="24"/>
      <c r="C707" s="24"/>
      <c r="D707" s="13"/>
      <c r="E707" s="13"/>
      <c r="F707" s="13"/>
      <c r="G707" s="42"/>
      <c r="H707" s="57" t="s">
        <v>934</v>
      </c>
      <c r="I707" s="58" t="s">
        <v>935</v>
      </c>
      <c r="J707" s="59">
        <v>484.894226</v>
      </c>
      <c r="K707" s="59">
        <v>486.46386787999995</v>
      </c>
      <c r="L707" s="59">
        <f t="shared" si="11"/>
        <v>1.5696418799999492</v>
      </c>
    </row>
    <row r="708" spans="1:12" ht="15" x14ac:dyDescent="0.2">
      <c r="A708" s="8"/>
      <c r="B708" s="24"/>
      <c r="C708" s="24"/>
      <c r="D708" s="13"/>
      <c r="E708" s="13"/>
      <c r="F708" s="13"/>
      <c r="G708" s="42"/>
      <c r="H708" s="57" t="s">
        <v>936</v>
      </c>
      <c r="I708" s="58" t="s">
        <v>937</v>
      </c>
      <c r="J708" s="59">
        <v>113.37258300000001</v>
      </c>
      <c r="K708" s="59">
        <v>113.37258300000001</v>
      </c>
      <c r="L708" s="59">
        <f t="shared" si="11"/>
        <v>0</v>
      </c>
    </row>
    <row r="709" spans="1:12" ht="15" x14ac:dyDescent="0.2">
      <c r="A709" s="8"/>
      <c r="B709" s="24"/>
      <c r="C709" s="24"/>
      <c r="D709" s="13"/>
      <c r="E709" s="25">
        <v>11</v>
      </c>
      <c r="F709" s="26" t="s">
        <v>938</v>
      </c>
      <c r="G709" s="48"/>
      <c r="H709" s="84"/>
      <c r="I709" s="85"/>
      <c r="J709" s="86">
        <v>204258.25072400001</v>
      </c>
      <c r="K709" s="86">
        <v>209937.66796561005</v>
      </c>
      <c r="L709" s="86">
        <f t="shared" si="11"/>
        <v>5679.4172416100337</v>
      </c>
    </row>
    <row r="710" spans="1:12" ht="15" x14ac:dyDescent="0.2">
      <c r="A710" s="8"/>
      <c r="B710" s="24"/>
      <c r="C710" s="24"/>
      <c r="D710" s="13"/>
      <c r="E710" s="13"/>
      <c r="F710" s="13"/>
      <c r="G710" s="61" t="s">
        <v>2</v>
      </c>
      <c r="H710" s="79"/>
      <c r="I710" s="80"/>
      <c r="J710" s="81">
        <v>95405.011463000003</v>
      </c>
      <c r="K710" s="81">
        <v>95895.455155190008</v>
      </c>
      <c r="L710" s="81">
        <f t="shared" si="11"/>
        <v>490.44369219000509</v>
      </c>
    </row>
    <row r="711" spans="1:12" ht="15" x14ac:dyDescent="0.2">
      <c r="A711" s="8"/>
      <c r="B711" s="24"/>
      <c r="C711" s="24"/>
      <c r="D711" s="13"/>
      <c r="E711" s="13"/>
      <c r="F711" s="13"/>
      <c r="G711" s="42"/>
      <c r="H711" s="54" t="s">
        <v>36</v>
      </c>
      <c r="I711" s="55" t="s">
        <v>470</v>
      </c>
      <c r="J711" s="56">
        <v>34.176709000000002</v>
      </c>
      <c r="K711" s="56">
        <v>28.518034189999987</v>
      </c>
      <c r="L711" s="56">
        <f t="shared" si="11"/>
        <v>-5.658674810000015</v>
      </c>
    </row>
    <row r="712" spans="1:12" ht="15" x14ac:dyDescent="0.2">
      <c r="A712" s="8"/>
      <c r="B712" s="24"/>
      <c r="C712" s="24"/>
      <c r="D712" s="13"/>
      <c r="E712" s="13"/>
      <c r="F712" s="13"/>
      <c r="G712" s="42"/>
      <c r="H712" s="57" t="s">
        <v>43</v>
      </c>
      <c r="I712" s="58" t="s">
        <v>166</v>
      </c>
      <c r="J712" s="59">
        <v>29.179714000000001</v>
      </c>
      <c r="K712" s="59">
        <v>22.855665260000006</v>
      </c>
      <c r="L712" s="59">
        <f t="shared" si="11"/>
        <v>-6.324048739999995</v>
      </c>
    </row>
    <row r="713" spans="1:12" ht="15" x14ac:dyDescent="0.2">
      <c r="A713" s="8"/>
      <c r="B713" s="24"/>
      <c r="C713" s="24"/>
      <c r="D713" s="13"/>
      <c r="E713" s="13"/>
      <c r="F713" s="13"/>
      <c r="G713" s="42"/>
      <c r="H713" s="57" t="s">
        <v>67</v>
      </c>
      <c r="I713" s="58" t="s">
        <v>939</v>
      </c>
      <c r="J713" s="59">
        <v>9.4336099999999998</v>
      </c>
      <c r="K713" s="59">
        <v>8.5795587500000003</v>
      </c>
      <c r="L713" s="59">
        <f t="shared" si="11"/>
        <v>-0.85405124999999948</v>
      </c>
    </row>
    <row r="714" spans="1:12" ht="30" x14ac:dyDescent="0.2">
      <c r="A714" s="8"/>
      <c r="B714" s="24"/>
      <c r="C714" s="24"/>
      <c r="D714" s="13"/>
      <c r="E714" s="13"/>
      <c r="F714" s="13"/>
      <c r="G714" s="42"/>
      <c r="H714" s="57" t="s">
        <v>69</v>
      </c>
      <c r="I714" s="58" t="s">
        <v>940</v>
      </c>
      <c r="J714" s="59">
        <v>0.46907100000000002</v>
      </c>
      <c r="K714" s="59">
        <v>20.532017929999991</v>
      </c>
      <c r="L714" s="59">
        <f t="shared" si="11"/>
        <v>20.062946929999992</v>
      </c>
    </row>
    <row r="715" spans="1:12" ht="15" x14ac:dyDescent="0.2">
      <c r="A715" s="8"/>
      <c r="B715" s="24"/>
      <c r="C715" s="24"/>
      <c r="D715" s="13"/>
      <c r="E715" s="13"/>
      <c r="F715" s="13"/>
      <c r="G715" s="42"/>
      <c r="H715" s="57" t="s">
        <v>71</v>
      </c>
      <c r="I715" s="58" t="s">
        <v>941</v>
      </c>
      <c r="J715" s="59">
        <v>11.935822999999999</v>
      </c>
      <c r="K715" s="59">
        <v>15.591536199999998</v>
      </c>
      <c r="L715" s="59">
        <f t="shared" si="11"/>
        <v>3.6557131999999992</v>
      </c>
    </row>
    <row r="716" spans="1:12" ht="15" x14ac:dyDescent="0.2">
      <c r="A716" s="8"/>
      <c r="B716" s="24"/>
      <c r="C716" s="24"/>
      <c r="D716" s="13"/>
      <c r="E716" s="13"/>
      <c r="F716" s="13"/>
      <c r="G716" s="42"/>
      <c r="H716" s="57" t="s">
        <v>195</v>
      </c>
      <c r="I716" s="58" t="s">
        <v>942</v>
      </c>
      <c r="J716" s="59">
        <v>0.40908</v>
      </c>
      <c r="K716" s="59">
        <v>7.1190796199999991</v>
      </c>
      <c r="L716" s="59">
        <f t="shared" si="11"/>
        <v>6.7099996199999987</v>
      </c>
    </row>
    <row r="717" spans="1:12" ht="30" x14ac:dyDescent="0.2">
      <c r="A717" s="8"/>
      <c r="B717" s="24"/>
      <c r="C717" s="24"/>
      <c r="D717" s="13"/>
      <c r="E717" s="13"/>
      <c r="F717" s="13"/>
      <c r="G717" s="42"/>
      <c r="H717" s="57" t="s">
        <v>943</v>
      </c>
      <c r="I717" s="58" t="s">
        <v>944</v>
      </c>
      <c r="J717" s="59">
        <v>37.423760999999999</v>
      </c>
      <c r="K717" s="59">
        <v>15.12124103</v>
      </c>
      <c r="L717" s="59">
        <f t="shared" si="11"/>
        <v>-22.302519969999999</v>
      </c>
    </row>
    <row r="718" spans="1:12" ht="15" x14ac:dyDescent="0.2">
      <c r="A718" s="8"/>
      <c r="B718" s="24"/>
      <c r="C718" s="24"/>
      <c r="D718" s="13"/>
      <c r="E718" s="13"/>
      <c r="F718" s="13"/>
      <c r="G718" s="42"/>
      <c r="H718" s="57" t="s">
        <v>945</v>
      </c>
      <c r="I718" s="58" t="s">
        <v>946</v>
      </c>
      <c r="J718" s="59">
        <v>0.34896199999999999</v>
      </c>
      <c r="K718" s="59">
        <v>1.4899306600000002</v>
      </c>
      <c r="L718" s="59">
        <f t="shared" si="11"/>
        <v>1.1409686600000002</v>
      </c>
    </row>
    <row r="719" spans="1:12" ht="15" x14ac:dyDescent="0.2">
      <c r="A719" s="8"/>
      <c r="B719" s="24"/>
      <c r="C719" s="24"/>
      <c r="D719" s="13"/>
      <c r="E719" s="13"/>
      <c r="F719" s="13"/>
      <c r="G719" s="42"/>
      <c r="H719" s="57" t="s">
        <v>947</v>
      </c>
      <c r="I719" s="60" t="s">
        <v>948</v>
      </c>
      <c r="J719" s="59">
        <v>108.24978299999999</v>
      </c>
      <c r="K719" s="59">
        <v>93.516576739999977</v>
      </c>
      <c r="L719" s="59">
        <f t="shared" si="11"/>
        <v>-14.733206260000017</v>
      </c>
    </row>
    <row r="720" spans="1:12" ht="15" x14ac:dyDescent="0.2">
      <c r="A720" s="8"/>
      <c r="B720" s="24"/>
      <c r="C720" s="24"/>
      <c r="D720" s="13"/>
      <c r="E720" s="13"/>
      <c r="F720" s="13"/>
      <c r="G720" s="42"/>
      <c r="H720" s="57" t="s">
        <v>949</v>
      </c>
      <c r="I720" s="58" t="s">
        <v>950</v>
      </c>
      <c r="J720" s="59">
        <v>0</v>
      </c>
      <c r="K720" s="59">
        <v>0.54621903999999988</v>
      </c>
      <c r="L720" s="59">
        <f t="shared" ref="L720:L783" si="12">+K720-J720</f>
        <v>0.54621903999999988</v>
      </c>
    </row>
    <row r="721" spans="1:12" ht="15" x14ac:dyDescent="0.2">
      <c r="A721" s="8"/>
      <c r="B721" s="24"/>
      <c r="C721" s="24"/>
      <c r="D721" s="13"/>
      <c r="E721" s="13"/>
      <c r="F721" s="13"/>
      <c r="G721" s="42"/>
      <c r="H721" s="57" t="s">
        <v>197</v>
      </c>
      <c r="I721" s="58" t="s">
        <v>951</v>
      </c>
      <c r="J721" s="59">
        <v>13835.142528</v>
      </c>
      <c r="K721" s="59">
        <v>15411.583644500002</v>
      </c>
      <c r="L721" s="59">
        <f t="shared" si="12"/>
        <v>1576.441116500002</v>
      </c>
    </row>
    <row r="722" spans="1:12" ht="15" x14ac:dyDescent="0.2">
      <c r="A722" s="8"/>
      <c r="B722" s="24"/>
      <c r="C722" s="24"/>
      <c r="D722" s="13"/>
      <c r="E722" s="13"/>
      <c r="F722" s="13"/>
      <c r="G722" s="42"/>
      <c r="H722" s="57" t="s">
        <v>90</v>
      </c>
      <c r="I722" s="58" t="s">
        <v>952</v>
      </c>
      <c r="J722" s="59">
        <v>22.322472000000001</v>
      </c>
      <c r="K722" s="59">
        <v>14.447224260000006</v>
      </c>
      <c r="L722" s="59">
        <f t="shared" si="12"/>
        <v>-7.8752477399999954</v>
      </c>
    </row>
    <row r="723" spans="1:12" ht="15" x14ac:dyDescent="0.2">
      <c r="A723" s="8"/>
      <c r="B723" s="24"/>
      <c r="C723" s="24"/>
      <c r="D723" s="13"/>
      <c r="E723" s="13"/>
      <c r="F723" s="13"/>
      <c r="G723" s="42"/>
      <c r="H723" s="57" t="s">
        <v>213</v>
      </c>
      <c r="I723" s="58" t="s">
        <v>953</v>
      </c>
      <c r="J723" s="59">
        <v>1081.7489579999999</v>
      </c>
      <c r="K723" s="59">
        <v>931.31646363999994</v>
      </c>
      <c r="L723" s="59">
        <f t="shared" si="12"/>
        <v>-150.43249435999996</v>
      </c>
    </row>
    <row r="724" spans="1:12" ht="15" x14ac:dyDescent="0.2">
      <c r="A724" s="8"/>
      <c r="B724" s="24"/>
      <c r="C724" s="24"/>
      <c r="D724" s="13"/>
      <c r="E724" s="13"/>
      <c r="F724" s="13"/>
      <c r="G724" s="42"/>
      <c r="H724" s="57" t="s">
        <v>215</v>
      </c>
      <c r="I724" s="58" t="s">
        <v>954</v>
      </c>
      <c r="J724" s="59">
        <v>100.912184</v>
      </c>
      <c r="K724" s="59">
        <v>140.99010737000003</v>
      </c>
      <c r="L724" s="59">
        <f t="shared" si="12"/>
        <v>40.077923370000036</v>
      </c>
    </row>
    <row r="725" spans="1:12" ht="15" x14ac:dyDescent="0.2">
      <c r="A725" s="8"/>
      <c r="B725" s="24"/>
      <c r="C725" s="24"/>
      <c r="D725" s="13"/>
      <c r="E725" s="13"/>
      <c r="F725" s="13"/>
      <c r="G725" s="42"/>
      <c r="H725" s="57" t="s">
        <v>217</v>
      </c>
      <c r="I725" s="58" t="s">
        <v>955</v>
      </c>
      <c r="J725" s="59">
        <v>838.84729600000003</v>
      </c>
      <c r="K725" s="59">
        <v>771.73242778000019</v>
      </c>
      <c r="L725" s="59">
        <f t="shared" si="12"/>
        <v>-67.114868219999835</v>
      </c>
    </row>
    <row r="726" spans="1:12" ht="15" x14ac:dyDescent="0.2">
      <c r="A726" s="8"/>
      <c r="B726" s="24"/>
      <c r="C726" s="24"/>
      <c r="D726" s="13"/>
      <c r="E726" s="13"/>
      <c r="F726" s="13"/>
      <c r="G726" s="42"/>
      <c r="H726" s="57" t="s">
        <v>219</v>
      </c>
      <c r="I726" s="60" t="s">
        <v>956</v>
      </c>
      <c r="J726" s="59">
        <v>35.758277999999997</v>
      </c>
      <c r="K726" s="59">
        <v>30.75100037</v>
      </c>
      <c r="L726" s="59">
        <f t="shared" si="12"/>
        <v>-5.0072776299999973</v>
      </c>
    </row>
    <row r="727" spans="1:12" ht="15" x14ac:dyDescent="0.2">
      <c r="A727" s="8"/>
      <c r="B727" s="24"/>
      <c r="C727" s="24"/>
      <c r="D727" s="13"/>
      <c r="E727" s="13"/>
      <c r="F727" s="13"/>
      <c r="G727" s="42"/>
      <c r="H727" s="57" t="s">
        <v>285</v>
      </c>
      <c r="I727" s="58" t="s">
        <v>957</v>
      </c>
      <c r="J727" s="59">
        <v>30.368167</v>
      </c>
      <c r="K727" s="59">
        <v>25.063118140000004</v>
      </c>
      <c r="L727" s="59">
        <f t="shared" si="12"/>
        <v>-5.3050488599999959</v>
      </c>
    </row>
    <row r="728" spans="1:12" ht="30" x14ac:dyDescent="0.2">
      <c r="A728" s="8"/>
      <c r="B728" s="24"/>
      <c r="C728" s="24"/>
      <c r="D728" s="13"/>
      <c r="E728" s="13"/>
      <c r="F728" s="13"/>
      <c r="G728" s="42"/>
      <c r="H728" s="57" t="s">
        <v>287</v>
      </c>
      <c r="I728" s="58" t="s">
        <v>958</v>
      </c>
      <c r="J728" s="59">
        <v>95.119076000000007</v>
      </c>
      <c r="K728" s="59">
        <v>270.01610486999999</v>
      </c>
      <c r="L728" s="59">
        <f t="shared" si="12"/>
        <v>174.89702886999999</v>
      </c>
    </row>
    <row r="729" spans="1:12" ht="30" x14ac:dyDescent="0.2">
      <c r="A729" s="8"/>
      <c r="B729" s="24"/>
      <c r="C729" s="24"/>
      <c r="D729" s="13"/>
      <c r="E729" s="13"/>
      <c r="F729" s="13"/>
      <c r="G729" s="42"/>
      <c r="H729" s="57" t="s">
        <v>289</v>
      </c>
      <c r="I729" s="58" t="s">
        <v>959</v>
      </c>
      <c r="J729" s="59">
        <v>35.942618000000003</v>
      </c>
      <c r="K729" s="59">
        <v>33.152199329999995</v>
      </c>
      <c r="L729" s="59">
        <f t="shared" si="12"/>
        <v>-2.7904186700000082</v>
      </c>
    </row>
    <row r="730" spans="1:12" ht="15" x14ac:dyDescent="0.2">
      <c r="A730" s="8"/>
      <c r="B730" s="24"/>
      <c r="C730" s="24"/>
      <c r="D730" s="13"/>
      <c r="E730" s="13"/>
      <c r="F730" s="13"/>
      <c r="G730" s="42"/>
      <c r="H730" s="57" t="s">
        <v>291</v>
      </c>
      <c r="I730" s="58" t="s">
        <v>960</v>
      </c>
      <c r="J730" s="59">
        <v>4.5117060000000002</v>
      </c>
      <c r="K730" s="59">
        <v>5.1423349000000007</v>
      </c>
      <c r="L730" s="59">
        <f t="shared" si="12"/>
        <v>0.63062890000000049</v>
      </c>
    </row>
    <row r="731" spans="1:12" ht="30" x14ac:dyDescent="0.2">
      <c r="A731" s="8"/>
      <c r="B731" s="24"/>
      <c r="C731" s="24"/>
      <c r="D731" s="13"/>
      <c r="E731" s="13"/>
      <c r="F731" s="13"/>
      <c r="G731" s="42"/>
      <c r="H731" s="57" t="s">
        <v>293</v>
      </c>
      <c r="I731" s="58" t="s">
        <v>961</v>
      </c>
      <c r="J731" s="59">
        <v>3.2452860000000001</v>
      </c>
      <c r="K731" s="59">
        <v>10.449032089999999</v>
      </c>
      <c r="L731" s="59">
        <f t="shared" si="12"/>
        <v>7.2037460899999992</v>
      </c>
    </row>
    <row r="732" spans="1:12" ht="15" x14ac:dyDescent="0.2">
      <c r="A732" s="8"/>
      <c r="B732" s="24"/>
      <c r="C732" s="24"/>
      <c r="D732" s="13"/>
      <c r="E732" s="13"/>
      <c r="F732" s="13"/>
      <c r="G732" s="42"/>
      <c r="H732" s="57" t="s">
        <v>295</v>
      </c>
      <c r="I732" s="58" t="s">
        <v>962</v>
      </c>
      <c r="J732" s="59">
        <v>61.986682000000002</v>
      </c>
      <c r="K732" s="59">
        <v>63.283277600000019</v>
      </c>
      <c r="L732" s="59">
        <f t="shared" si="12"/>
        <v>1.2965956000000176</v>
      </c>
    </row>
    <row r="733" spans="1:12" ht="15" x14ac:dyDescent="0.2">
      <c r="A733" s="8"/>
      <c r="B733" s="24"/>
      <c r="C733" s="24"/>
      <c r="D733" s="13"/>
      <c r="E733" s="13"/>
      <c r="F733" s="13"/>
      <c r="G733" s="42"/>
      <c r="H733" s="57" t="s">
        <v>297</v>
      </c>
      <c r="I733" s="58" t="s">
        <v>963</v>
      </c>
      <c r="J733" s="59">
        <v>26.355695000000001</v>
      </c>
      <c r="K733" s="59">
        <v>27.34755753</v>
      </c>
      <c r="L733" s="59">
        <f t="shared" si="12"/>
        <v>0.9918625299999988</v>
      </c>
    </row>
    <row r="734" spans="1:12" ht="15" x14ac:dyDescent="0.2">
      <c r="A734" s="8"/>
      <c r="B734" s="24"/>
      <c r="C734" s="24"/>
      <c r="D734" s="13"/>
      <c r="E734" s="13"/>
      <c r="F734" s="13"/>
      <c r="G734" s="42"/>
      <c r="H734" s="57" t="s">
        <v>301</v>
      </c>
      <c r="I734" s="58" t="s">
        <v>964</v>
      </c>
      <c r="J734" s="59">
        <v>0.51693999999999996</v>
      </c>
      <c r="K734" s="59">
        <v>1.4458218</v>
      </c>
      <c r="L734" s="59">
        <f t="shared" si="12"/>
        <v>0.92888180000000009</v>
      </c>
    </row>
    <row r="735" spans="1:12" ht="15" x14ac:dyDescent="0.2">
      <c r="A735" s="8"/>
      <c r="B735" s="24"/>
      <c r="C735" s="24"/>
      <c r="D735" s="13"/>
      <c r="E735" s="13"/>
      <c r="F735" s="13"/>
      <c r="G735" s="42"/>
      <c r="H735" s="57" t="s">
        <v>303</v>
      </c>
      <c r="I735" s="58" t="s">
        <v>965</v>
      </c>
      <c r="J735" s="59">
        <v>0</v>
      </c>
      <c r="K735" s="59">
        <v>116.11273709999999</v>
      </c>
      <c r="L735" s="59">
        <f t="shared" si="12"/>
        <v>116.11273709999999</v>
      </c>
    </row>
    <row r="736" spans="1:12" ht="15" x14ac:dyDescent="0.2">
      <c r="A736" s="8"/>
      <c r="B736" s="24"/>
      <c r="C736" s="24"/>
      <c r="D736" s="13"/>
      <c r="E736" s="13"/>
      <c r="F736" s="13"/>
      <c r="G736" s="42"/>
      <c r="H736" s="57" t="s">
        <v>123</v>
      </c>
      <c r="I736" s="58" t="s">
        <v>966</v>
      </c>
      <c r="J736" s="59">
        <v>904.95627000000002</v>
      </c>
      <c r="K736" s="59">
        <v>173.11224175000001</v>
      </c>
      <c r="L736" s="59">
        <f t="shared" si="12"/>
        <v>-731.84402825000006</v>
      </c>
    </row>
    <row r="737" spans="1:12" ht="30" x14ac:dyDescent="0.2">
      <c r="A737" s="8"/>
      <c r="B737" s="24"/>
      <c r="C737" s="24"/>
      <c r="D737" s="13"/>
      <c r="E737" s="13"/>
      <c r="F737" s="13"/>
      <c r="G737" s="42"/>
      <c r="H737" s="57" t="s">
        <v>310</v>
      </c>
      <c r="I737" s="58" t="s">
        <v>967</v>
      </c>
      <c r="J737" s="59">
        <v>41853.539173999998</v>
      </c>
      <c r="K737" s="59">
        <v>42329.585180340007</v>
      </c>
      <c r="L737" s="59">
        <f t="shared" si="12"/>
        <v>476.04600634000963</v>
      </c>
    </row>
    <row r="738" spans="1:12" ht="15" x14ac:dyDescent="0.2">
      <c r="A738" s="8"/>
      <c r="B738" s="24"/>
      <c r="C738" s="24"/>
      <c r="D738" s="13"/>
      <c r="E738" s="13"/>
      <c r="F738" s="13"/>
      <c r="G738" s="42"/>
      <c r="H738" s="57" t="s">
        <v>316</v>
      </c>
      <c r="I738" s="58" t="s">
        <v>968</v>
      </c>
      <c r="J738" s="59">
        <v>2625.5003510000001</v>
      </c>
      <c r="K738" s="59">
        <v>2618.1806991599997</v>
      </c>
      <c r="L738" s="59">
        <f t="shared" si="12"/>
        <v>-7.3196518400004607</v>
      </c>
    </row>
    <row r="739" spans="1:12" ht="15" x14ac:dyDescent="0.2">
      <c r="A739" s="8"/>
      <c r="B739" s="24"/>
      <c r="C739" s="24"/>
      <c r="D739" s="13"/>
      <c r="E739" s="13"/>
      <c r="F739" s="13"/>
      <c r="G739" s="42"/>
      <c r="H739" s="57" t="s">
        <v>318</v>
      </c>
      <c r="I739" s="58" t="s">
        <v>969</v>
      </c>
      <c r="J739" s="59">
        <v>805.08848699999999</v>
      </c>
      <c r="K739" s="59">
        <v>141.19276151999998</v>
      </c>
      <c r="L739" s="59">
        <f t="shared" si="12"/>
        <v>-663.89572548000001</v>
      </c>
    </row>
    <row r="740" spans="1:12" ht="15" x14ac:dyDescent="0.2">
      <c r="A740" s="8"/>
      <c r="B740" s="24"/>
      <c r="C740" s="24"/>
      <c r="D740" s="13"/>
      <c r="E740" s="13"/>
      <c r="F740" s="13"/>
      <c r="G740" s="42"/>
      <c r="H740" s="57" t="s">
        <v>125</v>
      </c>
      <c r="I740" s="58" t="s">
        <v>970</v>
      </c>
      <c r="J740" s="59">
        <v>12850.602261</v>
      </c>
      <c r="K740" s="59">
        <v>11215.8858088</v>
      </c>
      <c r="L740" s="59">
        <f t="shared" si="12"/>
        <v>-1634.7164522000003</v>
      </c>
    </row>
    <row r="741" spans="1:12" ht="30" x14ac:dyDescent="0.2">
      <c r="A741" s="8"/>
      <c r="B741" s="24"/>
      <c r="C741" s="24"/>
      <c r="D741" s="13"/>
      <c r="E741" s="13"/>
      <c r="F741" s="13"/>
      <c r="G741" s="42"/>
      <c r="H741" s="57" t="s">
        <v>329</v>
      </c>
      <c r="I741" s="58" t="s">
        <v>971</v>
      </c>
      <c r="J741" s="59">
        <v>5021.2984589999996</v>
      </c>
      <c r="K741" s="59">
        <v>4322.8030183499995</v>
      </c>
      <c r="L741" s="59">
        <f t="shared" si="12"/>
        <v>-698.49544065000009</v>
      </c>
    </row>
    <row r="742" spans="1:12" ht="30" x14ac:dyDescent="0.2">
      <c r="A742" s="8"/>
      <c r="B742" s="24"/>
      <c r="C742" s="24"/>
      <c r="D742" s="13"/>
      <c r="E742" s="13"/>
      <c r="F742" s="13"/>
      <c r="G742" s="42"/>
      <c r="H742" s="57" t="s">
        <v>331</v>
      </c>
      <c r="I742" s="58" t="s">
        <v>972</v>
      </c>
      <c r="J742" s="59">
        <v>9196.9739339999996</v>
      </c>
      <c r="K742" s="59">
        <v>8400.6644709200009</v>
      </c>
      <c r="L742" s="59">
        <f t="shared" si="12"/>
        <v>-796.30946307999875</v>
      </c>
    </row>
    <row r="743" spans="1:12" ht="15" x14ac:dyDescent="0.2">
      <c r="A743" s="8"/>
      <c r="B743" s="24"/>
      <c r="C743" s="24"/>
      <c r="D743" s="13"/>
      <c r="E743" s="13"/>
      <c r="F743" s="13"/>
      <c r="G743" s="42"/>
      <c r="H743" s="57" t="s">
        <v>333</v>
      </c>
      <c r="I743" s="58" t="s">
        <v>973</v>
      </c>
      <c r="J743" s="59">
        <v>1359.847334</v>
      </c>
      <c r="K743" s="59">
        <v>1197.1399457999994</v>
      </c>
      <c r="L743" s="59">
        <f t="shared" si="12"/>
        <v>-162.70738820000065</v>
      </c>
    </row>
    <row r="744" spans="1:12" ht="15" x14ac:dyDescent="0.2">
      <c r="A744" s="8"/>
      <c r="B744" s="24"/>
      <c r="C744" s="24"/>
      <c r="D744" s="13"/>
      <c r="E744" s="13"/>
      <c r="F744" s="13"/>
      <c r="G744" s="42"/>
      <c r="H744" s="57" t="s">
        <v>974</v>
      </c>
      <c r="I744" s="58" t="s">
        <v>975</v>
      </c>
      <c r="J744" s="59">
        <v>461.767653</v>
      </c>
      <c r="K744" s="59">
        <v>389.07235225000011</v>
      </c>
      <c r="L744" s="59">
        <f t="shared" si="12"/>
        <v>-72.695300749999888</v>
      </c>
    </row>
    <row r="745" spans="1:12" ht="30" x14ac:dyDescent="0.2">
      <c r="A745" s="8"/>
      <c r="B745" s="24"/>
      <c r="C745" s="24"/>
      <c r="D745" s="13"/>
      <c r="E745" s="13"/>
      <c r="F745" s="13"/>
      <c r="G745" s="42"/>
      <c r="H745" s="57" t="s">
        <v>593</v>
      </c>
      <c r="I745" s="58" t="s">
        <v>976</v>
      </c>
      <c r="J745" s="59">
        <v>167.48586399999999</v>
      </c>
      <c r="K745" s="59">
        <v>84.655110569999991</v>
      </c>
      <c r="L745" s="59">
        <f t="shared" si="12"/>
        <v>-82.830753430000001</v>
      </c>
    </row>
    <row r="746" spans="1:12" ht="15" x14ac:dyDescent="0.2">
      <c r="A746" s="8"/>
      <c r="B746" s="24"/>
      <c r="C746" s="24"/>
      <c r="D746" s="13"/>
      <c r="E746" s="13"/>
      <c r="F746" s="13"/>
      <c r="G746" s="42"/>
      <c r="H746" s="57" t="s">
        <v>127</v>
      </c>
      <c r="I746" s="58" t="s">
        <v>451</v>
      </c>
      <c r="J746" s="59">
        <v>1795.808278</v>
      </c>
      <c r="K746" s="59">
        <v>3875.2364478800005</v>
      </c>
      <c r="L746" s="59">
        <f t="shared" si="12"/>
        <v>2079.4281698800005</v>
      </c>
    </row>
    <row r="747" spans="1:12" ht="15" x14ac:dyDescent="0.2">
      <c r="A747" s="8"/>
      <c r="B747" s="24"/>
      <c r="C747" s="24"/>
      <c r="D747" s="13"/>
      <c r="E747" s="13"/>
      <c r="F747" s="13"/>
      <c r="G747" s="42"/>
      <c r="H747" s="57" t="s">
        <v>640</v>
      </c>
      <c r="I747" s="58" t="s">
        <v>977</v>
      </c>
      <c r="J747" s="59">
        <v>59.126902999999999</v>
      </c>
      <c r="K747" s="59">
        <v>59.80290346999999</v>
      </c>
      <c r="L747" s="59">
        <f t="shared" si="12"/>
        <v>0.67600046999999108</v>
      </c>
    </row>
    <row r="748" spans="1:12" ht="15" x14ac:dyDescent="0.2">
      <c r="A748" s="8"/>
      <c r="B748" s="24"/>
      <c r="C748" s="24"/>
      <c r="D748" s="13"/>
      <c r="E748" s="13"/>
      <c r="F748" s="13"/>
      <c r="G748" s="42"/>
      <c r="H748" s="57" t="s">
        <v>642</v>
      </c>
      <c r="I748" s="58" t="s">
        <v>345</v>
      </c>
      <c r="J748" s="59">
        <v>82.371793999999994</v>
      </c>
      <c r="K748" s="59">
        <v>1418.2017499099998</v>
      </c>
      <c r="L748" s="59">
        <f t="shared" si="12"/>
        <v>1335.8299559099999</v>
      </c>
    </row>
    <row r="749" spans="1:12" ht="15" x14ac:dyDescent="0.2">
      <c r="A749" s="8"/>
      <c r="B749" s="24"/>
      <c r="C749" s="24"/>
      <c r="D749" s="13"/>
      <c r="E749" s="13"/>
      <c r="F749" s="13"/>
      <c r="G749" s="42"/>
      <c r="H749" s="57" t="s">
        <v>643</v>
      </c>
      <c r="I749" s="58" t="s">
        <v>978</v>
      </c>
      <c r="J749" s="59">
        <v>1523.0807729999999</v>
      </c>
      <c r="K749" s="59">
        <v>1399.2588799699995</v>
      </c>
      <c r="L749" s="59">
        <f t="shared" si="12"/>
        <v>-123.82189303000041</v>
      </c>
    </row>
    <row r="750" spans="1:12" ht="30" x14ac:dyDescent="0.2">
      <c r="A750" s="8"/>
      <c r="B750" s="24"/>
      <c r="C750" s="24"/>
      <c r="D750" s="13"/>
      <c r="E750" s="13"/>
      <c r="F750" s="13"/>
      <c r="G750" s="42"/>
      <c r="H750" s="57" t="s">
        <v>645</v>
      </c>
      <c r="I750" s="58" t="s">
        <v>114</v>
      </c>
      <c r="J750" s="59">
        <v>280.81744900000001</v>
      </c>
      <c r="K750" s="59">
        <v>168.21802129000002</v>
      </c>
      <c r="L750" s="59">
        <f t="shared" si="12"/>
        <v>-112.59942770999999</v>
      </c>
    </row>
    <row r="751" spans="1:12" ht="30" x14ac:dyDescent="0.2">
      <c r="A751" s="8"/>
      <c r="B751" s="24"/>
      <c r="C751" s="24"/>
      <c r="D751" s="13"/>
      <c r="E751" s="13"/>
      <c r="F751" s="13"/>
      <c r="G751" s="42"/>
      <c r="H751" s="57" t="s">
        <v>649</v>
      </c>
      <c r="I751" s="58" t="s">
        <v>979</v>
      </c>
      <c r="J751" s="59">
        <v>12.342079999999999</v>
      </c>
      <c r="K751" s="59">
        <v>35.742652509999999</v>
      </c>
      <c r="L751" s="59">
        <f t="shared" si="12"/>
        <v>23.40057251</v>
      </c>
    </row>
    <row r="752" spans="1:12" ht="15" x14ac:dyDescent="0.2">
      <c r="A752" s="8"/>
      <c r="B752" s="24"/>
      <c r="C752" s="24"/>
      <c r="D752" s="13"/>
      <c r="E752" s="13"/>
      <c r="F752" s="13"/>
      <c r="G752" s="61" t="s">
        <v>363</v>
      </c>
      <c r="H752" s="79"/>
      <c r="I752" s="80"/>
      <c r="J752" s="81">
        <v>68390.514047000004</v>
      </c>
      <c r="K752" s="81">
        <v>68527.60744762003</v>
      </c>
      <c r="L752" s="81">
        <f t="shared" si="12"/>
        <v>137.09340062002593</v>
      </c>
    </row>
    <row r="753" spans="1:12" ht="15" x14ac:dyDescent="0.2">
      <c r="A753" s="8"/>
      <c r="B753" s="24"/>
      <c r="C753" s="24"/>
      <c r="D753" s="13"/>
      <c r="E753" s="13"/>
      <c r="F753" s="13"/>
      <c r="G753" s="42"/>
      <c r="H753" s="54" t="s">
        <v>364</v>
      </c>
      <c r="I753" s="55" t="s">
        <v>980</v>
      </c>
      <c r="J753" s="56">
        <v>456.74038899999999</v>
      </c>
      <c r="K753" s="56">
        <v>382.05169085000017</v>
      </c>
      <c r="L753" s="56">
        <f t="shared" si="12"/>
        <v>-74.688698149999823</v>
      </c>
    </row>
    <row r="754" spans="1:12" ht="15" x14ac:dyDescent="0.2">
      <c r="A754" s="8"/>
      <c r="B754" s="24"/>
      <c r="C754" s="24"/>
      <c r="D754" s="13"/>
      <c r="E754" s="13"/>
      <c r="F754" s="13"/>
      <c r="G754" s="42"/>
      <c r="H754" s="57" t="s">
        <v>366</v>
      </c>
      <c r="I754" s="58" t="s">
        <v>981</v>
      </c>
      <c r="J754" s="59">
        <v>9143.1733899999999</v>
      </c>
      <c r="K754" s="59">
        <v>9126.0671441199993</v>
      </c>
      <c r="L754" s="59">
        <f t="shared" si="12"/>
        <v>-17.106245880000643</v>
      </c>
    </row>
    <row r="755" spans="1:12" ht="15" x14ac:dyDescent="0.2">
      <c r="A755" s="8"/>
      <c r="B755" s="24"/>
      <c r="C755" s="24"/>
      <c r="D755" s="13"/>
      <c r="E755" s="13"/>
      <c r="F755" s="13"/>
      <c r="G755" s="42"/>
      <c r="H755" s="57" t="s">
        <v>982</v>
      </c>
      <c r="I755" s="58" t="s">
        <v>983</v>
      </c>
      <c r="J755" s="59">
        <v>331.85637200000002</v>
      </c>
      <c r="K755" s="59">
        <v>298.96212422000008</v>
      </c>
      <c r="L755" s="59">
        <f t="shared" si="12"/>
        <v>-32.894247779999944</v>
      </c>
    </row>
    <row r="756" spans="1:12" ht="15" x14ac:dyDescent="0.2">
      <c r="A756" s="8"/>
      <c r="B756" s="24"/>
      <c r="C756" s="24"/>
      <c r="D756" s="13"/>
      <c r="E756" s="13"/>
      <c r="F756" s="13"/>
      <c r="G756" s="42"/>
      <c r="H756" s="57" t="s">
        <v>536</v>
      </c>
      <c r="I756" s="58" t="s">
        <v>984</v>
      </c>
      <c r="J756" s="59">
        <v>3.904687</v>
      </c>
      <c r="K756" s="59">
        <v>3.1504225699999999</v>
      </c>
      <c r="L756" s="59">
        <f t="shared" si="12"/>
        <v>-0.7542644300000001</v>
      </c>
    </row>
    <row r="757" spans="1:12" ht="15" x14ac:dyDescent="0.2">
      <c r="A757" s="8"/>
      <c r="B757" s="24"/>
      <c r="C757" s="24"/>
      <c r="D757" s="13"/>
      <c r="E757" s="13"/>
      <c r="F757" s="13"/>
      <c r="G757" s="42"/>
      <c r="H757" s="57" t="s">
        <v>538</v>
      </c>
      <c r="I757" s="58" t="s">
        <v>985</v>
      </c>
      <c r="J757" s="59">
        <v>153.747139</v>
      </c>
      <c r="K757" s="59">
        <v>118.13380686999999</v>
      </c>
      <c r="L757" s="59">
        <f t="shared" si="12"/>
        <v>-35.613332130000018</v>
      </c>
    </row>
    <row r="758" spans="1:12" ht="15" x14ac:dyDescent="0.2">
      <c r="A758" s="8"/>
      <c r="B758" s="24"/>
      <c r="C758" s="24"/>
      <c r="D758" s="13"/>
      <c r="E758" s="13"/>
      <c r="F758" s="13"/>
      <c r="G758" s="42"/>
      <c r="H758" s="57" t="s">
        <v>986</v>
      </c>
      <c r="I758" s="58" t="s">
        <v>987</v>
      </c>
      <c r="J758" s="59">
        <v>232.70546899999999</v>
      </c>
      <c r="K758" s="59">
        <v>152.94737028999998</v>
      </c>
      <c r="L758" s="59">
        <f t="shared" si="12"/>
        <v>-79.758098710000013</v>
      </c>
    </row>
    <row r="759" spans="1:12" ht="15" x14ac:dyDescent="0.2">
      <c r="A759" s="8"/>
      <c r="B759" s="24"/>
      <c r="C759" s="24"/>
      <c r="D759" s="13"/>
      <c r="E759" s="13"/>
      <c r="F759" s="13"/>
      <c r="G759" s="42"/>
      <c r="H759" s="57" t="s">
        <v>988</v>
      </c>
      <c r="I759" s="58" t="s">
        <v>989</v>
      </c>
      <c r="J759" s="59">
        <v>8925.2692999999999</v>
      </c>
      <c r="K759" s="59">
        <v>10514.799650770003</v>
      </c>
      <c r="L759" s="59">
        <f t="shared" si="12"/>
        <v>1589.5303507700028</v>
      </c>
    </row>
    <row r="760" spans="1:12" ht="15" x14ac:dyDescent="0.2">
      <c r="A760" s="8"/>
      <c r="B760" s="24"/>
      <c r="C760" s="24"/>
      <c r="D760" s="13"/>
      <c r="E760" s="13"/>
      <c r="F760" s="13"/>
      <c r="G760" s="42"/>
      <c r="H760" s="57" t="s">
        <v>540</v>
      </c>
      <c r="I760" s="58" t="s">
        <v>990</v>
      </c>
      <c r="J760" s="59">
        <v>256.24880300000001</v>
      </c>
      <c r="K760" s="59">
        <v>1.80687E-2</v>
      </c>
      <c r="L760" s="59">
        <f t="shared" si="12"/>
        <v>-256.23073429999999</v>
      </c>
    </row>
    <row r="761" spans="1:12" ht="15" x14ac:dyDescent="0.2">
      <c r="A761" s="8"/>
      <c r="B761" s="24"/>
      <c r="C761" s="24"/>
      <c r="D761" s="13"/>
      <c r="E761" s="13"/>
      <c r="F761" s="13"/>
      <c r="G761" s="42"/>
      <c r="H761" s="57" t="s">
        <v>991</v>
      </c>
      <c r="I761" s="58" t="s">
        <v>992</v>
      </c>
      <c r="J761" s="59">
        <v>48886.868498000003</v>
      </c>
      <c r="K761" s="59">
        <v>47931.47716923002</v>
      </c>
      <c r="L761" s="59">
        <f t="shared" si="12"/>
        <v>-955.39132876998337</v>
      </c>
    </row>
    <row r="762" spans="1:12" ht="15" x14ac:dyDescent="0.2">
      <c r="A762" s="8"/>
      <c r="B762" s="24"/>
      <c r="C762" s="24"/>
      <c r="D762" s="13"/>
      <c r="E762" s="13"/>
      <c r="F762" s="13"/>
      <c r="G762" s="61" t="s">
        <v>376</v>
      </c>
      <c r="H762" s="79"/>
      <c r="I762" s="80"/>
      <c r="J762" s="81">
        <v>40462.725213999998</v>
      </c>
      <c r="K762" s="81">
        <v>45514.605362799994</v>
      </c>
      <c r="L762" s="81">
        <f t="shared" si="12"/>
        <v>5051.8801487999954</v>
      </c>
    </row>
    <row r="763" spans="1:12" ht="15" x14ac:dyDescent="0.2">
      <c r="A763" s="8"/>
      <c r="B763" s="24"/>
      <c r="C763" s="24"/>
      <c r="D763" s="13"/>
      <c r="E763" s="13"/>
      <c r="F763" s="13"/>
      <c r="G763" s="42"/>
      <c r="H763" s="54" t="s">
        <v>993</v>
      </c>
      <c r="I763" s="55" t="s">
        <v>994</v>
      </c>
      <c r="J763" s="56">
        <v>82.847993000000002</v>
      </c>
      <c r="K763" s="56">
        <v>83.219013899999993</v>
      </c>
      <c r="L763" s="56">
        <f t="shared" si="12"/>
        <v>0.37102089999999066</v>
      </c>
    </row>
    <row r="764" spans="1:12" ht="15" x14ac:dyDescent="0.2">
      <c r="A764" s="8"/>
      <c r="B764" s="24"/>
      <c r="C764" s="24"/>
      <c r="D764" s="13"/>
      <c r="E764" s="13"/>
      <c r="F764" s="13"/>
      <c r="G764" s="42"/>
      <c r="H764" s="57" t="s">
        <v>995</v>
      </c>
      <c r="I764" s="58" t="s">
        <v>996</v>
      </c>
      <c r="J764" s="59">
        <v>4565.0075909999996</v>
      </c>
      <c r="K764" s="59">
        <v>6401.2442026300014</v>
      </c>
      <c r="L764" s="59">
        <f t="shared" si="12"/>
        <v>1836.2366116300018</v>
      </c>
    </row>
    <row r="765" spans="1:12" ht="15" x14ac:dyDescent="0.2">
      <c r="A765" s="8"/>
      <c r="B765" s="24"/>
      <c r="C765" s="24"/>
      <c r="D765" s="13"/>
      <c r="E765" s="13"/>
      <c r="F765" s="13"/>
      <c r="G765" s="42"/>
      <c r="H765" s="57" t="s">
        <v>997</v>
      </c>
      <c r="I765" s="58" t="s">
        <v>998</v>
      </c>
      <c r="J765" s="59">
        <v>23508.921507999999</v>
      </c>
      <c r="K765" s="59">
        <v>28100.790130830002</v>
      </c>
      <c r="L765" s="59">
        <f t="shared" si="12"/>
        <v>4591.868622830003</v>
      </c>
    </row>
    <row r="766" spans="1:12" ht="15" x14ac:dyDescent="0.2">
      <c r="A766" s="8"/>
      <c r="B766" s="24"/>
      <c r="C766" s="24"/>
      <c r="D766" s="13"/>
      <c r="E766" s="13"/>
      <c r="F766" s="13"/>
      <c r="G766" s="42"/>
      <c r="H766" s="57" t="s">
        <v>999</v>
      </c>
      <c r="I766" s="58" t="s">
        <v>1000</v>
      </c>
      <c r="J766" s="59">
        <v>196.590329</v>
      </c>
      <c r="K766" s="59">
        <v>168.88120599999996</v>
      </c>
      <c r="L766" s="59">
        <f t="shared" si="12"/>
        <v>-27.709123000000034</v>
      </c>
    </row>
    <row r="767" spans="1:12" ht="30" x14ac:dyDescent="0.2">
      <c r="A767" s="8"/>
      <c r="B767" s="24"/>
      <c r="C767" s="24"/>
      <c r="D767" s="13"/>
      <c r="E767" s="13"/>
      <c r="F767" s="13"/>
      <c r="G767" s="42"/>
      <c r="H767" s="57" t="s">
        <v>1001</v>
      </c>
      <c r="I767" s="58" t="s">
        <v>1002</v>
      </c>
      <c r="J767" s="59">
        <v>1404.9588799999999</v>
      </c>
      <c r="K767" s="59">
        <v>1342.2838922899998</v>
      </c>
      <c r="L767" s="59">
        <f t="shared" si="12"/>
        <v>-62.674987710000096</v>
      </c>
    </row>
    <row r="768" spans="1:12" ht="15" x14ac:dyDescent="0.2">
      <c r="A768" s="8"/>
      <c r="B768" s="24"/>
      <c r="C768" s="24"/>
      <c r="D768" s="13"/>
      <c r="E768" s="13"/>
      <c r="F768" s="13"/>
      <c r="G768" s="42"/>
      <c r="H768" s="57" t="s">
        <v>1003</v>
      </c>
      <c r="I768" s="58" t="s">
        <v>1004</v>
      </c>
      <c r="J768" s="59">
        <v>870.14400799999999</v>
      </c>
      <c r="K768" s="59">
        <v>918.76290954999979</v>
      </c>
      <c r="L768" s="59">
        <f t="shared" si="12"/>
        <v>48.618901549999805</v>
      </c>
    </row>
    <row r="769" spans="1:12" ht="15" x14ac:dyDescent="0.2">
      <c r="A769" s="8"/>
      <c r="B769" s="24"/>
      <c r="C769" s="24"/>
      <c r="D769" s="13"/>
      <c r="E769" s="13"/>
      <c r="F769" s="13"/>
      <c r="G769" s="42"/>
      <c r="H769" s="57" t="s">
        <v>1005</v>
      </c>
      <c r="I769" s="58" t="s">
        <v>1006</v>
      </c>
      <c r="J769" s="59">
        <v>803.27745200000004</v>
      </c>
      <c r="K769" s="59">
        <v>720.24038396000003</v>
      </c>
      <c r="L769" s="59">
        <f t="shared" si="12"/>
        <v>-83.037068040000008</v>
      </c>
    </row>
    <row r="770" spans="1:12" ht="30" x14ac:dyDescent="0.2">
      <c r="A770" s="8"/>
      <c r="B770" s="24"/>
      <c r="C770" s="24"/>
      <c r="D770" s="13"/>
      <c r="E770" s="13"/>
      <c r="F770" s="13"/>
      <c r="G770" s="42"/>
      <c r="H770" s="57" t="s">
        <v>1007</v>
      </c>
      <c r="I770" s="58" t="s">
        <v>1008</v>
      </c>
      <c r="J770" s="59">
        <v>124.283119</v>
      </c>
      <c r="K770" s="59">
        <v>114.84389483999999</v>
      </c>
      <c r="L770" s="59">
        <f t="shared" si="12"/>
        <v>-9.4392241600000091</v>
      </c>
    </row>
    <row r="771" spans="1:12" ht="15" x14ac:dyDescent="0.2">
      <c r="A771" s="8"/>
      <c r="B771" s="24"/>
      <c r="C771" s="24"/>
      <c r="D771" s="13"/>
      <c r="E771" s="13"/>
      <c r="F771" s="13"/>
      <c r="G771" s="42"/>
      <c r="H771" s="57" t="s">
        <v>1009</v>
      </c>
      <c r="I771" s="58" t="s">
        <v>1010</v>
      </c>
      <c r="J771" s="59">
        <v>1235.2275990000001</v>
      </c>
      <c r="K771" s="59">
        <v>1195.1103271400002</v>
      </c>
      <c r="L771" s="59">
        <f t="shared" si="12"/>
        <v>-40.117271859999846</v>
      </c>
    </row>
    <row r="772" spans="1:12" ht="15" x14ac:dyDescent="0.2">
      <c r="A772" s="8"/>
      <c r="B772" s="24"/>
      <c r="C772" s="24"/>
      <c r="D772" s="13"/>
      <c r="E772" s="13"/>
      <c r="F772" s="13"/>
      <c r="G772" s="42"/>
      <c r="H772" s="57" t="s">
        <v>1011</v>
      </c>
      <c r="I772" s="58" t="s">
        <v>1012</v>
      </c>
      <c r="J772" s="59">
        <v>2241.5134459999999</v>
      </c>
      <c r="K772" s="59">
        <v>1245.95123569</v>
      </c>
      <c r="L772" s="59">
        <f t="shared" si="12"/>
        <v>-995.56221030999995</v>
      </c>
    </row>
    <row r="773" spans="1:12" ht="15" x14ac:dyDescent="0.2">
      <c r="A773" s="8"/>
      <c r="B773" s="24"/>
      <c r="C773" s="24"/>
      <c r="D773" s="13"/>
      <c r="E773" s="13"/>
      <c r="F773" s="13"/>
      <c r="G773" s="42"/>
      <c r="H773" s="57" t="s">
        <v>1013</v>
      </c>
      <c r="I773" s="58" t="s">
        <v>1014</v>
      </c>
      <c r="J773" s="59">
        <v>2765.3774170000002</v>
      </c>
      <c r="K773" s="59">
        <v>2648.1701987799997</v>
      </c>
      <c r="L773" s="59">
        <f t="shared" si="12"/>
        <v>-117.20721822000041</v>
      </c>
    </row>
    <row r="774" spans="1:12" ht="15" x14ac:dyDescent="0.2">
      <c r="A774" s="8"/>
      <c r="B774" s="24"/>
      <c r="C774" s="24"/>
      <c r="D774" s="13"/>
      <c r="E774" s="13"/>
      <c r="F774" s="13"/>
      <c r="G774" s="42"/>
      <c r="H774" s="57" t="s">
        <v>1015</v>
      </c>
      <c r="I774" s="58" t="s">
        <v>1016</v>
      </c>
      <c r="J774" s="59">
        <v>351.78208599999999</v>
      </c>
      <c r="K774" s="59">
        <v>362.62555271000002</v>
      </c>
      <c r="L774" s="59">
        <f t="shared" si="12"/>
        <v>10.84346671000003</v>
      </c>
    </row>
    <row r="775" spans="1:12" ht="30" x14ac:dyDescent="0.2">
      <c r="A775" s="8"/>
      <c r="B775" s="24"/>
      <c r="C775" s="24"/>
      <c r="D775" s="13"/>
      <c r="E775" s="13"/>
      <c r="F775" s="13"/>
      <c r="G775" s="42"/>
      <c r="H775" s="57" t="s">
        <v>1017</v>
      </c>
      <c r="I775" s="58" t="s">
        <v>1018</v>
      </c>
      <c r="J775" s="59">
        <v>30.777742</v>
      </c>
      <c r="K775" s="59">
        <v>29.454598379999997</v>
      </c>
      <c r="L775" s="59">
        <f t="shared" si="12"/>
        <v>-1.3231436200000033</v>
      </c>
    </row>
    <row r="776" spans="1:12" ht="15" x14ac:dyDescent="0.2">
      <c r="A776" s="8"/>
      <c r="B776" s="24"/>
      <c r="C776" s="24"/>
      <c r="D776" s="13"/>
      <c r="E776" s="13"/>
      <c r="F776" s="13"/>
      <c r="G776" s="42"/>
      <c r="H776" s="57" t="s">
        <v>1019</v>
      </c>
      <c r="I776" s="58" t="s">
        <v>1020</v>
      </c>
      <c r="J776" s="59">
        <v>724.25375399999996</v>
      </c>
      <c r="K776" s="59">
        <v>749.9062788199999</v>
      </c>
      <c r="L776" s="59">
        <f t="shared" si="12"/>
        <v>25.65252481999994</v>
      </c>
    </row>
    <row r="777" spans="1:12" ht="15" x14ac:dyDescent="0.2">
      <c r="A777" s="8"/>
      <c r="B777" s="24"/>
      <c r="C777" s="24"/>
      <c r="D777" s="13"/>
      <c r="E777" s="13"/>
      <c r="F777" s="13"/>
      <c r="G777" s="42"/>
      <c r="H777" s="57" t="s">
        <v>1021</v>
      </c>
      <c r="I777" s="58" t="s">
        <v>1022</v>
      </c>
      <c r="J777" s="59">
        <v>97.055762000000001</v>
      </c>
      <c r="K777" s="59">
        <v>103.75913936000002</v>
      </c>
      <c r="L777" s="59">
        <f t="shared" si="12"/>
        <v>6.7033773600000188</v>
      </c>
    </row>
    <row r="778" spans="1:12" ht="30" x14ac:dyDescent="0.2">
      <c r="A778" s="8"/>
      <c r="B778" s="24"/>
      <c r="C778" s="24"/>
      <c r="D778" s="13"/>
      <c r="E778" s="13"/>
      <c r="F778" s="13"/>
      <c r="G778" s="42"/>
      <c r="H778" s="57" t="s">
        <v>1023</v>
      </c>
      <c r="I778" s="58" t="s">
        <v>1024</v>
      </c>
      <c r="J778" s="59">
        <v>839.53554999999994</v>
      </c>
      <c r="K778" s="59">
        <v>713.00752672000021</v>
      </c>
      <c r="L778" s="59">
        <f t="shared" si="12"/>
        <v>-126.52802327999973</v>
      </c>
    </row>
    <row r="779" spans="1:12" ht="30" x14ac:dyDescent="0.2">
      <c r="A779" s="8"/>
      <c r="B779" s="24"/>
      <c r="C779" s="24"/>
      <c r="D779" s="13"/>
      <c r="E779" s="13"/>
      <c r="F779" s="13"/>
      <c r="G779" s="42"/>
      <c r="H779" s="57" t="s">
        <v>1025</v>
      </c>
      <c r="I779" s="58" t="s">
        <v>1026</v>
      </c>
      <c r="J779" s="59">
        <v>23.673742000000001</v>
      </c>
      <c r="K779" s="59">
        <v>18.857635200000004</v>
      </c>
      <c r="L779" s="59">
        <f t="shared" si="12"/>
        <v>-4.8161067999999965</v>
      </c>
    </row>
    <row r="780" spans="1:12" ht="15" x14ac:dyDescent="0.2">
      <c r="A780" s="8"/>
      <c r="B780" s="24"/>
      <c r="C780" s="24"/>
      <c r="D780" s="13"/>
      <c r="E780" s="13"/>
      <c r="F780" s="13"/>
      <c r="G780" s="42"/>
      <c r="H780" s="57" t="s">
        <v>1027</v>
      </c>
      <c r="I780" s="58" t="s">
        <v>1028</v>
      </c>
      <c r="J780" s="59">
        <v>597.49723600000004</v>
      </c>
      <c r="K780" s="59">
        <v>597.49723600000004</v>
      </c>
      <c r="L780" s="59">
        <f t="shared" si="12"/>
        <v>0</v>
      </c>
    </row>
    <row r="781" spans="1:12" ht="15" x14ac:dyDescent="0.2">
      <c r="A781" s="8"/>
      <c r="B781" s="24"/>
      <c r="C781" s="24"/>
      <c r="D781" s="13"/>
      <c r="E781" s="25">
        <v>12</v>
      </c>
      <c r="F781" s="26" t="s">
        <v>1029</v>
      </c>
      <c r="G781" s="48"/>
      <c r="H781" s="84"/>
      <c r="I781" s="85"/>
      <c r="J781" s="86">
        <v>70981.409467000005</v>
      </c>
      <c r="K781" s="86">
        <v>68538.285454429992</v>
      </c>
      <c r="L781" s="86">
        <f t="shared" si="12"/>
        <v>-2443.1240125700133</v>
      </c>
    </row>
    <row r="782" spans="1:12" ht="15" x14ac:dyDescent="0.2">
      <c r="A782" s="8"/>
      <c r="B782" s="24"/>
      <c r="C782" s="24"/>
      <c r="D782" s="13"/>
      <c r="E782" s="13"/>
      <c r="F782" s="13"/>
      <c r="G782" s="61" t="s">
        <v>2</v>
      </c>
      <c r="H782" s="79"/>
      <c r="I782" s="80"/>
      <c r="J782" s="81">
        <v>5793.8380820000002</v>
      </c>
      <c r="K782" s="81">
        <v>3790.2356282699989</v>
      </c>
      <c r="L782" s="81">
        <f t="shared" si="12"/>
        <v>-2003.6024537300013</v>
      </c>
    </row>
    <row r="783" spans="1:12" ht="15" x14ac:dyDescent="0.2">
      <c r="A783" s="8"/>
      <c r="B783" s="24"/>
      <c r="C783" s="24"/>
      <c r="D783" s="13"/>
      <c r="E783" s="13"/>
      <c r="F783" s="13"/>
      <c r="G783" s="42"/>
      <c r="H783" s="54" t="s">
        <v>36</v>
      </c>
      <c r="I783" s="55" t="s">
        <v>470</v>
      </c>
      <c r="J783" s="56">
        <v>55.857332</v>
      </c>
      <c r="K783" s="56">
        <v>43.225123880000005</v>
      </c>
      <c r="L783" s="56">
        <f t="shared" si="12"/>
        <v>-12.632208119999994</v>
      </c>
    </row>
    <row r="784" spans="1:12" ht="15" x14ac:dyDescent="0.2">
      <c r="A784" s="8"/>
      <c r="B784" s="24"/>
      <c r="C784" s="24"/>
      <c r="D784" s="13"/>
      <c r="E784" s="13"/>
      <c r="F784" s="13"/>
      <c r="G784" s="42"/>
      <c r="H784" s="57" t="s">
        <v>67</v>
      </c>
      <c r="I784" s="58" t="s">
        <v>1030</v>
      </c>
      <c r="J784" s="59">
        <v>34.182108999999997</v>
      </c>
      <c r="K784" s="59">
        <v>32.219036600000003</v>
      </c>
      <c r="L784" s="59">
        <f t="shared" ref="L784:L847" si="13">+K784-J784</f>
        <v>-1.9630723999999944</v>
      </c>
    </row>
    <row r="785" spans="1:12" ht="15" x14ac:dyDescent="0.2">
      <c r="A785" s="8"/>
      <c r="B785" s="24"/>
      <c r="C785" s="24"/>
      <c r="D785" s="13"/>
      <c r="E785" s="13"/>
      <c r="F785" s="13"/>
      <c r="G785" s="42"/>
      <c r="H785" s="57" t="s">
        <v>69</v>
      </c>
      <c r="I785" s="58" t="s">
        <v>166</v>
      </c>
      <c r="J785" s="59">
        <v>25.779198999999998</v>
      </c>
      <c r="K785" s="59">
        <v>24.072758929999999</v>
      </c>
      <c r="L785" s="59">
        <f t="shared" si="13"/>
        <v>-1.7064400699999993</v>
      </c>
    </row>
    <row r="786" spans="1:12" ht="15" x14ac:dyDescent="0.2">
      <c r="A786" s="8"/>
      <c r="B786" s="24"/>
      <c r="C786" s="24"/>
      <c r="D786" s="13"/>
      <c r="E786" s="13"/>
      <c r="F786" s="13"/>
      <c r="G786" s="42"/>
      <c r="H786" s="57" t="s">
        <v>73</v>
      </c>
      <c r="I786" s="58" t="s">
        <v>1031</v>
      </c>
      <c r="J786" s="59">
        <v>4.1116820000000001</v>
      </c>
      <c r="K786" s="59">
        <v>2.6951213800000002</v>
      </c>
      <c r="L786" s="59">
        <f t="shared" si="13"/>
        <v>-1.4165606199999998</v>
      </c>
    </row>
    <row r="787" spans="1:12" ht="30" x14ac:dyDescent="0.2">
      <c r="A787" s="8"/>
      <c r="B787" s="24"/>
      <c r="C787" s="24"/>
      <c r="D787" s="13"/>
      <c r="E787" s="13"/>
      <c r="F787" s="13"/>
      <c r="G787" s="42"/>
      <c r="H787" s="57" t="s">
        <v>1032</v>
      </c>
      <c r="I787" s="58" t="s">
        <v>1033</v>
      </c>
      <c r="J787" s="59">
        <v>335.28800000000001</v>
      </c>
      <c r="K787" s="59">
        <v>534.31459081000003</v>
      </c>
      <c r="L787" s="59">
        <f t="shared" si="13"/>
        <v>199.02659081000002</v>
      </c>
    </row>
    <row r="788" spans="1:12" ht="15" x14ac:dyDescent="0.2">
      <c r="A788" s="8"/>
      <c r="B788" s="24"/>
      <c r="C788" s="24"/>
      <c r="D788" s="13"/>
      <c r="E788" s="13"/>
      <c r="F788" s="13"/>
      <c r="G788" s="42"/>
      <c r="H788" s="57" t="s">
        <v>195</v>
      </c>
      <c r="I788" s="58" t="s">
        <v>1034</v>
      </c>
      <c r="J788" s="59">
        <v>17.282219000000001</v>
      </c>
      <c r="K788" s="59">
        <v>15.507756840000004</v>
      </c>
      <c r="L788" s="59">
        <f t="shared" si="13"/>
        <v>-1.774462159999997</v>
      </c>
    </row>
    <row r="789" spans="1:12" ht="15" x14ac:dyDescent="0.2">
      <c r="A789" s="8"/>
      <c r="B789" s="24"/>
      <c r="C789" s="24"/>
      <c r="D789" s="13"/>
      <c r="E789" s="13"/>
      <c r="F789" s="13"/>
      <c r="G789" s="42"/>
      <c r="H789" s="57" t="s">
        <v>943</v>
      </c>
      <c r="I789" s="58" t="s">
        <v>1035</v>
      </c>
      <c r="J789" s="59">
        <v>16.044948999999999</v>
      </c>
      <c r="K789" s="59">
        <v>13.238877109999999</v>
      </c>
      <c r="L789" s="59">
        <f t="shared" si="13"/>
        <v>-2.8060718900000001</v>
      </c>
    </row>
    <row r="790" spans="1:12" ht="15" x14ac:dyDescent="0.2">
      <c r="A790" s="8"/>
      <c r="B790" s="24"/>
      <c r="C790" s="24"/>
      <c r="D790" s="13"/>
      <c r="E790" s="13"/>
      <c r="F790" s="13"/>
      <c r="G790" s="42"/>
      <c r="H790" s="57" t="s">
        <v>945</v>
      </c>
      <c r="I790" s="58" t="s">
        <v>1036</v>
      </c>
      <c r="J790" s="59">
        <v>113.03507</v>
      </c>
      <c r="K790" s="59">
        <v>110.92051583999999</v>
      </c>
      <c r="L790" s="59">
        <f t="shared" si="13"/>
        <v>-2.1145541600000115</v>
      </c>
    </row>
    <row r="791" spans="1:12" ht="15" x14ac:dyDescent="0.2">
      <c r="A791" s="8"/>
      <c r="B791" s="24"/>
      <c r="C791" s="24"/>
      <c r="D791" s="13"/>
      <c r="E791" s="13"/>
      <c r="F791" s="13"/>
      <c r="G791" s="42"/>
      <c r="H791" s="57" t="s">
        <v>90</v>
      </c>
      <c r="I791" s="58" t="s">
        <v>1037</v>
      </c>
      <c r="J791" s="59">
        <v>11.501258999999999</v>
      </c>
      <c r="K791" s="59">
        <v>23.183378609999998</v>
      </c>
      <c r="L791" s="59">
        <f t="shared" si="13"/>
        <v>11.682119609999999</v>
      </c>
    </row>
    <row r="792" spans="1:12" ht="15" x14ac:dyDescent="0.2">
      <c r="A792" s="8"/>
      <c r="B792" s="24"/>
      <c r="C792" s="24"/>
      <c r="D792" s="13"/>
      <c r="E792" s="13"/>
      <c r="F792" s="13"/>
      <c r="G792" s="42"/>
      <c r="H792" s="57" t="s">
        <v>213</v>
      </c>
      <c r="I792" s="58" t="s">
        <v>1038</v>
      </c>
      <c r="J792" s="59">
        <v>317.33945399999999</v>
      </c>
      <c r="K792" s="59">
        <v>31.127383559999995</v>
      </c>
      <c r="L792" s="59">
        <f t="shared" si="13"/>
        <v>-286.21207043999999</v>
      </c>
    </row>
    <row r="793" spans="1:12" ht="15" x14ac:dyDescent="0.2">
      <c r="A793" s="8"/>
      <c r="B793" s="24"/>
      <c r="C793" s="24"/>
      <c r="D793" s="13"/>
      <c r="E793" s="13"/>
      <c r="F793" s="13"/>
      <c r="G793" s="42"/>
      <c r="H793" s="57" t="s">
        <v>219</v>
      </c>
      <c r="I793" s="58" t="s">
        <v>1039</v>
      </c>
      <c r="J793" s="59">
        <v>139.96574000000001</v>
      </c>
      <c r="K793" s="59">
        <v>38.230737860000012</v>
      </c>
      <c r="L793" s="59">
        <f t="shared" si="13"/>
        <v>-101.73500214000001</v>
      </c>
    </row>
    <row r="794" spans="1:12" ht="30" x14ac:dyDescent="0.2">
      <c r="A794" s="8"/>
      <c r="B794" s="24"/>
      <c r="C794" s="24"/>
      <c r="D794" s="13"/>
      <c r="E794" s="13"/>
      <c r="F794" s="13"/>
      <c r="G794" s="42"/>
      <c r="H794" s="57" t="s">
        <v>754</v>
      </c>
      <c r="I794" s="58" t="s">
        <v>1040</v>
      </c>
      <c r="J794" s="59">
        <v>4.5168730000000004</v>
      </c>
      <c r="K794" s="59">
        <v>4.7054407400000002</v>
      </c>
      <c r="L794" s="59">
        <f t="shared" si="13"/>
        <v>0.18856773999999987</v>
      </c>
    </row>
    <row r="795" spans="1:12" ht="15" x14ac:dyDescent="0.2">
      <c r="A795" s="8"/>
      <c r="B795" s="24"/>
      <c r="C795" s="24"/>
      <c r="D795" s="13"/>
      <c r="E795" s="13"/>
      <c r="F795" s="13"/>
      <c r="G795" s="42"/>
      <c r="H795" s="57" t="s">
        <v>1041</v>
      </c>
      <c r="I795" s="58" t="s">
        <v>1042</v>
      </c>
      <c r="J795" s="59">
        <v>284.41476599999999</v>
      </c>
      <c r="K795" s="59">
        <v>188.63891034000002</v>
      </c>
      <c r="L795" s="59">
        <f t="shared" si="13"/>
        <v>-95.775855659999962</v>
      </c>
    </row>
    <row r="796" spans="1:12" ht="15" x14ac:dyDescent="0.2">
      <c r="A796" s="8"/>
      <c r="B796" s="24"/>
      <c r="C796" s="24"/>
      <c r="D796" s="13"/>
      <c r="E796" s="13"/>
      <c r="F796" s="13"/>
      <c r="G796" s="42"/>
      <c r="H796" s="57" t="s">
        <v>123</v>
      </c>
      <c r="I796" s="58" t="s">
        <v>451</v>
      </c>
      <c r="J796" s="59">
        <v>1537.340819</v>
      </c>
      <c r="K796" s="59">
        <v>34.401624359999992</v>
      </c>
      <c r="L796" s="59">
        <f t="shared" si="13"/>
        <v>-1502.9391946400001</v>
      </c>
    </row>
    <row r="797" spans="1:12" ht="15" x14ac:dyDescent="0.2">
      <c r="A797" s="8"/>
      <c r="B797" s="24"/>
      <c r="C797" s="24"/>
      <c r="D797" s="13"/>
      <c r="E797" s="13"/>
      <c r="F797" s="13"/>
      <c r="G797" s="42"/>
      <c r="H797" s="57" t="s">
        <v>308</v>
      </c>
      <c r="I797" s="58" t="s">
        <v>445</v>
      </c>
      <c r="J797" s="59">
        <v>51.347676</v>
      </c>
      <c r="K797" s="59">
        <v>37.235231850000012</v>
      </c>
      <c r="L797" s="59">
        <f t="shared" si="13"/>
        <v>-14.112444149999988</v>
      </c>
    </row>
    <row r="798" spans="1:12" ht="15" x14ac:dyDescent="0.2">
      <c r="A798" s="8"/>
      <c r="B798" s="24"/>
      <c r="C798" s="24"/>
      <c r="D798" s="13"/>
      <c r="E798" s="13"/>
      <c r="F798" s="13"/>
      <c r="G798" s="42"/>
      <c r="H798" s="57" t="s">
        <v>310</v>
      </c>
      <c r="I798" s="58" t="s">
        <v>930</v>
      </c>
      <c r="J798" s="59">
        <v>31.558938999999999</v>
      </c>
      <c r="K798" s="59">
        <v>30.722724249999992</v>
      </c>
      <c r="L798" s="59">
        <f t="shared" si="13"/>
        <v>-0.836214750000007</v>
      </c>
    </row>
    <row r="799" spans="1:12" ht="15" x14ac:dyDescent="0.2">
      <c r="A799" s="8"/>
      <c r="B799" s="24"/>
      <c r="C799" s="24"/>
      <c r="D799" s="13"/>
      <c r="E799" s="13"/>
      <c r="F799" s="13"/>
      <c r="G799" s="42"/>
      <c r="H799" s="57" t="s">
        <v>312</v>
      </c>
      <c r="I799" s="58" t="s">
        <v>117</v>
      </c>
      <c r="J799" s="59">
        <v>97.186935000000005</v>
      </c>
      <c r="K799" s="59">
        <v>85.210588459999997</v>
      </c>
      <c r="L799" s="59">
        <f t="shared" si="13"/>
        <v>-11.976346540000009</v>
      </c>
    </row>
    <row r="800" spans="1:12" ht="15" x14ac:dyDescent="0.2">
      <c r="A800" s="8"/>
      <c r="B800" s="24"/>
      <c r="C800" s="24"/>
      <c r="D800" s="13"/>
      <c r="E800" s="13"/>
      <c r="F800" s="13"/>
      <c r="G800" s="42"/>
      <c r="H800" s="57" t="s">
        <v>314</v>
      </c>
      <c r="I800" s="58" t="s">
        <v>345</v>
      </c>
      <c r="J800" s="59">
        <v>175.496129</v>
      </c>
      <c r="K800" s="59">
        <v>186.75645069999999</v>
      </c>
      <c r="L800" s="59">
        <f t="shared" si="13"/>
        <v>11.260321699999992</v>
      </c>
    </row>
    <row r="801" spans="1:12" ht="15" x14ac:dyDescent="0.2">
      <c r="A801" s="8"/>
      <c r="B801" s="24"/>
      <c r="C801" s="24"/>
      <c r="D801" s="13"/>
      <c r="E801" s="13"/>
      <c r="F801" s="13"/>
      <c r="G801" s="42"/>
      <c r="H801" s="57" t="s">
        <v>316</v>
      </c>
      <c r="I801" s="58" t="s">
        <v>1043</v>
      </c>
      <c r="J801" s="59">
        <v>38.759430999999999</v>
      </c>
      <c r="K801" s="59">
        <v>53.112467520000003</v>
      </c>
      <c r="L801" s="59">
        <f t="shared" si="13"/>
        <v>14.353036520000003</v>
      </c>
    </row>
    <row r="802" spans="1:12" ht="15" x14ac:dyDescent="0.2">
      <c r="A802" s="8"/>
      <c r="B802" s="24"/>
      <c r="C802" s="24"/>
      <c r="D802" s="13"/>
      <c r="E802" s="13"/>
      <c r="F802" s="13"/>
      <c r="G802" s="42"/>
      <c r="H802" s="57" t="s">
        <v>125</v>
      </c>
      <c r="I802" s="58" t="s">
        <v>1044</v>
      </c>
      <c r="J802" s="59">
        <v>5.0653050000000004</v>
      </c>
      <c r="K802" s="59">
        <v>6.5397523499999997</v>
      </c>
      <c r="L802" s="59">
        <f t="shared" si="13"/>
        <v>1.4744473499999993</v>
      </c>
    </row>
    <row r="803" spans="1:12" ht="15" x14ac:dyDescent="0.2">
      <c r="A803" s="8"/>
      <c r="B803" s="24"/>
      <c r="C803" s="24"/>
      <c r="D803" s="13"/>
      <c r="E803" s="13"/>
      <c r="F803" s="13"/>
      <c r="G803" s="42"/>
      <c r="H803" s="57" t="s">
        <v>329</v>
      </c>
      <c r="I803" s="58" t="s">
        <v>1045</v>
      </c>
      <c r="J803" s="59">
        <v>2336.5062339999999</v>
      </c>
      <c r="K803" s="59">
        <v>2140.4931964399989</v>
      </c>
      <c r="L803" s="59">
        <f t="shared" si="13"/>
        <v>-196.01303756000107</v>
      </c>
    </row>
    <row r="804" spans="1:12" ht="15" x14ac:dyDescent="0.2">
      <c r="A804" s="8"/>
      <c r="B804" s="24"/>
      <c r="C804" s="24"/>
      <c r="D804" s="13"/>
      <c r="E804" s="13"/>
      <c r="F804" s="13"/>
      <c r="G804" s="42"/>
      <c r="H804" s="57" t="s">
        <v>331</v>
      </c>
      <c r="I804" s="58" t="s">
        <v>1046</v>
      </c>
      <c r="J804" s="59">
        <v>130.858001</v>
      </c>
      <c r="K804" s="59">
        <v>123.09568727999996</v>
      </c>
      <c r="L804" s="59">
        <f t="shared" si="13"/>
        <v>-7.7623137200000372</v>
      </c>
    </row>
    <row r="805" spans="1:12" ht="15" x14ac:dyDescent="0.2">
      <c r="A805" s="8"/>
      <c r="B805" s="24"/>
      <c r="C805" s="24"/>
      <c r="D805" s="13"/>
      <c r="E805" s="13"/>
      <c r="F805" s="13"/>
      <c r="G805" s="42"/>
      <c r="H805" s="57" t="s">
        <v>333</v>
      </c>
      <c r="I805" s="58" t="s">
        <v>1047</v>
      </c>
      <c r="J805" s="59">
        <v>23.136210999999999</v>
      </c>
      <c r="K805" s="59">
        <v>23.471402699999999</v>
      </c>
      <c r="L805" s="59">
        <f t="shared" si="13"/>
        <v>0.33519169999999932</v>
      </c>
    </row>
    <row r="806" spans="1:12" ht="15" x14ac:dyDescent="0.2">
      <c r="A806" s="8"/>
      <c r="B806" s="24"/>
      <c r="C806" s="24"/>
      <c r="D806" s="13"/>
      <c r="E806" s="13"/>
      <c r="F806" s="13"/>
      <c r="G806" s="42"/>
      <c r="H806" s="57" t="s">
        <v>591</v>
      </c>
      <c r="I806" s="58" t="s">
        <v>1048</v>
      </c>
      <c r="J806" s="59">
        <v>7.2637499999999999</v>
      </c>
      <c r="K806" s="59">
        <v>7.1168698600000004</v>
      </c>
      <c r="L806" s="59">
        <f t="shared" si="13"/>
        <v>-0.14688013999999949</v>
      </c>
    </row>
    <row r="807" spans="1:12" ht="15" x14ac:dyDescent="0.2">
      <c r="A807" s="8"/>
      <c r="B807" s="24"/>
      <c r="C807" s="24"/>
      <c r="D807" s="13"/>
      <c r="E807" s="13"/>
      <c r="F807" s="13"/>
      <c r="G807" s="61" t="s">
        <v>363</v>
      </c>
      <c r="H807" s="79"/>
      <c r="I807" s="80"/>
      <c r="J807" s="81">
        <v>2443.6758840000002</v>
      </c>
      <c r="K807" s="81">
        <v>2248.16046977</v>
      </c>
      <c r="L807" s="81">
        <f t="shared" si="13"/>
        <v>-195.51541423000026</v>
      </c>
    </row>
    <row r="808" spans="1:12" ht="15" x14ac:dyDescent="0.2">
      <c r="A808" s="8"/>
      <c r="B808" s="24"/>
      <c r="C808" s="24"/>
      <c r="D808" s="13"/>
      <c r="E808" s="13"/>
      <c r="F808" s="13"/>
      <c r="G808" s="42"/>
      <c r="H808" s="54" t="s">
        <v>372</v>
      </c>
      <c r="I808" s="55" t="s">
        <v>1049</v>
      </c>
      <c r="J808" s="56">
        <v>26.443245999999998</v>
      </c>
      <c r="K808" s="56">
        <v>25.20201368</v>
      </c>
      <c r="L808" s="56">
        <f t="shared" si="13"/>
        <v>-1.2412323199999982</v>
      </c>
    </row>
    <row r="809" spans="1:12" ht="15" x14ac:dyDescent="0.2">
      <c r="A809" s="8"/>
      <c r="B809" s="24"/>
      <c r="C809" s="24"/>
      <c r="D809" s="13"/>
      <c r="E809" s="13"/>
      <c r="F809" s="13"/>
      <c r="G809" s="42"/>
      <c r="H809" s="57" t="s">
        <v>601</v>
      </c>
      <c r="I809" s="58" t="s">
        <v>1050</v>
      </c>
      <c r="J809" s="59">
        <v>34.198664999999998</v>
      </c>
      <c r="K809" s="59">
        <v>33.749769830000005</v>
      </c>
      <c r="L809" s="59">
        <f t="shared" si="13"/>
        <v>-0.44889516999999302</v>
      </c>
    </row>
    <row r="810" spans="1:12" ht="15" x14ac:dyDescent="0.2">
      <c r="A810" s="8"/>
      <c r="B810" s="24"/>
      <c r="C810" s="24"/>
      <c r="D810" s="13"/>
      <c r="E810" s="13"/>
      <c r="F810" s="13"/>
      <c r="G810" s="42"/>
      <c r="H810" s="57" t="s">
        <v>538</v>
      </c>
      <c r="I810" s="58" t="s">
        <v>1051</v>
      </c>
      <c r="J810" s="59">
        <v>143.88599199999999</v>
      </c>
      <c r="K810" s="59">
        <v>157.69430790999999</v>
      </c>
      <c r="L810" s="59">
        <f t="shared" si="13"/>
        <v>13.808315910000005</v>
      </c>
    </row>
    <row r="811" spans="1:12" ht="15" x14ac:dyDescent="0.2">
      <c r="A811" s="8"/>
      <c r="B811" s="24"/>
      <c r="C811" s="24"/>
      <c r="D811" s="13"/>
      <c r="E811" s="13"/>
      <c r="F811" s="13"/>
      <c r="G811" s="42"/>
      <c r="H811" s="57" t="s">
        <v>986</v>
      </c>
      <c r="I811" s="58" t="s">
        <v>1052</v>
      </c>
      <c r="J811" s="59">
        <v>206.72258400000001</v>
      </c>
      <c r="K811" s="59">
        <v>91.389842599999994</v>
      </c>
      <c r="L811" s="59">
        <f t="shared" si="13"/>
        <v>-115.33274140000002</v>
      </c>
    </row>
    <row r="812" spans="1:12" ht="15" x14ac:dyDescent="0.2">
      <c r="A812" s="8"/>
      <c r="B812" s="24"/>
      <c r="C812" s="24"/>
      <c r="D812" s="13"/>
      <c r="E812" s="13"/>
      <c r="F812" s="13"/>
      <c r="G812" s="42"/>
      <c r="H812" s="57" t="s">
        <v>988</v>
      </c>
      <c r="I812" s="58" t="s">
        <v>1053</v>
      </c>
      <c r="J812" s="59">
        <v>36.322623999999998</v>
      </c>
      <c r="K812" s="59">
        <v>39.659672619999995</v>
      </c>
      <c r="L812" s="59">
        <f t="shared" si="13"/>
        <v>3.3370486199999974</v>
      </c>
    </row>
    <row r="813" spans="1:12" ht="15" x14ac:dyDescent="0.2">
      <c r="A813" s="8"/>
      <c r="B813" s="24"/>
      <c r="C813" s="24"/>
      <c r="D813" s="13"/>
      <c r="E813" s="13"/>
      <c r="F813" s="13"/>
      <c r="G813" s="42"/>
      <c r="H813" s="57" t="s">
        <v>540</v>
      </c>
      <c r="I813" s="58" t="s">
        <v>1054</v>
      </c>
      <c r="J813" s="59">
        <v>460.66002900000001</v>
      </c>
      <c r="K813" s="59">
        <v>483.92488076000001</v>
      </c>
      <c r="L813" s="59">
        <f t="shared" si="13"/>
        <v>23.264851759999999</v>
      </c>
    </row>
    <row r="814" spans="1:12" ht="30" x14ac:dyDescent="0.2">
      <c r="A814" s="8"/>
      <c r="B814" s="24"/>
      <c r="C814" s="24"/>
      <c r="D814" s="13"/>
      <c r="E814" s="13"/>
      <c r="F814" s="13"/>
      <c r="G814" s="42"/>
      <c r="H814" s="57" t="s">
        <v>991</v>
      </c>
      <c r="I814" s="58" t="s">
        <v>1055</v>
      </c>
      <c r="J814" s="59">
        <v>111.438849</v>
      </c>
      <c r="K814" s="59">
        <v>104.64154822000002</v>
      </c>
      <c r="L814" s="59">
        <f t="shared" si="13"/>
        <v>-6.7973007799999863</v>
      </c>
    </row>
    <row r="815" spans="1:12" ht="15" x14ac:dyDescent="0.2">
      <c r="A815" s="8"/>
      <c r="B815" s="24"/>
      <c r="C815" s="24"/>
      <c r="D815" s="13"/>
      <c r="E815" s="13"/>
      <c r="F815" s="13"/>
      <c r="G815" s="42"/>
      <c r="H815" s="57" t="s">
        <v>544</v>
      </c>
      <c r="I815" s="58" t="s">
        <v>1056</v>
      </c>
      <c r="J815" s="59">
        <v>11.301527999999999</v>
      </c>
      <c r="K815" s="59">
        <v>11.210587240000001</v>
      </c>
      <c r="L815" s="59">
        <f t="shared" si="13"/>
        <v>-9.0940759999998733E-2</v>
      </c>
    </row>
    <row r="816" spans="1:12" ht="15" x14ac:dyDescent="0.2">
      <c r="A816" s="8"/>
      <c r="B816" s="24"/>
      <c r="C816" s="24"/>
      <c r="D816" s="13"/>
      <c r="E816" s="13"/>
      <c r="F816" s="13"/>
      <c r="G816" s="42"/>
      <c r="H816" s="57" t="s">
        <v>1057</v>
      </c>
      <c r="I816" s="58" t="s">
        <v>1058</v>
      </c>
      <c r="J816" s="59">
        <v>721.44525099999998</v>
      </c>
      <c r="K816" s="59">
        <v>471.79814210000001</v>
      </c>
      <c r="L816" s="59">
        <f t="shared" si="13"/>
        <v>-249.64710889999998</v>
      </c>
    </row>
    <row r="817" spans="1:12" ht="15" x14ac:dyDescent="0.2">
      <c r="A817" s="8"/>
      <c r="B817" s="24"/>
      <c r="C817" s="24"/>
      <c r="D817" s="13"/>
      <c r="E817" s="13"/>
      <c r="F817" s="13"/>
      <c r="G817" s="42"/>
      <c r="H817" s="57" t="s">
        <v>1059</v>
      </c>
      <c r="I817" s="58" t="s">
        <v>1060</v>
      </c>
      <c r="J817" s="59">
        <v>307.37128899999999</v>
      </c>
      <c r="K817" s="59">
        <v>435.47891144999994</v>
      </c>
      <c r="L817" s="59">
        <f t="shared" si="13"/>
        <v>128.10762244999995</v>
      </c>
    </row>
    <row r="818" spans="1:12" ht="15" x14ac:dyDescent="0.2">
      <c r="A818" s="8"/>
      <c r="B818" s="24"/>
      <c r="C818" s="24"/>
      <c r="D818" s="13"/>
      <c r="E818" s="13"/>
      <c r="F818" s="13"/>
      <c r="G818" s="42"/>
      <c r="H818" s="57" t="s">
        <v>546</v>
      </c>
      <c r="I818" s="58" t="s">
        <v>1061</v>
      </c>
      <c r="J818" s="59">
        <v>15.440369</v>
      </c>
      <c r="K818" s="59">
        <v>14.676153470000001</v>
      </c>
      <c r="L818" s="59">
        <f t="shared" si="13"/>
        <v>-0.76421552999999953</v>
      </c>
    </row>
    <row r="819" spans="1:12" ht="15" x14ac:dyDescent="0.2">
      <c r="A819" s="8"/>
      <c r="B819" s="24"/>
      <c r="C819" s="24"/>
      <c r="D819" s="13"/>
      <c r="E819" s="13"/>
      <c r="F819" s="13"/>
      <c r="G819" s="42"/>
      <c r="H819" s="57" t="s">
        <v>548</v>
      </c>
      <c r="I819" s="58" t="s">
        <v>1062</v>
      </c>
      <c r="J819" s="59">
        <v>14.750719999999999</v>
      </c>
      <c r="K819" s="59">
        <v>16.496860150000003</v>
      </c>
      <c r="L819" s="59">
        <f t="shared" si="13"/>
        <v>1.746140150000004</v>
      </c>
    </row>
    <row r="820" spans="1:12" ht="15" x14ac:dyDescent="0.2">
      <c r="A820" s="8"/>
      <c r="B820" s="24"/>
      <c r="C820" s="24"/>
      <c r="D820" s="13"/>
      <c r="E820" s="13"/>
      <c r="F820" s="13"/>
      <c r="G820" s="42"/>
      <c r="H820" s="57" t="s">
        <v>550</v>
      </c>
      <c r="I820" s="58" t="s">
        <v>1063</v>
      </c>
      <c r="J820" s="59">
        <v>353.69473799999997</v>
      </c>
      <c r="K820" s="59">
        <v>362.23777974000001</v>
      </c>
      <c r="L820" s="59">
        <f t="shared" si="13"/>
        <v>8.5430417400000351</v>
      </c>
    </row>
    <row r="821" spans="1:12" ht="15" x14ac:dyDescent="0.2">
      <c r="A821" s="8"/>
      <c r="B821" s="24"/>
      <c r="C821" s="24"/>
      <c r="D821" s="13"/>
      <c r="E821" s="13"/>
      <c r="F821" s="13"/>
      <c r="G821" s="61" t="s">
        <v>376</v>
      </c>
      <c r="H821" s="79"/>
      <c r="I821" s="80"/>
      <c r="J821" s="81">
        <v>62743.895500999999</v>
      </c>
      <c r="K821" s="81">
        <v>62499.889356389991</v>
      </c>
      <c r="L821" s="81">
        <f t="shared" si="13"/>
        <v>-244.00614461000805</v>
      </c>
    </row>
    <row r="822" spans="1:12" ht="15" x14ac:dyDescent="0.2">
      <c r="A822" s="8"/>
      <c r="B822" s="24"/>
      <c r="C822" s="24"/>
      <c r="D822" s="13"/>
      <c r="E822" s="13"/>
      <c r="F822" s="13"/>
      <c r="G822" s="42"/>
      <c r="H822" s="54" t="s">
        <v>1064</v>
      </c>
      <c r="I822" s="55" t="s">
        <v>1065</v>
      </c>
      <c r="J822" s="56">
        <v>760.903774</v>
      </c>
      <c r="K822" s="56">
        <v>703.26068505000012</v>
      </c>
      <c r="L822" s="56">
        <f t="shared" si="13"/>
        <v>-57.643088949999878</v>
      </c>
    </row>
    <row r="823" spans="1:12" ht="15" x14ac:dyDescent="0.2">
      <c r="A823" s="8"/>
      <c r="B823" s="24"/>
      <c r="C823" s="24"/>
      <c r="D823" s="13"/>
      <c r="E823" s="13"/>
      <c r="F823" s="13"/>
      <c r="G823" s="42"/>
      <c r="H823" s="57" t="s">
        <v>1066</v>
      </c>
      <c r="I823" s="58" t="s">
        <v>1067</v>
      </c>
      <c r="J823" s="59">
        <v>46050.754517000001</v>
      </c>
      <c r="K823" s="59">
        <v>44104.817222889993</v>
      </c>
      <c r="L823" s="59">
        <f t="shared" si="13"/>
        <v>-1945.9372941100082</v>
      </c>
    </row>
    <row r="824" spans="1:12" ht="15" x14ac:dyDescent="0.2">
      <c r="A824" s="8"/>
      <c r="B824" s="24"/>
      <c r="C824" s="24"/>
      <c r="D824" s="13"/>
      <c r="E824" s="13"/>
      <c r="F824" s="13"/>
      <c r="G824" s="42"/>
      <c r="H824" s="57" t="s">
        <v>1068</v>
      </c>
      <c r="I824" s="58" t="s">
        <v>1069</v>
      </c>
      <c r="J824" s="59">
        <v>173.90028599999999</v>
      </c>
      <c r="K824" s="59">
        <v>194.59206714999988</v>
      </c>
      <c r="L824" s="59">
        <f t="shared" si="13"/>
        <v>20.691781149999883</v>
      </c>
    </row>
    <row r="825" spans="1:12" ht="15" x14ac:dyDescent="0.2">
      <c r="A825" s="8"/>
      <c r="B825" s="24"/>
      <c r="C825" s="24"/>
      <c r="D825" s="13"/>
      <c r="E825" s="13"/>
      <c r="F825" s="13"/>
      <c r="G825" s="42"/>
      <c r="H825" s="57" t="s">
        <v>1070</v>
      </c>
      <c r="I825" s="58" t="s">
        <v>1071</v>
      </c>
      <c r="J825" s="59">
        <v>341.65933000000001</v>
      </c>
      <c r="K825" s="59">
        <v>359.94704653999969</v>
      </c>
      <c r="L825" s="59">
        <f t="shared" si="13"/>
        <v>18.287716539999678</v>
      </c>
    </row>
    <row r="826" spans="1:12" ht="15" x14ac:dyDescent="0.2">
      <c r="A826" s="8"/>
      <c r="B826" s="24"/>
      <c r="C826" s="24"/>
      <c r="D826" s="13"/>
      <c r="E826" s="13"/>
      <c r="F826" s="13"/>
      <c r="G826" s="42"/>
      <c r="H826" s="57" t="s">
        <v>1072</v>
      </c>
      <c r="I826" s="58" t="s">
        <v>1073</v>
      </c>
      <c r="J826" s="59">
        <v>825.53283799999997</v>
      </c>
      <c r="K826" s="59">
        <v>898.94522926000013</v>
      </c>
      <c r="L826" s="59">
        <f t="shared" si="13"/>
        <v>73.412391260000163</v>
      </c>
    </row>
    <row r="827" spans="1:12" ht="15" x14ac:dyDescent="0.2">
      <c r="A827" s="8"/>
      <c r="B827" s="24"/>
      <c r="C827" s="24"/>
      <c r="D827" s="13"/>
      <c r="E827" s="13"/>
      <c r="F827" s="13"/>
      <c r="G827" s="42"/>
      <c r="H827" s="57" t="s">
        <v>1074</v>
      </c>
      <c r="I827" s="58" t="s">
        <v>1075</v>
      </c>
      <c r="J827" s="59">
        <v>623.47062100000005</v>
      </c>
      <c r="K827" s="59">
        <v>699.68378366000002</v>
      </c>
      <c r="L827" s="59">
        <f t="shared" si="13"/>
        <v>76.213162659999966</v>
      </c>
    </row>
    <row r="828" spans="1:12" ht="15" x14ac:dyDescent="0.2">
      <c r="A828" s="8"/>
      <c r="B828" s="24"/>
      <c r="C828" s="24"/>
      <c r="D828" s="13"/>
      <c r="E828" s="13"/>
      <c r="F828" s="13"/>
      <c r="G828" s="42"/>
      <c r="H828" s="57" t="s">
        <v>1076</v>
      </c>
      <c r="I828" s="58" t="s">
        <v>1077</v>
      </c>
      <c r="J828" s="59">
        <v>1881.5466369999999</v>
      </c>
      <c r="K828" s="59">
        <v>2128.7883051599993</v>
      </c>
      <c r="L828" s="59">
        <f t="shared" si="13"/>
        <v>247.24166815999934</v>
      </c>
    </row>
    <row r="829" spans="1:12" ht="15" x14ac:dyDescent="0.2">
      <c r="A829" s="8"/>
      <c r="B829" s="24"/>
      <c r="C829" s="24"/>
      <c r="D829" s="13"/>
      <c r="E829" s="13"/>
      <c r="F829" s="13"/>
      <c r="G829" s="42"/>
      <c r="H829" s="57" t="s">
        <v>1078</v>
      </c>
      <c r="I829" s="58" t="s">
        <v>1079</v>
      </c>
      <c r="J829" s="59">
        <v>930.12529199999994</v>
      </c>
      <c r="K829" s="59">
        <v>921.53702681000016</v>
      </c>
      <c r="L829" s="59">
        <f t="shared" si="13"/>
        <v>-8.5882651899997882</v>
      </c>
    </row>
    <row r="830" spans="1:12" ht="15" x14ac:dyDescent="0.2">
      <c r="A830" s="8"/>
      <c r="B830" s="24"/>
      <c r="C830" s="24"/>
      <c r="D830" s="13"/>
      <c r="E830" s="13"/>
      <c r="F830" s="13"/>
      <c r="G830" s="42"/>
      <c r="H830" s="57" t="s">
        <v>1080</v>
      </c>
      <c r="I830" s="58" t="s">
        <v>1081</v>
      </c>
      <c r="J830" s="59">
        <v>662.87726599999996</v>
      </c>
      <c r="K830" s="59">
        <v>714.03896561999989</v>
      </c>
      <c r="L830" s="59">
        <f t="shared" si="13"/>
        <v>51.161699619999922</v>
      </c>
    </row>
    <row r="831" spans="1:12" ht="15" x14ac:dyDescent="0.2">
      <c r="A831" s="8"/>
      <c r="B831" s="24"/>
      <c r="C831" s="24"/>
      <c r="D831" s="13"/>
      <c r="E831" s="13"/>
      <c r="F831" s="13"/>
      <c r="G831" s="42"/>
      <c r="H831" s="57" t="s">
        <v>1082</v>
      </c>
      <c r="I831" s="58" t="s">
        <v>1083</v>
      </c>
      <c r="J831" s="59">
        <v>414.479916</v>
      </c>
      <c r="K831" s="59">
        <v>427.2899349600001</v>
      </c>
      <c r="L831" s="59">
        <f t="shared" si="13"/>
        <v>12.810018960000093</v>
      </c>
    </row>
    <row r="832" spans="1:12" ht="15" x14ac:dyDescent="0.2">
      <c r="A832" s="8"/>
      <c r="B832" s="24"/>
      <c r="C832" s="24"/>
      <c r="D832" s="13"/>
      <c r="E832" s="13"/>
      <c r="F832" s="13"/>
      <c r="G832" s="42"/>
      <c r="H832" s="57" t="s">
        <v>1084</v>
      </c>
      <c r="I832" s="60" t="s">
        <v>1085</v>
      </c>
      <c r="J832" s="59">
        <v>538.61953200000005</v>
      </c>
      <c r="K832" s="59">
        <v>609.01761480000005</v>
      </c>
      <c r="L832" s="59">
        <f t="shared" si="13"/>
        <v>70.398082799999997</v>
      </c>
    </row>
    <row r="833" spans="1:12" ht="30" x14ac:dyDescent="0.2">
      <c r="A833" s="8"/>
      <c r="B833" s="24"/>
      <c r="C833" s="24"/>
      <c r="D833" s="13"/>
      <c r="E833" s="13"/>
      <c r="F833" s="13"/>
      <c r="G833" s="42"/>
      <c r="H833" s="57" t="s">
        <v>1086</v>
      </c>
      <c r="I833" s="58" t="s">
        <v>1087</v>
      </c>
      <c r="J833" s="59">
        <v>446.333123</v>
      </c>
      <c r="K833" s="59">
        <v>471.16468595000003</v>
      </c>
      <c r="L833" s="59">
        <f t="shared" si="13"/>
        <v>24.831562950000034</v>
      </c>
    </row>
    <row r="834" spans="1:12" ht="15" x14ac:dyDescent="0.2">
      <c r="A834" s="8"/>
      <c r="B834" s="24"/>
      <c r="C834" s="24"/>
      <c r="D834" s="13"/>
      <c r="E834" s="13"/>
      <c r="F834" s="13"/>
      <c r="G834" s="42"/>
      <c r="H834" s="57" t="s">
        <v>1088</v>
      </c>
      <c r="I834" s="58" t="s">
        <v>1089</v>
      </c>
      <c r="J834" s="59">
        <v>1015.469464</v>
      </c>
      <c r="K834" s="59">
        <v>1066.9012650600002</v>
      </c>
      <c r="L834" s="59">
        <f t="shared" si="13"/>
        <v>51.431801060000225</v>
      </c>
    </row>
    <row r="835" spans="1:12" ht="15" x14ac:dyDescent="0.2">
      <c r="A835" s="8"/>
      <c r="B835" s="24"/>
      <c r="C835" s="24"/>
      <c r="D835" s="13"/>
      <c r="E835" s="13"/>
      <c r="F835" s="13"/>
      <c r="G835" s="42"/>
      <c r="H835" s="57" t="s">
        <v>1090</v>
      </c>
      <c r="I835" s="58" t="s">
        <v>1091</v>
      </c>
      <c r="J835" s="59">
        <v>782.30125299999997</v>
      </c>
      <c r="K835" s="59">
        <v>813.5867453599999</v>
      </c>
      <c r="L835" s="59">
        <f t="shared" si="13"/>
        <v>31.285492359999921</v>
      </c>
    </row>
    <row r="836" spans="1:12" ht="15" x14ac:dyDescent="0.2">
      <c r="A836" s="8"/>
      <c r="B836" s="24"/>
      <c r="C836" s="24"/>
      <c r="D836" s="13"/>
      <c r="E836" s="13"/>
      <c r="F836" s="13"/>
      <c r="G836" s="42"/>
      <c r="H836" s="57" t="s">
        <v>1092</v>
      </c>
      <c r="I836" s="58" t="s">
        <v>1093</v>
      </c>
      <c r="J836" s="59">
        <v>608.60814500000004</v>
      </c>
      <c r="K836" s="59">
        <v>902.5000738399998</v>
      </c>
      <c r="L836" s="59">
        <f t="shared" si="13"/>
        <v>293.89192883999976</v>
      </c>
    </row>
    <row r="837" spans="1:12" ht="30" x14ac:dyDescent="0.2">
      <c r="A837" s="8"/>
      <c r="B837" s="24"/>
      <c r="C837" s="24"/>
      <c r="D837" s="13"/>
      <c r="E837" s="13"/>
      <c r="F837" s="13"/>
      <c r="G837" s="42"/>
      <c r="H837" s="57" t="s">
        <v>1094</v>
      </c>
      <c r="I837" s="58" t="s">
        <v>1095</v>
      </c>
      <c r="J837" s="59">
        <v>569.417553</v>
      </c>
      <c r="K837" s="59">
        <v>943.60703734999993</v>
      </c>
      <c r="L837" s="59">
        <f t="shared" si="13"/>
        <v>374.18948434999993</v>
      </c>
    </row>
    <row r="838" spans="1:12" ht="15" x14ac:dyDescent="0.2">
      <c r="A838" s="8"/>
      <c r="B838" s="24"/>
      <c r="C838" s="24"/>
      <c r="D838" s="13"/>
      <c r="E838" s="13"/>
      <c r="F838" s="13"/>
      <c r="G838" s="42"/>
      <c r="H838" s="57" t="s">
        <v>1096</v>
      </c>
      <c r="I838" s="58" t="s">
        <v>1097</v>
      </c>
      <c r="J838" s="59">
        <v>33.040453999999997</v>
      </c>
      <c r="K838" s="59">
        <v>33.724371920000003</v>
      </c>
      <c r="L838" s="59">
        <f t="shared" si="13"/>
        <v>0.68391792000000606</v>
      </c>
    </row>
    <row r="839" spans="1:12" ht="30" x14ac:dyDescent="0.2">
      <c r="A839" s="8"/>
      <c r="B839" s="24"/>
      <c r="C839" s="24"/>
      <c r="D839" s="13"/>
      <c r="E839" s="13"/>
      <c r="F839" s="13"/>
      <c r="G839" s="42"/>
      <c r="H839" s="57" t="s">
        <v>1098</v>
      </c>
      <c r="I839" s="58" t="s">
        <v>1099</v>
      </c>
      <c r="J839" s="59">
        <v>956.55812900000001</v>
      </c>
      <c r="K839" s="59">
        <v>1301.1934347100007</v>
      </c>
      <c r="L839" s="59">
        <f t="shared" si="13"/>
        <v>344.63530571000069</v>
      </c>
    </row>
    <row r="840" spans="1:12" ht="15" x14ac:dyDescent="0.2">
      <c r="A840" s="8"/>
      <c r="B840" s="24"/>
      <c r="C840" s="24"/>
      <c r="D840" s="13"/>
      <c r="E840" s="13"/>
      <c r="F840" s="13"/>
      <c r="G840" s="42"/>
      <c r="H840" s="57" t="s">
        <v>1100</v>
      </c>
      <c r="I840" s="58" t="s">
        <v>1101</v>
      </c>
      <c r="J840" s="59">
        <v>93.249064000000004</v>
      </c>
      <c r="K840" s="59">
        <v>89.604359140000028</v>
      </c>
      <c r="L840" s="59">
        <f t="shared" si="13"/>
        <v>-3.6447048599999761</v>
      </c>
    </row>
    <row r="841" spans="1:12" ht="30" x14ac:dyDescent="0.2">
      <c r="A841" s="8"/>
      <c r="B841" s="24"/>
      <c r="C841" s="24"/>
      <c r="D841" s="13"/>
      <c r="E841" s="13"/>
      <c r="F841" s="13"/>
      <c r="G841" s="42"/>
      <c r="H841" s="57" t="s">
        <v>1102</v>
      </c>
      <c r="I841" s="58" t="s">
        <v>1103</v>
      </c>
      <c r="J841" s="59">
        <v>355.79603900000001</v>
      </c>
      <c r="K841" s="59">
        <v>354.76323153000004</v>
      </c>
      <c r="L841" s="59">
        <f t="shared" si="13"/>
        <v>-1.0328074699999661</v>
      </c>
    </row>
    <row r="842" spans="1:12" ht="15" x14ac:dyDescent="0.2">
      <c r="A842" s="8"/>
      <c r="B842" s="24"/>
      <c r="C842" s="24"/>
      <c r="D842" s="13"/>
      <c r="E842" s="13"/>
      <c r="F842" s="13"/>
      <c r="G842" s="42"/>
      <c r="H842" s="57" t="s">
        <v>1104</v>
      </c>
      <c r="I842" s="58" t="s">
        <v>1105</v>
      </c>
      <c r="J842" s="59">
        <v>962.17315799999994</v>
      </c>
      <c r="K842" s="59">
        <v>1043.7358586699997</v>
      </c>
      <c r="L842" s="59">
        <f t="shared" si="13"/>
        <v>81.562700669999799</v>
      </c>
    </row>
    <row r="843" spans="1:12" ht="15" x14ac:dyDescent="0.2">
      <c r="A843" s="8"/>
      <c r="B843" s="24"/>
      <c r="C843" s="24"/>
      <c r="D843" s="13"/>
      <c r="E843" s="13"/>
      <c r="F843" s="13"/>
      <c r="G843" s="42"/>
      <c r="H843" s="57" t="s">
        <v>1106</v>
      </c>
      <c r="I843" s="58" t="s">
        <v>1107</v>
      </c>
      <c r="J843" s="59">
        <v>448.61597899999998</v>
      </c>
      <c r="K843" s="59">
        <v>485.18859452999993</v>
      </c>
      <c r="L843" s="59">
        <f t="shared" si="13"/>
        <v>36.57261552999995</v>
      </c>
    </row>
    <row r="844" spans="1:12" ht="15" x14ac:dyDescent="0.2">
      <c r="A844" s="8"/>
      <c r="B844" s="24"/>
      <c r="C844" s="24"/>
      <c r="D844" s="13"/>
      <c r="E844" s="13"/>
      <c r="F844" s="13"/>
      <c r="G844" s="42"/>
      <c r="H844" s="57" t="s">
        <v>1108</v>
      </c>
      <c r="I844" s="58" t="s">
        <v>1109</v>
      </c>
      <c r="J844" s="59">
        <v>821.75667799999997</v>
      </c>
      <c r="K844" s="59">
        <v>804.71735311999976</v>
      </c>
      <c r="L844" s="59">
        <f t="shared" si="13"/>
        <v>-17.039324880000208</v>
      </c>
    </row>
    <row r="845" spans="1:12" ht="15" x14ac:dyDescent="0.2">
      <c r="A845" s="8"/>
      <c r="B845" s="24"/>
      <c r="C845" s="24"/>
      <c r="D845" s="13"/>
      <c r="E845" s="13"/>
      <c r="F845" s="13"/>
      <c r="G845" s="42"/>
      <c r="H845" s="57" t="s">
        <v>1110</v>
      </c>
      <c r="I845" s="58" t="s">
        <v>1111</v>
      </c>
      <c r="J845" s="59">
        <v>186.909085</v>
      </c>
      <c r="K845" s="59">
        <v>193.75530753999999</v>
      </c>
      <c r="L845" s="59">
        <f t="shared" si="13"/>
        <v>6.8462225399999852</v>
      </c>
    </row>
    <row r="846" spans="1:12" ht="15" x14ac:dyDescent="0.2">
      <c r="A846" s="8"/>
      <c r="B846" s="24"/>
      <c r="C846" s="24"/>
      <c r="D846" s="13"/>
      <c r="E846" s="13"/>
      <c r="F846" s="13"/>
      <c r="G846" s="42"/>
      <c r="H846" s="57" t="s">
        <v>1112</v>
      </c>
      <c r="I846" s="58" t="s">
        <v>1113</v>
      </c>
      <c r="J846" s="59">
        <v>2259.797368</v>
      </c>
      <c r="K846" s="59">
        <v>2233.529155770002</v>
      </c>
      <c r="L846" s="59">
        <f t="shared" si="13"/>
        <v>-26.268212229997971</v>
      </c>
    </row>
    <row r="847" spans="1:12" ht="15" x14ac:dyDescent="0.2">
      <c r="A847" s="8"/>
      <c r="B847" s="24"/>
      <c r="C847" s="24"/>
      <c r="D847" s="13"/>
      <c r="E847" s="25">
        <v>13</v>
      </c>
      <c r="F847" s="26" t="s">
        <v>1114</v>
      </c>
      <c r="G847" s="48"/>
      <c r="H847" s="84"/>
      <c r="I847" s="85"/>
      <c r="J847" s="86">
        <v>19259.257902000001</v>
      </c>
      <c r="K847" s="86">
        <v>23952.996252660003</v>
      </c>
      <c r="L847" s="86">
        <f t="shared" si="13"/>
        <v>4693.7383506600017</v>
      </c>
    </row>
    <row r="848" spans="1:12" ht="15" x14ac:dyDescent="0.2">
      <c r="A848" s="8"/>
      <c r="B848" s="24"/>
      <c r="C848" s="24"/>
      <c r="D848" s="13"/>
      <c r="E848" s="13"/>
      <c r="F848" s="13"/>
      <c r="G848" s="61" t="s">
        <v>2</v>
      </c>
      <c r="H848" s="79"/>
      <c r="I848" s="80"/>
      <c r="J848" s="81">
        <v>19201.943255999999</v>
      </c>
      <c r="K848" s="81">
        <v>20312.409977670006</v>
      </c>
      <c r="L848" s="81">
        <f t="shared" ref="L848:L911" si="14">+K848-J848</f>
        <v>1110.4667216700072</v>
      </c>
    </row>
    <row r="849" spans="1:12" ht="15" x14ac:dyDescent="0.2">
      <c r="A849" s="8"/>
      <c r="B849" s="24"/>
      <c r="C849" s="24"/>
      <c r="D849" s="13"/>
      <c r="E849" s="13"/>
      <c r="F849" s="13"/>
      <c r="G849" s="42"/>
      <c r="H849" s="54" t="s">
        <v>36</v>
      </c>
      <c r="I849" s="55" t="s">
        <v>470</v>
      </c>
      <c r="J849" s="56">
        <v>137.00087500000001</v>
      </c>
      <c r="K849" s="56">
        <v>70.966251349999993</v>
      </c>
      <c r="L849" s="56">
        <f t="shared" si="14"/>
        <v>-66.034623650000015</v>
      </c>
    </row>
    <row r="850" spans="1:12" ht="15" x14ac:dyDescent="0.2">
      <c r="A850" s="8"/>
      <c r="B850" s="24"/>
      <c r="C850" s="24"/>
      <c r="D850" s="13"/>
      <c r="E850" s="13"/>
      <c r="F850" s="13"/>
      <c r="G850" s="42"/>
      <c r="H850" s="57" t="s">
        <v>43</v>
      </c>
      <c r="I850" s="58" t="s">
        <v>1115</v>
      </c>
      <c r="J850" s="59">
        <v>48.295273000000002</v>
      </c>
      <c r="K850" s="59">
        <v>49.624432409999997</v>
      </c>
      <c r="L850" s="59">
        <f t="shared" si="14"/>
        <v>1.3291594099999955</v>
      </c>
    </row>
    <row r="851" spans="1:12" ht="15" x14ac:dyDescent="0.2">
      <c r="A851" s="8"/>
      <c r="B851" s="24"/>
      <c r="C851" s="24"/>
      <c r="D851" s="13"/>
      <c r="E851" s="13"/>
      <c r="F851" s="13"/>
      <c r="G851" s="42"/>
      <c r="H851" s="57" t="s">
        <v>67</v>
      </c>
      <c r="I851" s="58" t="s">
        <v>1116</v>
      </c>
      <c r="J851" s="59">
        <v>7.4933310000000004</v>
      </c>
      <c r="K851" s="59">
        <v>6.0805340999999995</v>
      </c>
      <c r="L851" s="59">
        <f t="shared" si="14"/>
        <v>-1.4127969000000009</v>
      </c>
    </row>
    <row r="852" spans="1:12" ht="15" x14ac:dyDescent="0.2">
      <c r="A852" s="8"/>
      <c r="B852" s="24"/>
      <c r="C852" s="24"/>
      <c r="D852" s="13"/>
      <c r="E852" s="13"/>
      <c r="F852" s="13"/>
      <c r="G852" s="42"/>
      <c r="H852" s="57" t="s">
        <v>69</v>
      </c>
      <c r="I852" s="58" t="s">
        <v>1117</v>
      </c>
      <c r="J852" s="59">
        <v>3.8623440000000002</v>
      </c>
      <c r="K852" s="59">
        <v>4.2329565000000002</v>
      </c>
      <c r="L852" s="59">
        <f t="shared" si="14"/>
        <v>0.37061250000000001</v>
      </c>
    </row>
    <row r="853" spans="1:12" ht="15" x14ac:dyDescent="0.2">
      <c r="A853" s="8"/>
      <c r="B853" s="24"/>
      <c r="C853" s="24"/>
      <c r="D853" s="13"/>
      <c r="E853" s="13"/>
      <c r="F853" s="13"/>
      <c r="G853" s="42"/>
      <c r="H853" s="57" t="s">
        <v>71</v>
      </c>
      <c r="I853" s="58" t="s">
        <v>1118</v>
      </c>
      <c r="J853" s="59">
        <v>587.00550699999997</v>
      </c>
      <c r="K853" s="59">
        <v>1146.3152756700001</v>
      </c>
      <c r="L853" s="59">
        <f t="shared" si="14"/>
        <v>559.30976867000015</v>
      </c>
    </row>
    <row r="854" spans="1:12" ht="15" x14ac:dyDescent="0.2">
      <c r="A854" s="8"/>
      <c r="B854" s="24"/>
      <c r="C854" s="24"/>
      <c r="D854" s="13"/>
      <c r="E854" s="13"/>
      <c r="F854" s="13"/>
      <c r="G854" s="42"/>
      <c r="H854" s="57" t="s">
        <v>73</v>
      </c>
      <c r="I854" s="58" t="s">
        <v>1119</v>
      </c>
      <c r="J854" s="59">
        <v>12.987204999999999</v>
      </c>
      <c r="K854" s="59">
        <v>9.9521410899999996</v>
      </c>
      <c r="L854" s="59">
        <f t="shared" si="14"/>
        <v>-3.0350639099999999</v>
      </c>
    </row>
    <row r="855" spans="1:12" ht="15" x14ac:dyDescent="0.2">
      <c r="A855" s="8"/>
      <c r="B855" s="24"/>
      <c r="C855" s="24"/>
      <c r="D855" s="13"/>
      <c r="E855" s="13"/>
      <c r="F855" s="13"/>
      <c r="G855" s="42"/>
      <c r="H855" s="57" t="s">
        <v>75</v>
      </c>
      <c r="I855" s="58" t="s">
        <v>1120</v>
      </c>
      <c r="J855" s="59">
        <v>6407.2212440000003</v>
      </c>
      <c r="K855" s="59">
        <v>6686.316802150006</v>
      </c>
      <c r="L855" s="59">
        <f t="shared" si="14"/>
        <v>279.09555815000567</v>
      </c>
    </row>
    <row r="856" spans="1:12" ht="15" x14ac:dyDescent="0.2">
      <c r="A856" s="8"/>
      <c r="B856" s="24"/>
      <c r="C856" s="24"/>
      <c r="D856" s="13"/>
      <c r="E856" s="13"/>
      <c r="F856" s="13"/>
      <c r="G856" s="42"/>
      <c r="H856" s="57" t="s">
        <v>77</v>
      </c>
      <c r="I856" s="58" t="s">
        <v>1121</v>
      </c>
      <c r="J856" s="59">
        <v>903.55933100000004</v>
      </c>
      <c r="K856" s="59">
        <v>720.41406382000002</v>
      </c>
      <c r="L856" s="59">
        <f t="shared" si="14"/>
        <v>-183.14526718000002</v>
      </c>
    </row>
    <row r="857" spans="1:12" ht="15" x14ac:dyDescent="0.2">
      <c r="A857" s="8"/>
      <c r="B857" s="24"/>
      <c r="C857" s="24"/>
      <c r="D857" s="13"/>
      <c r="E857" s="13"/>
      <c r="F857" s="13"/>
      <c r="G857" s="42"/>
      <c r="H857" s="57" t="s">
        <v>106</v>
      </c>
      <c r="I857" s="58" t="s">
        <v>1122</v>
      </c>
      <c r="J857" s="59">
        <v>25.793866000000001</v>
      </c>
      <c r="K857" s="59">
        <v>26.664978420000001</v>
      </c>
      <c r="L857" s="59">
        <f t="shared" si="14"/>
        <v>0.87111241999999933</v>
      </c>
    </row>
    <row r="858" spans="1:12" ht="15" x14ac:dyDescent="0.2">
      <c r="A858" s="8"/>
      <c r="B858" s="24"/>
      <c r="C858" s="24"/>
      <c r="D858" s="13"/>
      <c r="E858" s="13"/>
      <c r="F858" s="13"/>
      <c r="G858" s="42"/>
      <c r="H858" s="57" t="s">
        <v>79</v>
      </c>
      <c r="I858" s="58" t="s">
        <v>1123</v>
      </c>
      <c r="J858" s="59">
        <v>266.22548999999998</v>
      </c>
      <c r="K858" s="59">
        <v>522.79089469999997</v>
      </c>
      <c r="L858" s="59">
        <f t="shared" si="14"/>
        <v>256.56540469999999</v>
      </c>
    </row>
    <row r="859" spans="1:12" ht="15" x14ac:dyDescent="0.2">
      <c r="A859" s="8"/>
      <c r="B859" s="24"/>
      <c r="C859" s="24"/>
      <c r="D859" s="13"/>
      <c r="E859" s="13"/>
      <c r="F859" s="13"/>
      <c r="G859" s="42"/>
      <c r="H859" s="57" t="s">
        <v>108</v>
      </c>
      <c r="I859" s="58" t="s">
        <v>1124</v>
      </c>
      <c r="J859" s="59">
        <v>204.87088299999999</v>
      </c>
      <c r="K859" s="59">
        <v>289.39633398000007</v>
      </c>
      <c r="L859" s="59">
        <f t="shared" si="14"/>
        <v>84.525450980000073</v>
      </c>
    </row>
    <row r="860" spans="1:12" ht="15" x14ac:dyDescent="0.2">
      <c r="A860" s="8"/>
      <c r="B860" s="24"/>
      <c r="C860" s="24"/>
      <c r="D860" s="13"/>
      <c r="E860" s="13"/>
      <c r="F860" s="13"/>
      <c r="G860" s="42"/>
      <c r="H860" s="57" t="s">
        <v>81</v>
      </c>
      <c r="I860" s="58" t="s">
        <v>1125</v>
      </c>
      <c r="J860" s="59">
        <v>339.84792700000003</v>
      </c>
      <c r="K860" s="59">
        <v>62.329671680000004</v>
      </c>
      <c r="L860" s="59">
        <f t="shared" si="14"/>
        <v>-277.51825532000004</v>
      </c>
    </row>
    <row r="861" spans="1:12" ht="15" x14ac:dyDescent="0.2">
      <c r="A861" s="8"/>
      <c r="B861" s="24"/>
      <c r="C861" s="24"/>
      <c r="D861" s="13"/>
      <c r="E861" s="13"/>
      <c r="F861" s="13"/>
      <c r="G861" s="42"/>
      <c r="H861" s="57" t="s">
        <v>111</v>
      </c>
      <c r="I861" s="58" t="s">
        <v>1126</v>
      </c>
      <c r="J861" s="59">
        <v>2981.3551950000001</v>
      </c>
      <c r="K861" s="59">
        <v>2037.8285251299997</v>
      </c>
      <c r="L861" s="59">
        <f t="shared" si="14"/>
        <v>-943.52666987000043</v>
      </c>
    </row>
    <row r="862" spans="1:12" ht="15" x14ac:dyDescent="0.2">
      <c r="A862" s="8"/>
      <c r="B862" s="24"/>
      <c r="C862" s="24"/>
      <c r="D862" s="13"/>
      <c r="E862" s="13"/>
      <c r="F862" s="13"/>
      <c r="G862" s="42"/>
      <c r="H862" s="57" t="s">
        <v>83</v>
      </c>
      <c r="I862" s="58" t="s">
        <v>1127</v>
      </c>
      <c r="J862" s="59">
        <v>86.673433000000003</v>
      </c>
      <c r="K862" s="59">
        <v>116.45960595</v>
      </c>
      <c r="L862" s="59">
        <f t="shared" si="14"/>
        <v>29.786172949999994</v>
      </c>
    </row>
    <row r="863" spans="1:12" ht="15" x14ac:dyDescent="0.2">
      <c r="A863" s="8"/>
      <c r="B863" s="24"/>
      <c r="C863" s="24"/>
      <c r="D863" s="13"/>
      <c r="E863" s="13"/>
      <c r="F863" s="13"/>
      <c r="G863" s="42"/>
      <c r="H863" s="57" t="s">
        <v>85</v>
      </c>
      <c r="I863" s="58" t="s">
        <v>1643</v>
      </c>
      <c r="J863" s="59">
        <v>0</v>
      </c>
      <c r="K863" s="59">
        <v>0.23558498999999999</v>
      </c>
      <c r="L863" s="59">
        <f t="shared" si="14"/>
        <v>0.23558498999999999</v>
      </c>
    </row>
    <row r="864" spans="1:12" ht="15" x14ac:dyDescent="0.2">
      <c r="A864" s="8"/>
      <c r="B864" s="24"/>
      <c r="C864" s="24"/>
      <c r="D864" s="13"/>
      <c r="E864" s="13"/>
      <c r="F864" s="13"/>
      <c r="G864" s="42"/>
      <c r="H864" s="57" t="s">
        <v>38</v>
      </c>
      <c r="I864" s="58" t="s">
        <v>1128</v>
      </c>
      <c r="J864" s="59">
        <v>18.018139000000001</v>
      </c>
      <c r="K864" s="59">
        <v>48.7988894</v>
      </c>
      <c r="L864" s="59">
        <f t="shared" si="14"/>
        <v>30.780750399999999</v>
      </c>
    </row>
    <row r="865" spans="1:12" ht="15" x14ac:dyDescent="0.2">
      <c r="A865" s="8"/>
      <c r="B865" s="24"/>
      <c r="C865" s="24"/>
      <c r="D865" s="13"/>
      <c r="E865" s="13"/>
      <c r="F865" s="13"/>
      <c r="G865" s="42"/>
      <c r="H865" s="57" t="s">
        <v>47</v>
      </c>
      <c r="I865" s="58" t="s">
        <v>1129</v>
      </c>
      <c r="J865" s="59">
        <v>1232.9183169999999</v>
      </c>
      <c r="K865" s="59">
        <v>1028.7663108000002</v>
      </c>
      <c r="L865" s="59">
        <f t="shared" si="14"/>
        <v>-204.15200619999973</v>
      </c>
    </row>
    <row r="866" spans="1:12" ht="15" x14ac:dyDescent="0.2">
      <c r="A866" s="8"/>
      <c r="B866" s="24"/>
      <c r="C866" s="24"/>
      <c r="D866" s="13"/>
      <c r="E866" s="13"/>
      <c r="F866" s="13"/>
      <c r="G866" s="42"/>
      <c r="H866" s="57" t="s">
        <v>208</v>
      </c>
      <c r="I866" s="58" t="s">
        <v>1130</v>
      </c>
      <c r="J866" s="59">
        <v>1683.160247</v>
      </c>
      <c r="K866" s="59">
        <v>1939.89671086</v>
      </c>
      <c r="L866" s="59">
        <f t="shared" si="14"/>
        <v>256.73646385999996</v>
      </c>
    </row>
    <row r="867" spans="1:12" ht="15" x14ac:dyDescent="0.2">
      <c r="A867" s="8"/>
      <c r="B867" s="24"/>
      <c r="C867" s="24"/>
      <c r="D867" s="13"/>
      <c r="E867" s="13"/>
      <c r="F867" s="13"/>
      <c r="G867" s="42"/>
      <c r="H867" s="57" t="s">
        <v>423</v>
      </c>
      <c r="I867" s="58" t="s">
        <v>1644</v>
      </c>
      <c r="J867" s="59">
        <v>0</v>
      </c>
      <c r="K867" s="59">
        <v>15.01026955</v>
      </c>
      <c r="L867" s="59">
        <f t="shared" si="14"/>
        <v>15.01026955</v>
      </c>
    </row>
    <row r="868" spans="1:12" ht="15" x14ac:dyDescent="0.2">
      <c r="A868" s="8"/>
      <c r="B868" s="24"/>
      <c r="C868" s="24"/>
      <c r="D868" s="13"/>
      <c r="E868" s="13"/>
      <c r="F868" s="13"/>
      <c r="G868" s="42"/>
      <c r="H868" s="57" t="s">
        <v>425</v>
      </c>
      <c r="I868" s="58" t="s">
        <v>1125</v>
      </c>
      <c r="J868" s="59">
        <v>0</v>
      </c>
      <c r="K868" s="59">
        <v>106.31399006999996</v>
      </c>
      <c r="L868" s="59">
        <f t="shared" si="14"/>
        <v>106.31399006999996</v>
      </c>
    </row>
    <row r="869" spans="1:12" ht="15" x14ac:dyDescent="0.2">
      <c r="A869" s="8"/>
      <c r="B869" s="24"/>
      <c r="C869" s="24"/>
      <c r="D869" s="13"/>
      <c r="E869" s="13"/>
      <c r="F869" s="13"/>
      <c r="G869" s="42"/>
      <c r="H869" s="57" t="s">
        <v>137</v>
      </c>
      <c r="I869" s="58" t="s">
        <v>1131</v>
      </c>
      <c r="J869" s="59">
        <v>0</v>
      </c>
      <c r="K869" s="59">
        <v>82.586198610000025</v>
      </c>
      <c r="L869" s="59">
        <f t="shared" si="14"/>
        <v>82.586198610000025</v>
      </c>
    </row>
    <row r="870" spans="1:12" ht="15" x14ac:dyDescent="0.2">
      <c r="A870" s="8"/>
      <c r="B870" s="24"/>
      <c r="C870" s="24"/>
      <c r="D870" s="13"/>
      <c r="E870" s="13"/>
      <c r="F870" s="13"/>
      <c r="G870" s="42"/>
      <c r="H870" s="57" t="s">
        <v>90</v>
      </c>
      <c r="I870" s="58" t="s">
        <v>341</v>
      </c>
      <c r="J870" s="59">
        <v>24.723503000000001</v>
      </c>
      <c r="K870" s="59">
        <v>91.015590419999995</v>
      </c>
      <c r="L870" s="59">
        <f t="shared" si="14"/>
        <v>66.292087420000001</v>
      </c>
    </row>
    <row r="871" spans="1:12" ht="15" x14ac:dyDescent="0.2">
      <c r="A871" s="8"/>
      <c r="B871" s="24"/>
      <c r="C871" s="24"/>
      <c r="D871" s="13"/>
      <c r="E871" s="13"/>
      <c r="F871" s="13"/>
      <c r="G871" s="42"/>
      <c r="H871" s="57" t="s">
        <v>215</v>
      </c>
      <c r="I871" s="58" t="s">
        <v>115</v>
      </c>
      <c r="J871" s="59">
        <v>1708.1353819999999</v>
      </c>
      <c r="K871" s="59">
        <v>2089.5520932499999</v>
      </c>
      <c r="L871" s="59">
        <f t="shared" si="14"/>
        <v>381.41671124999993</v>
      </c>
    </row>
    <row r="872" spans="1:12" ht="15" x14ac:dyDescent="0.2">
      <c r="A872" s="8"/>
      <c r="B872" s="24"/>
      <c r="C872" s="24"/>
      <c r="D872" s="13"/>
      <c r="E872" s="13"/>
      <c r="F872" s="13"/>
      <c r="G872" s="42"/>
      <c r="H872" s="57" t="s">
        <v>217</v>
      </c>
      <c r="I872" s="58" t="s">
        <v>1132</v>
      </c>
      <c r="J872" s="59">
        <v>1580.004083</v>
      </c>
      <c r="K872" s="59">
        <v>2344.6591066799992</v>
      </c>
      <c r="L872" s="59">
        <f t="shared" si="14"/>
        <v>764.6550236799992</v>
      </c>
    </row>
    <row r="873" spans="1:12" ht="15" x14ac:dyDescent="0.2">
      <c r="A873" s="8"/>
      <c r="B873" s="24"/>
      <c r="C873" s="24"/>
      <c r="D873" s="13"/>
      <c r="E873" s="13"/>
      <c r="F873" s="13"/>
      <c r="G873" s="42"/>
      <c r="H873" s="57" t="s">
        <v>219</v>
      </c>
      <c r="I873" s="58" t="s">
        <v>1133</v>
      </c>
      <c r="J873" s="59">
        <v>856.52685399999996</v>
      </c>
      <c r="K873" s="59">
        <v>749.40301702000033</v>
      </c>
      <c r="L873" s="59">
        <f t="shared" si="14"/>
        <v>-107.12383697999962</v>
      </c>
    </row>
    <row r="874" spans="1:12" ht="15" x14ac:dyDescent="0.2">
      <c r="A874" s="8"/>
      <c r="B874" s="24"/>
      <c r="C874" s="24"/>
      <c r="D874" s="13"/>
      <c r="E874" s="13"/>
      <c r="F874" s="13"/>
      <c r="G874" s="42"/>
      <c r="H874" s="57" t="s">
        <v>285</v>
      </c>
      <c r="I874" s="58" t="s">
        <v>1134</v>
      </c>
      <c r="J874" s="59">
        <v>19.551611999999999</v>
      </c>
      <c r="K874" s="59">
        <v>16.183011560000001</v>
      </c>
      <c r="L874" s="59">
        <f t="shared" si="14"/>
        <v>-3.368600439999998</v>
      </c>
    </row>
    <row r="875" spans="1:12" ht="15" x14ac:dyDescent="0.2">
      <c r="A875" s="8"/>
      <c r="B875" s="24"/>
      <c r="C875" s="24"/>
      <c r="D875" s="13"/>
      <c r="E875" s="13"/>
      <c r="F875" s="13"/>
      <c r="G875" s="42"/>
      <c r="H875" s="57" t="s">
        <v>289</v>
      </c>
      <c r="I875" s="58" t="s">
        <v>1135</v>
      </c>
      <c r="J875" s="59">
        <v>21.143675000000002</v>
      </c>
      <c r="K875" s="59">
        <v>18.83306683</v>
      </c>
      <c r="L875" s="59">
        <f t="shared" si="14"/>
        <v>-2.3106081700000018</v>
      </c>
    </row>
    <row r="876" spans="1:12" ht="15" x14ac:dyDescent="0.2">
      <c r="A876" s="8"/>
      <c r="B876" s="24"/>
      <c r="C876" s="24"/>
      <c r="D876" s="13"/>
      <c r="E876" s="13"/>
      <c r="F876" s="13"/>
      <c r="G876" s="42"/>
      <c r="H876" s="57" t="s">
        <v>291</v>
      </c>
      <c r="I876" s="58" t="s">
        <v>1136</v>
      </c>
      <c r="J876" s="59">
        <v>33.255257</v>
      </c>
      <c r="K876" s="59">
        <v>22.121285920000002</v>
      </c>
      <c r="L876" s="59">
        <f t="shared" si="14"/>
        <v>-11.133971079999998</v>
      </c>
    </row>
    <row r="877" spans="1:12" ht="15" x14ac:dyDescent="0.2">
      <c r="A877" s="8"/>
      <c r="B877" s="24"/>
      <c r="C877" s="24"/>
      <c r="D877" s="13"/>
      <c r="E877" s="13"/>
      <c r="F877" s="13"/>
      <c r="G877" s="42"/>
      <c r="H877" s="57" t="s">
        <v>293</v>
      </c>
      <c r="I877" s="58" t="s">
        <v>1137</v>
      </c>
      <c r="J877" s="59">
        <v>12.314283</v>
      </c>
      <c r="K877" s="59">
        <v>9.6623847599999984</v>
      </c>
      <c r="L877" s="59">
        <f t="shared" si="14"/>
        <v>-2.6518982400000013</v>
      </c>
    </row>
    <row r="878" spans="1:12" ht="15" x14ac:dyDescent="0.2">
      <c r="A878" s="8"/>
      <c r="B878" s="24"/>
      <c r="C878" s="24"/>
      <c r="D878" s="13"/>
      <c r="E878" s="13"/>
      <c r="F878" s="13"/>
      <c r="G878" s="61" t="s">
        <v>376</v>
      </c>
      <c r="H878" s="79"/>
      <c r="I878" s="80"/>
      <c r="J878" s="81">
        <v>57.314646000000003</v>
      </c>
      <c r="K878" s="81">
        <v>3640.5862749899998</v>
      </c>
      <c r="L878" s="81">
        <f t="shared" si="14"/>
        <v>3583.27162899</v>
      </c>
    </row>
    <row r="879" spans="1:12" ht="15" x14ac:dyDescent="0.2">
      <c r="A879" s="8"/>
      <c r="B879" s="24"/>
      <c r="C879" s="24"/>
      <c r="D879" s="13"/>
      <c r="E879" s="13"/>
      <c r="F879" s="13"/>
      <c r="G879" s="42"/>
      <c r="H879" s="54" t="s">
        <v>1549</v>
      </c>
      <c r="I879" s="55" t="s">
        <v>1550</v>
      </c>
      <c r="J879" s="56">
        <v>0</v>
      </c>
      <c r="K879" s="56">
        <v>73.943760799999993</v>
      </c>
      <c r="L879" s="56">
        <f t="shared" si="14"/>
        <v>73.943760799999993</v>
      </c>
    </row>
    <row r="880" spans="1:12" ht="30" x14ac:dyDescent="0.2">
      <c r="A880" s="8"/>
      <c r="B880" s="24"/>
      <c r="C880" s="24"/>
      <c r="D880" s="13"/>
      <c r="E880" s="13"/>
      <c r="F880" s="13"/>
      <c r="G880" s="42"/>
      <c r="H880" s="57" t="s">
        <v>1138</v>
      </c>
      <c r="I880" s="58" t="s">
        <v>1139</v>
      </c>
      <c r="J880" s="59">
        <v>15.235443</v>
      </c>
      <c r="K880" s="59">
        <v>15.235443</v>
      </c>
      <c r="L880" s="59">
        <f t="shared" si="14"/>
        <v>0</v>
      </c>
    </row>
    <row r="881" spans="1:12" ht="30" x14ac:dyDescent="0.2">
      <c r="A881" s="8"/>
      <c r="B881" s="24"/>
      <c r="C881" s="24"/>
      <c r="D881" s="13"/>
      <c r="E881" s="13"/>
      <c r="F881" s="13"/>
      <c r="G881" s="42"/>
      <c r="H881" s="57" t="s">
        <v>1140</v>
      </c>
      <c r="I881" s="58" t="s">
        <v>1141</v>
      </c>
      <c r="J881" s="59">
        <v>0</v>
      </c>
      <c r="K881" s="59">
        <v>114</v>
      </c>
      <c r="L881" s="59">
        <f t="shared" si="14"/>
        <v>114</v>
      </c>
    </row>
    <row r="882" spans="1:12" ht="30" x14ac:dyDescent="0.2">
      <c r="A882" s="8"/>
      <c r="B882" s="24"/>
      <c r="C882" s="24"/>
      <c r="D882" s="13"/>
      <c r="E882" s="13"/>
      <c r="F882" s="13"/>
      <c r="G882" s="42"/>
      <c r="H882" s="57" t="s">
        <v>1142</v>
      </c>
      <c r="I882" s="58" t="s">
        <v>1143</v>
      </c>
      <c r="J882" s="59">
        <v>0</v>
      </c>
      <c r="K882" s="59">
        <v>1899.407033</v>
      </c>
      <c r="L882" s="59">
        <f t="shared" si="14"/>
        <v>1899.407033</v>
      </c>
    </row>
    <row r="883" spans="1:12" ht="15" x14ac:dyDescent="0.2">
      <c r="A883" s="8"/>
      <c r="B883" s="24"/>
      <c r="C883" s="24"/>
      <c r="D883" s="13"/>
      <c r="E883" s="13"/>
      <c r="F883" s="13"/>
      <c r="G883" s="42"/>
      <c r="H883" s="57" t="s">
        <v>1144</v>
      </c>
      <c r="I883" s="58" t="s">
        <v>1145</v>
      </c>
      <c r="J883" s="59">
        <v>0</v>
      </c>
      <c r="K883" s="59">
        <v>1495.9208351900002</v>
      </c>
      <c r="L883" s="59">
        <f t="shared" si="14"/>
        <v>1495.9208351900002</v>
      </c>
    </row>
    <row r="884" spans="1:12" ht="15" x14ac:dyDescent="0.2">
      <c r="A884" s="8"/>
      <c r="B884" s="24"/>
      <c r="C884" s="24"/>
      <c r="D884" s="13"/>
      <c r="E884" s="13"/>
      <c r="F884" s="13"/>
      <c r="G884" s="42"/>
      <c r="H884" s="57" t="s">
        <v>1146</v>
      </c>
      <c r="I884" s="58" t="s">
        <v>1147</v>
      </c>
      <c r="J884" s="59">
        <v>42.079203</v>
      </c>
      <c r="K884" s="59">
        <v>42.079203</v>
      </c>
      <c r="L884" s="59">
        <f t="shared" si="14"/>
        <v>0</v>
      </c>
    </row>
    <row r="885" spans="1:12" ht="15" x14ac:dyDescent="0.2">
      <c r="A885" s="8"/>
      <c r="B885" s="24"/>
      <c r="C885" s="24"/>
      <c r="D885" s="13"/>
      <c r="E885" s="25">
        <v>14</v>
      </c>
      <c r="F885" s="26" t="s">
        <v>1148</v>
      </c>
      <c r="G885" s="48"/>
      <c r="H885" s="84"/>
      <c r="I885" s="85"/>
      <c r="J885" s="86">
        <v>11929.13992</v>
      </c>
      <c r="K885" s="86">
        <v>12005.294799339998</v>
      </c>
      <c r="L885" s="86">
        <f t="shared" si="14"/>
        <v>76.154879339997933</v>
      </c>
    </row>
    <row r="886" spans="1:12" ht="15" x14ac:dyDescent="0.2">
      <c r="A886" s="8"/>
      <c r="B886" s="24"/>
      <c r="C886" s="24"/>
      <c r="D886" s="13"/>
      <c r="E886" s="13"/>
      <c r="F886" s="13"/>
      <c r="G886" s="61" t="s">
        <v>2</v>
      </c>
      <c r="H886" s="79"/>
      <c r="I886" s="80"/>
      <c r="J886" s="81">
        <v>11426.143219</v>
      </c>
      <c r="K886" s="81">
        <v>11626.079957359998</v>
      </c>
      <c r="L886" s="81">
        <f t="shared" si="14"/>
        <v>199.93673835999834</v>
      </c>
    </row>
    <row r="887" spans="1:12" ht="15" x14ac:dyDescent="0.2">
      <c r="A887" s="8"/>
      <c r="B887" s="24"/>
      <c r="C887" s="24"/>
      <c r="D887" s="13"/>
      <c r="E887" s="13"/>
      <c r="F887" s="13"/>
      <c r="G887" s="42"/>
      <c r="H887" s="54" t="s">
        <v>36</v>
      </c>
      <c r="I887" s="55" t="s">
        <v>470</v>
      </c>
      <c r="J887" s="56">
        <v>26.267980000000001</v>
      </c>
      <c r="K887" s="56">
        <v>24.960101129999998</v>
      </c>
      <c r="L887" s="56">
        <f t="shared" si="14"/>
        <v>-1.3078788700000032</v>
      </c>
    </row>
    <row r="888" spans="1:12" ht="15" x14ac:dyDescent="0.2">
      <c r="A888" s="8"/>
      <c r="B888" s="24"/>
      <c r="C888" s="24"/>
      <c r="D888" s="13"/>
      <c r="E888" s="13"/>
      <c r="F888" s="13"/>
      <c r="G888" s="42"/>
      <c r="H888" s="57" t="s">
        <v>43</v>
      </c>
      <c r="I888" s="58" t="s">
        <v>1149</v>
      </c>
      <c r="J888" s="59">
        <v>454.29707500000001</v>
      </c>
      <c r="K888" s="59">
        <v>414.9597702399999</v>
      </c>
      <c r="L888" s="59">
        <f t="shared" si="14"/>
        <v>-39.337304760000109</v>
      </c>
    </row>
    <row r="889" spans="1:12" ht="15" x14ac:dyDescent="0.2">
      <c r="A889" s="8"/>
      <c r="B889" s="24"/>
      <c r="C889" s="24"/>
      <c r="D889" s="13"/>
      <c r="E889" s="13"/>
      <c r="F889" s="13"/>
      <c r="G889" s="42"/>
      <c r="H889" s="57" t="s">
        <v>71</v>
      </c>
      <c r="I889" s="58" t="s">
        <v>1150</v>
      </c>
      <c r="J889" s="59">
        <v>570.68261800000005</v>
      </c>
      <c r="K889" s="59">
        <v>8.2057176100000007</v>
      </c>
      <c r="L889" s="59">
        <f t="shared" si="14"/>
        <v>-562.47690039000008</v>
      </c>
    </row>
    <row r="890" spans="1:12" ht="15" x14ac:dyDescent="0.2">
      <c r="A890" s="8"/>
      <c r="B890" s="24"/>
      <c r="C890" s="24"/>
      <c r="D890" s="13"/>
      <c r="E890" s="13"/>
      <c r="F890" s="13"/>
      <c r="G890" s="42"/>
      <c r="H890" s="57" t="s">
        <v>106</v>
      </c>
      <c r="I890" s="58" t="s">
        <v>202</v>
      </c>
      <c r="J890" s="59">
        <v>14.517010000000001</v>
      </c>
      <c r="K890" s="59">
        <v>63.853599129999999</v>
      </c>
      <c r="L890" s="59">
        <f t="shared" si="14"/>
        <v>49.33658913</v>
      </c>
    </row>
    <row r="891" spans="1:12" ht="15" x14ac:dyDescent="0.2">
      <c r="A891" s="8"/>
      <c r="B891" s="24"/>
      <c r="C891" s="24"/>
      <c r="D891" s="13"/>
      <c r="E891" s="13"/>
      <c r="F891" s="13"/>
      <c r="G891" s="42"/>
      <c r="H891" s="57" t="s">
        <v>108</v>
      </c>
      <c r="I891" s="58" t="s">
        <v>1151</v>
      </c>
      <c r="J891" s="59">
        <v>10.750565999999999</v>
      </c>
      <c r="K891" s="59">
        <v>11.30314031</v>
      </c>
      <c r="L891" s="59">
        <f t="shared" si="14"/>
        <v>0.55257431000000068</v>
      </c>
    </row>
    <row r="892" spans="1:12" ht="15" x14ac:dyDescent="0.2">
      <c r="A892" s="8"/>
      <c r="B892" s="24"/>
      <c r="C892" s="24"/>
      <c r="D892" s="13"/>
      <c r="E892" s="13"/>
      <c r="F892" s="13"/>
      <c r="G892" s="42"/>
      <c r="H892" s="57" t="s">
        <v>1032</v>
      </c>
      <c r="I892" s="58" t="s">
        <v>1152</v>
      </c>
      <c r="J892" s="59">
        <v>44.911689000000003</v>
      </c>
      <c r="K892" s="59">
        <v>4.8422354300000015</v>
      </c>
      <c r="L892" s="59">
        <f t="shared" si="14"/>
        <v>-40.06945357</v>
      </c>
    </row>
    <row r="893" spans="1:12" ht="15" x14ac:dyDescent="0.2">
      <c r="A893" s="8"/>
      <c r="B893" s="24"/>
      <c r="C893" s="24"/>
      <c r="D893" s="13"/>
      <c r="E893" s="13"/>
      <c r="F893" s="13"/>
      <c r="G893" s="42"/>
      <c r="H893" s="57" t="s">
        <v>1153</v>
      </c>
      <c r="I893" s="58" t="s">
        <v>1154</v>
      </c>
      <c r="J893" s="59">
        <v>4.206976</v>
      </c>
      <c r="K893" s="59">
        <v>4.1037040299999994</v>
      </c>
      <c r="L893" s="59">
        <f t="shared" si="14"/>
        <v>-0.10327197000000066</v>
      </c>
    </row>
    <row r="894" spans="1:12" ht="15" x14ac:dyDescent="0.2">
      <c r="A894" s="8"/>
      <c r="B894" s="24"/>
      <c r="C894" s="24"/>
      <c r="D894" s="13"/>
      <c r="E894" s="13"/>
      <c r="F894" s="13"/>
      <c r="G894" s="42"/>
      <c r="H894" s="57" t="s">
        <v>1155</v>
      </c>
      <c r="I894" s="58" t="s">
        <v>1156</v>
      </c>
      <c r="J894" s="59">
        <v>0</v>
      </c>
      <c r="K894" s="59">
        <v>1.49936713</v>
      </c>
      <c r="L894" s="59">
        <f t="shared" si="14"/>
        <v>1.49936713</v>
      </c>
    </row>
    <row r="895" spans="1:12" ht="15" x14ac:dyDescent="0.2">
      <c r="A895" s="8"/>
      <c r="B895" s="24"/>
      <c r="C895" s="24"/>
      <c r="D895" s="13"/>
      <c r="E895" s="13"/>
      <c r="F895" s="13"/>
      <c r="G895" s="42"/>
      <c r="H895" s="57" t="s">
        <v>38</v>
      </c>
      <c r="I895" s="58" t="s">
        <v>1157</v>
      </c>
      <c r="J895" s="59">
        <v>6.1727730000000003</v>
      </c>
      <c r="K895" s="59">
        <v>11.052235740000002</v>
      </c>
      <c r="L895" s="59">
        <f t="shared" si="14"/>
        <v>4.8794627400000019</v>
      </c>
    </row>
    <row r="896" spans="1:12" ht="15" x14ac:dyDescent="0.2">
      <c r="A896" s="8"/>
      <c r="B896" s="24"/>
      <c r="C896" s="24"/>
      <c r="D896" s="13"/>
      <c r="E896" s="13"/>
      <c r="F896" s="13"/>
      <c r="G896" s="42"/>
      <c r="H896" s="57" t="s">
        <v>47</v>
      </c>
      <c r="I896" s="58" t="s">
        <v>1158</v>
      </c>
      <c r="J896" s="59">
        <v>14.184545</v>
      </c>
      <c r="K896" s="59">
        <v>19.984351109999999</v>
      </c>
      <c r="L896" s="59">
        <f t="shared" si="14"/>
        <v>5.7998061099999987</v>
      </c>
    </row>
    <row r="897" spans="1:12" ht="15" x14ac:dyDescent="0.2">
      <c r="A897" s="8"/>
      <c r="B897" s="24"/>
      <c r="C897" s="24"/>
      <c r="D897" s="13"/>
      <c r="E897" s="13"/>
      <c r="F897" s="13"/>
      <c r="G897" s="42"/>
      <c r="H897" s="57" t="s">
        <v>133</v>
      </c>
      <c r="I897" s="58" t="s">
        <v>1159</v>
      </c>
      <c r="J897" s="59">
        <v>17.790669999999999</v>
      </c>
      <c r="K897" s="59">
        <v>27.476368679999997</v>
      </c>
      <c r="L897" s="59">
        <f t="shared" si="14"/>
        <v>9.685698679999998</v>
      </c>
    </row>
    <row r="898" spans="1:12" ht="15" x14ac:dyDescent="0.2">
      <c r="A898" s="8"/>
      <c r="B898" s="24"/>
      <c r="C898" s="24"/>
      <c r="D898" s="13"/>
      <c r="E898" s="13"/>
      <c r="F898" s="13"/>
      <c r="G898" s="42"/>
      <c r="H898" s="57" t="s">
        <v>206</v>
      </c>
      <c r="I898" s="58" t="s">
        <v>1160</v>
      </c>
      <c r="J898" s="59">
        <v>26.383351999999999</v>
      </c>
      <c r="K898" s="59">
        <v>22.869261160000001</v>
      </c>
      <c r="L898" s="59">
        <f t="shared" si="14"/>
        <v>-3.5140908399999979</v>
      </c>
    </row>
    <row r="899" spans="1:12" ht="15" x14ac:dyDescent="0.2">
      <c r="A899" s="8"/>
      <c r="B899" s="24"/>
      <c r="C899" s="24"/>
      <c r="D899" s="13"/>
      <c r="E899" s="13"/>
      <c r="F899" s="13"/>
      <c r="G899" s="42"/>
      <c r="H899" s="57" t="s">
        <v>137</v>
      </c>
      <c r="I899" s="58" t="s">
        <v>1161</v>
      </c>
      <c r="J899" s="59">
        <v>89.474672999999996</v>
      </c>
      <c r="K899" s="59">
        <v>130.16173979999999</v>
      </c>
      <c r="L899" s="59">
        <f t="shared" si="14"/>
        <v>40.687066799999997</v>
      </c>
    </row>
    <row r="900" spans="1:12" ht="15" x14ac:dyDescent="0.2">
      <c r="A900" s="8"/>
      <c r="B900" s="24"/>
      <c r="C900" s="24"/>
      <c r="D900" s="13"/>
      <c r="E900" s="13"/>
      <c r="F900" s="13"/>
      <c r="G900" s="42"/>
      <c r="H900" s="57" t="s">
        <v>139</v>
      </c>
      <c r="I900" s="58" t="s">
        <v>1162</v>
      </c>
      <c r="J900" s="59">
        <v>14.663201000000001</v>
      </c>
      <c r="K900" s="59">
        <v>24.621030649999998</v>
      </c>
      <c r="L900" s="59">
        <f t="shared" si="14"/>
        <v>9.9578296499999972</v>
      </c>
    </row>
    <row r="901" spans="1:12" ht="15" x14ac:dyDescent="0.2">
      <c r="A901" s="8"/>
      <c r="B901" s="24"/>
      <c r="C901" s="24"/>
      <c r="D901" s="13"/>
      <c r="E901" s="13"/>
      <c r="F901" s="13"/>
      <c r="G901" s="42"/>
      <c r="H901" s="57" t="s">
        <v>141</v>
      </c>
      <c r="I901" s="58" t="s">
        <v>1163</v>
      </c>
      <c r="J901" s="59">
        <v>17.299337000000001</v>
      </c>
      <c r="K901" s="59">
        <v>27.776917539999999</v>
      </c>
      <c r="L901" s="59">
        <f t="shared" si="14"/>
        <v>10.477580539999998</v>
      </c>
    </row>
    <row r="902" spans="1:12" ht="15" x14ac:dyDescent="0.2">
      <c r="A902" s="8"/>
      <c r="B902" s="24"/>
      <c r="C902" s="24"/>
      <c r="D902" s="13"/>
      <c r="E902" s="13"/>
      <c r="F902" s="13"/>
      <c r="G902" s="42"/>
      <c r="H902" s="57" t="s">
        <v>157</v>
      </c>
      <c r="I902" s="58" t="s">
        <v>1164</v>
      </c>
      <c r="J902" s="59">
        <v>1.509347</v>
      </c>
      <c r="K902" s="59">
        <v>0.99636044000000035</v>
      </c>
      <c r="L902" s="59">
        <f t="shared" si="14"/>
        <v>-0.51298655999999965</v>
      </c>
    </row>
    <row r="903" spans="1:12" ht="15" x14ac:dyDescent="0.2">
      <c r="A903" s="8"/>
      <c r="B903" s="24"/>
      <c r="C903" s="24"/>
      <c r="D903" s="13"/>
      <c r="E903" s="13"/>
      <c r="F903" s="13"/>
      <c r="G903" s="42"/>
      <c r="H903" s="57" t="s">
        <v>487</v>
      </c>
      <c r="I903" s="58" t="s">
        <v>1165</v>
      </c>
      <c r="J903" s="59">
        <v>7.599666</v>
      </c>
      <c r="K903" s="59">
        <v>2.3566530700000001</v>
      </c>
      <c r="L903" s="59">
        <f t="shared" si="14"/>
        <v>-5.2430129299999999</v>
      </c>
    </row>
    <row r="904" spans="1:12" ht="30" x14ac:dyDescent="0.2">
      <c r="A904" s="8"/>
      <c r="B904" s="24"/>
      <c r="C904" s="24"/>
      <c r="D904" s="13"/>
      <c r="E904" s="13"/>
      <c r="F904" s="13"/>
      <c r="G904" s="42"/>
      <c r="H904" s="57" t="s">
        <v>489</v>
      </c>
      <c r="I904" s="58" t="s">
        <v>1166</v>
      </c>
      <c r="J904" s="59">
        <v>1.295034</v>
      </c>
      <c r="K904" s="59">
        <v>0.78536463000000001</v>
      </c>
      <c r="L904" s="59">
        <f t="shared" si="14"/>
        <v>-0.50966937000000001</v>
      </c>
    </row>
    <row r="905" spans="1:12" ht="15" x14ac:dyDescent="0.2">
      <c r="A905" s="8"/>
      <c r="B905" s="24"/>
      <c r="C905" s="24"/>
      <c r="D905" s="13"/>
      <c r="E905" s="13"/>
      <c r="F905" s="13"/>
      <c r="G905" s="42"/>
      <c r="H905" s="57" t="s">
        <v>1167</v>
      </c>
      <c r="I905" s="58" t="s">
        <v>1168</v>
      </c>
      <c r="J905" s="59">
        <v>2.3943850000000002</v>
      </c>
      <c r="K905" s="59">
        <v>2.0634665500000002</v>
      </c>
      <c r="L905" s="59">
        <f t="shared" si="14"/>
        <v>-0.33091844999999998</v>
      </c>
    </row>
    <row r="906" spans="1:12" ht="15" x14ac:dyDescent="0.2">
      <c r="A906" s="8"/>
      <c r="B906" s="24"/>
      <c r="C906" s="24"/>
      <c r="D906" s="13"/>
      <c r="E906" s="13"/>
      <c r="F906" s="13"/>
      <c r="G906" s="42"/>
      <c r="H906" s="57" t="s">
        <v>1169</v>
      </c>
      <c r="I906" s="58" t="s">
        <v>1170</v>
      </c>
      <c r="J906" s="59">
        <v>3.6649150000000001</v>
      </c>
      <c r="K906" s="59">
        <v>3.2430379500000002</v>
      </c>
      <c r="L906" s="59">
        <f t="shared" si="14"/>
        <v>-0.42187704999999998</v>
      </c>
    </row>
    <row r="907" spans="1:12" ht="15" x14ac:dyDescent="0.2">
      <c r="A907" s="8"/>
      <c r="B907" s="24"/>
      <c r="C907" s="24"/>
      <c r="D907" s="13"/>
      <c r="E907" s="13"/>
      <c r="F907" s="13"/>
      <c r="G907" s="42"/>
      <c r="H907" s="57" t="s">
        <v>1171</v>
      </c>
      <c r="I907" s="58" t="s">
        <v>1172</v>
      </c>
      <c r="J907" s="59">
        <v>1.3109329999999999</v>
      </c>
      <c r="K907" s="59">
        <v>0.8000486899999999</v>
      </c>
      <c r="L907" s="59">
        <f t="shared" si="14"/>
        <v>-0.51088431000000001</v>
      </c>
    </row>
    <row r="908" spans="1:12" ht="15" x14ac:dyDescent="0.2">
      <c r="A908" s="8"/>
      <c r="B908" s="24"/>
      <c r="C908" s="24"/>
      <c r="D908" s="13"/>
      <c r="E908" s="13"/>
      <c r="F908" s="13"/>
      <c r="G908" s="42"/>
      <c r="H908" s="57" t="s">
        <v>1173</v>
      </c>
      <c r="I908" s="58" t="s">
        <v>1174</v>
      </c>
      <c r="J908" s="59">
        <v>1.6839820000000001</v>
      </c>
      <c r="K908" s="59">
        <v>0.93374304000000019</v>
      </c>
      <c r="L908" s="59">
        <f t="shared" si="14"/>
        <v>-0.7502389599999999</v>
      </c>
    </row>
    <row r="909" spans="1:12" ht="15" x14ac:dyDescent="0.2">
      <c r="A909" s="8"/>
      <c r="B909" s="24"/>
      <c r="C909" s="24"/>
      <c r="D909" s="13"/>
      <c r="E909" s="13"/>
      <c r="F909" s="13"/>
      <c r="G909" s="42"/>
      <c r="H909" s="57" t="s">
        <v>1175</v>
      </c>
      <c r="I909" s="58" t="s">
        <v>1176</v>
      </c>
      <c r="J909" s="59">
        <v>1.9590689999999999</v>
      </c>
      <c r="K909" s="59">
        <v>1.4606023899999996</v>
      </c>
      <c r="L909" s="59">
        <f t="shared" si="14"/>
        <v>-0.49846661000000037</v>
      </c>
    </row>
    <row r="910" spans="1:12" ht="15" x14ac:dyDescent="0.2">
      <c r="A910" s="8"/>
      <c r="B910" s="24"/>
      <c r="C910" s="24"/>
      <c r="D910" s="13"/>
      <c r="E910" s="13"/>
      <c r="F910" s="13"/>
      <c r="G910" s="42"/>
      <c r="H910" s="57" t="s">
        <v>1177</v>
      </c>
      <c r="I910" s="58" t="s">
        <v>1178</v>
      </c>
      <c r="J910" s="59">
        <v>1.347051</v>
      </c>
      <c r="K910" s="59">
        <v>1.1620089199999999</v>
      </c>
      <c r="L910" s="59">
        <f t="shared" si="14"/>
        <v>-0.18504208000000011</v>
      </c>
    </row>
    <row r="911" spans="1:12" ht="15" x14ac:dyDescent="0.2">
      <c r="A911" s="8"/>
      <c r="B911" s="24"/>
      <c r="C911" s="24"/>
      <c r="D911" s="13"/>
      <c r="E911" s="13"/>
      <c r="F911" s="13"/>
      <c r="G911" s="42"/>
      <c r="H911" s="57" t="s">
        <v>1179</v>
      </c>
      <c r="I911" s="58" t="s">
        <v>1180</v>
      </c>
      <c r="J911" s="59">
        <v>2.0812029999999999</v>
      </c>
      <c r="K911" s="59">
        <v>1.2570123400000002</v>
      </c>
      <c r="L911" s="59">
        <f t="shared" si="14"/>
        <v>-0.82419065999999974</v>
      </c>
    </row>
    <row r="912" spans="1:12" ht="15" x14ac:dyDescent="0.2">
      <c r="A912" s="8"/>
      <c r="B912" s="24"/>
      <c r="C912" s="24"/>
      <c r="D912" s="13"/>
      <c r="E912" s="13"/>
      <c r="F912" s="13"/>
      <c r="G912" s="42"/>
      <c r="H912" s="57" t="s">
        <v>159</v>
      </c>
      <c r="I912" s="58" t="s">
        <v>1181</v>
      </c>
      <c r="J912" s="59">
        <v>3.7145069999999998</v>
      </c>
      <c r="K912" s="59">
        <v>2.7513938699999998</v>
      </c>
      <c r="L912" s="59">
        <f t="shared" ref="L912:L975" si="15">+K912-J912</f>
        <v>-0.96311312999999998</v>
      </c>
    </row>
    <row r="913" spans="1:12" ht="15" x14ac:dyDescent="0.2">
      <c r="A913" s="8"/>
      <c r="B913" s="24"/>
      <c r="C913" s="24"/>
      <c r="D913" s="13"/>
      <c r="E913" s="13"/>
      <c r="F913" s="13"/>
      <c r="G913" s="42"/>
      <c r="H913" s="57" t="s">
        <v>1182</v>
      </c>
      <c r="I913" s="58" t="s">
        <v>1183</v>
      </c>
      <c r="J913" s="59">
        <v>5.8206119999999997</v>
      </c>
      <c r="K913" s="59">
        <v>3.5393660900000001</v>
      </c>
      <c r="L913" s="59">
        <f t="shared" si="15"/>
        <v>-2.2812459099999995</v>
      </c>
    </row>
    <row r="914" spans="1:12" ht="15" x14ac:dyDescent="0.2">
      <c r="A914" s="8"/>
      <c r="B914" s="24"/>
      <c r="C914" s="24"/>
      <c r="D914" s="13"/>
      <c r="E914" s="13"/>
      <c r="F914" s="13"/>
      <c r="G914" s="42"/>
      <c r="H914" s="57" t="s">
        <v>1184</v>
      </c>
      <c r="I914" s="58" t="s">
        <v>1185</v>
      </c>
      <c r="J914" s="59">
        <v>10.19868</v>
      </c>
      <c r="K914" s="59">
        <v>2.9979524100000003</v>
      </c>
      <c r="L914" s="59">
        <f t="shared" si="15"/>
        <v>-7.2007275899999996</v>
      </c>
    </row>
    <row r="915" spans="1:12" ht="15" x14ac:dyDescent="0.2">
      <c r="A915" s="8"/>
      <c r="B915" s="24"/>
      <c r="C915" s="24"/>
      <c r="D915" s="13"/>
      <c r="E915" s="13"/>
      <c r="F915" s="13"/>
      <c r="G915" s="42"/>
      <c r="H915" s="57" t="s">
        <v>1186</v>
      </c>
      <c r="I915" s="58" t="s">
        <v>1187</v>
      </c>
      <c r="J915" s="59">
        <v>6.2622720000000003</v>
      </c>
      <c r="K915" s="59">
        <v>5.8754064500000007</v>
      </c>
      <c r="L915" s="59">
        <f t="shared" si="15"/>
        <v>-0.38686554999999956</v>
      </c>
    </row>
    <row r="916" spans="1:12" ht="15" x14ac:dyDescent="0.2">
      <c r="A916" s="8"/>
      <c r="B916" s="24"/>
      <c r="C916" s="24"/>
      <c r="D916" s="13"/>
      <c r="E916" s="13"/>
      <c r="F916" s="13"/>
      <c r="G916" s="42"/>
      <c r="H916" s="57" t="s">
        <v>1188</v>
      </c>
      <c r="I916" s="58" t="s">
        <v>1189</v>
      </c>
      <c r="J916" s="59">
        <v>1.765622</v>
      </c>
      <c r="K916" s="59">
        <v>1.4123624699999999</v>
      </c>
      <c r="L916" s="59">
        <f t="shared" si="15"/>
        <v>-0.3532595300000001</v>
      </c>
    </row>
    <row r="917" spans="1:12" ht="15" x14ac:dyDescent="0.2">
      <c r="A917" s="8"/>
      <c r="B917" s="24"/>
      <c r="C917" s="24"/>
      <c r="D917" s="13"/>
      <c r="E917" s="13"/>
      <c r="F917" s="13"/>
      <c r="G917" s="42"/>
      <c r="H917" s="57" t="s">
        <v>1190</v>
      </c>
      <c r="I917" s="58" t="s">
        <v>1191</v>
      </c>
      <c r="J917" s="59">
        <v>2.4412910000000001</v>
      </c>
      <c r="K917" s="59">
        <v>1.8798488600000001</v>
      </c>
      <c r="L917" s="59">
        <f t="shared" si="15"/>
        <v>-0.56144214000000003</v>
      </c>
    </row>
    <row r="918" spans="1:12" ht="15" x14ac:dyDescent="0.2">
      <c r="A918" s="8"/>
      <c r="B918" s="24"/>
      <c r="C918" s="24"/>
      <c r="D918" s="13"/>
      <c r="E918" s="13"/>
      <c r="F918" s="13"/>
      <c r="G918" s="42"/>
      <c r="H918" s="57" t="s">
        <v>1192</v>
      </c>
      <c r="I918" s="58" t="s">
        <v>1193</v>
      </c>
      <c r="J918" s="59">
        <v>1.8355900000000001</v>
      </c>
      <c r="K918" s="59">
        <v>1.8732698400000001</v>
      </c>
      <c r="L918" s="59">
        <f t="shared" si="15"/>
        <v>3.767984000000002E-2</v>
      </c>
    </row>
    <row r="919" spans="1:12" ht="15" x14ac:dyDescent="0.2">
      <c r="A919" s="8"/>
      <c r="B919" s="24"/>
      <c r="C919" s="24"/>
      <c r="D919" s="13"/>
      <c r="E919" s="13"/>
      <c r="F919" s="13"/>
      <c r="G919" s="42"/>
      <c r="H919" s="57" t="s">
        <v>1194</v>
      </c>
      <c r="I919" s="58" t="s">
        <v>1195</v>
      </c>
      <c r="J919" s="59">
        <v>2.134147</v>
      </c>
      <c r="K919" s="59">
        <v>1.5582874900000003</v>
      </c>
      <c r="L919" s="59">
        <f t="shared" si="15"/>
        <v>-0.57585950999999969</v>
      </c>
    </row>
    <row r="920" spans="1:12" ht="15" x14ac:dyDescent="0.2">
      <c r="A920" s="8"/>
      <c r="B920" s="24"/>
      <c r="C920" s="24"/>
      <c r="D920" s="13"/>
      <c r="E920" s="13"/>
      <c r="F920" s="13"/>
      <c r="G920" s="42"/>
      <c r="H920" s="57" t="s">
        <v>1196</v>
      </c>
      <c r="I920" s="58" t="s">
        <v>1197</v>
      </c>
      <c r="J920" s="59">
        <v>2.000289</v>
      </c>
      <c r="K920" s="59">
        <v>1.2781608100000001</v>
      </c>
      <c r="L920" s="59">
        <f t="shared" si="15"/>
        <v>-0.72212818999999984</v>
      </c>
    </row>
    <row r="921" spans="1:12" ht="15" x14ac:dyDescent="0.2">
      <c r="A921" s="8"/>
      <c r="B921" s="24"/>
      <c r="C921" s="24"/>
      <c r="D921" s="13"/>
      <c r="E921" s="13"/>
      <c r="F921" s="13"/>
      <c r="G921" s="42"/>
      <c r="H921" s="57" t="s">
        <v>1198</v>
      </c>
      <c r="I921" s="58" t="s">
        <v>1199</v>
      </c>
      <c r="J921" s="59">
        <v>3.4426399999999999</v>
      </c>
      <c r="K921" s="59">
        <v>2.6551099900000001</v>
      </c>
      <c r="L921" s="59">
        <f t="shared" si="15"/>
        <v>-0.78753000999999978</v>
      </c>
    </row>
    <row r="922" spans="1:12" ht="15" x14ac:dyDescent="0.2">
      <c r="A922" s="8"/>
      <c r="B922" s="24"/>
      <c r="C922" s="24"/>
      <c r="D922" s="13"/>
      <c r="E922" s="13"/>
      <c r="F922" s="13"/>
      <c r="G922" s="42"/>
      <c r="H922" s="57" t="s">
        <v>1200</v>
      </c>
      <c r="I922" s="58" t="s">
        <v>1201</v>
      </c>
      <c r="J922" s="59">
        <v>2.9456730000000002</v>
      </c>
      <c r="K922" s="59">
        <v>2.5862258000000002</v>
      </c>
      <c r="L922" s="59">
        <f t="shared" si="15"/>
        <v>-0.35944719999999997</v>
      </c>
    </row>
    <row r="923" spans="1:12" ht="15" x14ac:dyDescent="0.2">
      <c r="A923" s="8"/>
      <c r="B923" s="24"/>
      <c r="C923" s="24"/>
      <c r="D923" s="13"/>
      <c r="E923" s="13"/>
      <c r="F923" s="13"/>
      <c r="G923" s="42"/>
      <c r="H923" s="57" t="s">
        <v>1202</v>
      </c>
      <c r="I923" s="58" t="s">
        <v>1203</v>
      </c>
      <c r="J923" s="59">
        <v>1.927562</v>
      </c>
      <c r="K923" s="59">
        <v>1.7236465200000002</v>
      </c>
      <c r="L923" s="59">
        <f t="shared" si="15"/>
        <v>-0.20391547999999982</v>
      </c>
    </row>
    <row r="924" spans="1:12" ht="15" x14ac:dyDescent="0.2">
      <c r="A924" s="8"/>
      <c r="B924" s="24"/>
      <c r="C924" s="24"/>
      <c r="D924" s="13"/>
      <c r="E924" s="13"/>
      <c r="F924" s="13"/>
      <c r="G924" s="42"/>
      <c r="H924" s="57" t="s">
        <v>1204</v>
      </c>
      <c r="I924" s="58" t="s">
        <v>1205</v>
      </c>
      <c r="J924" s="59">
        <v>1.8414969999999999</v>
      </c>
      <c r="K924" s="59">
        <v>1.4425126100000001</v>
      </c>
      <c r="L924" s="59">
        <f t="shared" si="15"/>
        <v>-0.39898438999999986</v>
      </c>
    </row>
    <row r="925" spans="1:12" ht="15" x14ac:dyDescent="0.2">
      <c r="A925" s="8"/>
      <c r="B925" s="24"/>
      <c r="C925" s="24"/>
      <c r="D925" s="13"/>
      <c r="E925" s="13"/>
      <c r="F925" s="13"/>
      <c r="G925" s="42"/>
      <c r="H925" s="57" t="s">
        <v>1206</v>
      </c>
      <c r="I925" s="58" t="s">
        <v>1207</v>
      </c>
      <c r="J925" s="59">
        <v>2.8846759999999998</v>
      </c>
      <c r="K925" s="59">
        <v>1.9253929999999999</v>
      </c>
      <c r="L925" s="59">
        <f t="shared" si="15"/>
        <v>-0.95928299999999989</v>
      </c>
    </row>
    <row r="926" spans="1:12" ht="15" x14ac:dyDescent="0.2">
      <c r="A926" s="8"/>
      <c r="B926" s="24"/>
      <c r="C926" s="24"/>
      <c r="D926" s="13"/>
      <c r="E926" s="13"/>
      <c r="F926" s="13"/>
      <c r="G926" s="42"/>
      <c r="H926" s="57" t="s">
        <v>1208</v>
      </c>
      <c r="I926" s="58" t="s">
        <v>1209</v>
      </c>
      <c r="J926" s="59">
        <v>2.7526440000000001</v>
      </c>
      <c r="K926" s="59">
        <v>1.8890491400000002</v>
      </c>
      <c r="L926" s="59">
        <f t="shared" si="15"/>
        <v>-0.86359485999999985</v>
      </c>
    </row>
    <row r="927" spans="1:12" ht="15" x14ac:dyDescent="0.2">
      <c r="A927" s="8"/>
      <c r="B927" s="24"/>
      <c r="C927" s="24"/>
      <c r="D927" s="13"/>
      <c r="E927" s="13"/>
      <c r="F927" s="13"/>
      <c r="G927" s="42"/>
      <c r="H927" s="57" t="s">
        <v>1210</v>
      </c>
      <c r="I927" s="58" t="s">
        <v>1211</v>
      </c>
      <c r="J927" s="59">
        <v>1.849947</v>
      </c>
      <c r="K927" s="59">
        <v>2.1179512099999998</v>
      </c>
      <c r="L927" s="59">
        <f t="shared" si="15"/>
        <v>0.26800420999999974</v>
      </c>
    </row>
    <row r="928" spans="1:12" ht="15" x14ac:dyDescent="0.2">
      <c r="A928" s="8"/>
      <c r="B928" s="24"/>
      <c r="C928" s="24"/>
      <c r="D928" s="13"/>
      <c r="E928" s="13"/>
      <c r="F928" s="13"/>
      <c r="G928" s="42"/>
      <c r="H928" s="57" t="s">
        <v>1212</v>
      </c>
      <c r="I928" s="58" t="s">
        <v>1213</v>
      </c>
      <c r="J928" s="59">
        <v>3.7195879999999999</v>
      </c>
      <c r="K928" s="59">
        <v>2.75680937</v>
      </c>
      <c r="L928" s="59">
        <f t="shared" si="15"/>
        <v>-0.96277862999999986</v>
      </c>
    </row>
    <row r="929" spans="1:12" ht="15" x14ac:dyDescent="0.2">
      <c r="A929" s="8"/>
      <c r="B929" s="24"/>
      <c r="C929" s="24"/>
      <c r="D929" s="13"/>
      <c r="E929" s="13"/>
      <c r="F929" s="13"/>
      <c r="G929" s="42"/>
      <c r="H929" s="57" t="s">
        <v>1214</v>
      </c>
      <c r="I929" s="58" t="s">
        <v>1215</v>
      </c>
      <c r="J929" s="59">
        <v>3.7297069999999999</v>
      </c>
      <c r="K929" s="59">
        <v>1.3795826400000002</v>
      </c>
      <c r="L929" s="59">
        <f t="shared" si="15"/>
        <v>-2.3501243599999997</v>
      </c>
    </row>
    <row r="930" spans="1:12" ht="15" x14ac:dyDescent="0.2">
      <c r="A930" s="8"/>
      <c r="B930" s="24"/>
      <c r="C930" s="24"/>
      <c r="D930" s="13"/>
      <c r="E930" s="13"/>
      <c r="F930" s="13"/>
      <c r="G930" s="42"/>
      <c r="H930" s="57" t="s">
        <v>1216</v>
      </c>
      <c r="I930" s="58" t="s">
        <v>1217</v>
      </c>
      <c r="J930" s="59">
        <v>6.4621820000000003</v>
      </c>
      <c r="K930" s="59">
        <v>5.8217278800000001</v>
      </c>
      <c r="L930" s="59">
        <f t="shared" si="15"/>
        <v>-0.64045412000000024</v>
      </c>
    </row>
    <row r="931" spans="1:12" ht="15" x14ac:dyDescent="0.2">
      <c r="A931" s="8"/>
      <c r="B931" s="24"/>
      <c r="C931" s="24"/>
      <c r="D931" s="13"/>
      <c r="E931" s="13"/>
      <c r="F931" s="13"/>
      <c r="G931" s="42"/>
      <c r="H931" s="57" t="s">
        <v>1218</v>
      </c>
      <c r="I931" s="58" t="s">
        <v>1219</v>
      </c>
      <c r="J931" s="59">
        <v>3.8536959999999998</v>
      </c>
      <c r="K931" s="59">
        <v>0.97070191000000006</v>
      </c>
      <c r="L931" s="59">
        <f t="shared" si="15"/>
        <v>-2.8829940899999995</v>
      </c>
    </row>
    <row r="932" spans="1:12" ht="15" x14ac:dyDescent="0.2">
      <c r="A932" s="8"/>
      <c r="B932" s="24"/>
      <c r="C932" s="24"/>
      <c r="D932" s="13"/>
      <c r="E932" s="13"/>
      <c r="F932" s="13"/>
      <c r="G932" s="42"/>
      <c r="H932" s="57" t="s">
        <v>1220</v>
      </c>
      <c r="I932" s="58" t="s">
        <v>1221</v>
      </c>
      <c r="J932" s="59">
        <v>3.887426</v>
      </c>
      <c r="K932" s="59">
        <v>1.58522754</v>
      </c>
      <c r="L932" s="59">
        <f t="shared" si="15"/>
        <v>-2.3021984600000001</v>
      </c>
    </row>
    <row r="933" spans="1:12" ht="30" x14ac:dyDescent="0.2">
      <c r="A933" s="8"/>
      <c r="B933" s="24"/>
      <c r="C933" s="24"/>
      <c r="D933" s="13"/>
      <c r="E933" s="13"/>
      <c r="F933" s="13"/>
      <c r="G933" s="42"/>
      <c r="H933" s="57" t="s">
        <v>1222</v>
      </c>
      <c r="I933" s="58" t="s">
        <v>1223</v>
      </c>
      <c r="J933" s="59">
        <v>19.421299999999999</v>
      </c>
      <c r="K933" s="59">
        <v>5.2969303099999996</v>
      </c>
      <c r="L933" s="59">
        <f t="shared" si="15"/>
        <v>-14.124369689999998</v>
      </c>
    </row>
    <row r="934" spans="1:12" ht="15" x14ac:dyDescent="0.2">
      <c r="A934" s="8"/>
      <c r="B934" s="24"/>
      <c r="C934" s="24"/>
      <c r="D934" s="13"/>
      <c r="E934" s="13"/>
      <c r="F934" s="13"/>
      <c r="G934" s="42"/>
      <c r="H934" s="57" t="s">
        <v>90</v>
      </c>
      <c r="I934" s="58" t="s">
        <v>1224</v>
      </c>
      <c r="J934" s="59">
        <v>16.900103999999999</v>
      </c>
      <c r="K934" s="59">
        <v>49.007070659999989</v>
      </c>
      <c r="L934" s="59">
        <f t="shared" si="15"/>
        <v>32.106966659999991</v>
      </c>
    </row>
    <row r="935" spans="1:12" ht="15" x14ac:dyDescent="0.2">
      <c r="A935" s="8"/>
      <c r="B935" s="24"/>
      <c r="C935" s="24"/>
      <c r="D935" s="13"/>
      <c r="E935" s="13"/>
      <c r="F935" s="13"/>
      <c r="G935" s="42"/>
      <c r="H935" s="57" t="s">
        <v>213</v>
      </c>
      <c r="I935" s="58" t="s">
        <v>1225</v>
      </c>
      <c r="J935" s="59">
        <v>28.097795000000001</v>
      </c>
      <c r="K935" s="59">
        <v>128.92097697000003</v>
      </c>
      <c r="L935" s="59">
        <f t="shared" si="15"/>
        <v>100.82318197000002</v>
      </c>
    </row>
    <row r="936" spans="1:12" ht="15" x14ac:dyDescent="0.2">
      <c r="A936" s="8"/>
      <c r="B936" s="24"/>
      <c r="C936" s="24"/>
      <c r="D936" s="13"/>
      <c r="E936" s="13"/>
      <c r="F936" s="13"/>
      <c r="G936" s="42"/>
      <c r="H936" s="57" t="s">
        <v>1226</v>
      </c>
      <c r="I936" s="58" t="s">
        <v>1227</v>
      </c>
      <c r="J936" s="59">
        <v>9727.9522639999996</v>
      </c>
      <c r="K936" s="59">
        <v>10406.619086000001</v>
      </c>
      <c r="L936" s="59">
        <f t="shared" si="15"/>
        <v>678.66682200000105</v>
      </c>
    </row>
    <row r="937" spans="1:12" ht="15" x14ac:dyDescent="0.2">
      <c r="A937" s="8"/>
      <c r="B937" s="24"/>
      <c r="C937" s="24"/>
      <c r="D937" s="13"/>
      <c r="E937" s="13"/>
      <c r="F937" s="13"/>
      <c r="G937" s="42"/>
      <c r="H937" s="57" t="s">
        <v>123</v>
      </c>
      <c r="I937" s="58" t="s">
        <v>451</v>
      </c>
      <c r="J937" s="59">
        <v>28.955404000000001</v>
      </c>
      <c r="K937" s="59">
        <v>11.3006473</v>
      </c>
      <c r="L937" s="59">
        <f t="shared" si="15"/>
        <v>-17.6547567</v>
      </c>
    </row>
    <row r="938" spans="1:12" ht="15" x14ac:dyDescent="0.2">
      <c r="A938" s="8"/>
      <c r="B938" s="24"/>
      <c r="C938" s="24"/>
      <c r="D938" s="13"/>
      <c r="E938" s="13"/>
      <c r="F938" s="13"/>
      <c r="G938" s="42"/>
      <c r="H938" s="57" t="s">
        <v>308</v>
      </c>
      <c r="I938" s="58" t="s">
        <v>115</v>
      </c>
      <c r="J938" s="59">
        <v>44.590051000000003</v>
      </c>
      <c r="K938" s="59">
        <v>41.906684929999997</v>
      </c>
      <c r="L938" s="59">
        <f t="shared" si="15"/>
        <v>-2.6833660700000053</v>
      </c>
    </row>
    <row r="939" spans="1:12" ht="15" x14ac:dyDescent="0.2">
      <c r="A939" s="8"/>
      <c r="B939" s="24"/>
      <c r="C939" s="24"/>
      <c r="D939" s="13"/>
      <c r="E939" s="13"/>
      <c r="F939" s="13"/>
      <c r="G939" s="42"/>
      <c r="H939" s="57" t="s">
        <v>310</v>
      </c>
      <c r="I939" s="58" t="s">
        <v>445</v>
      </c>
      <c r="J939" s="59">
        <v>17.299104</v>
      </c>
      <c r="K939" s="59">
        <v>22.531063499999998</v>
      </c>
      <c r="L939" s="59">
        <f t="shared" si="15"/>
        <v>5.2319594999999985</v>
      </c>
    </row>
    <row r="940" spans="1:12" ht="15" x14ac:dyDescent="0.2">
      <c r="A940" s="8"/>
      <c r="B940" s="24"/>
      <c r="C940" s="24"/>
      <c r="D940" s="13"/>
      <c r="E940" s="13"/>
      <c r="F940" s="13"/>
      <c r="G940" s="42"/>
      <c r="H940" s="57" t="s">
        <v>312</v>
      </c>
      <c r="I940" s="58" t="s">
        <v>117</v>
      </c>
      <c r="J940" s="59">
        <v>37.193658999999997</v>
      </c>
      <c r="K940" s="59">
        <v>37.24045624</v>
      </c>
      <c r="L940" s="59">
        <f t="shared" si="15"/>
        <v>4.6797240000003626E-2</v>
      </c>
    </row>
    <row r="941" spans="1:12" ht="15" x14ac:dyDescent="0.2">
      <c r="A941" s="8"/>
      <c r="B941" s="24"/>
      <c r="C941" s="24"/>
      <c r="D941" s="13"/>
      <c r="E941" s="13"/>
      <c r="F941" s="13"/>
      <c r="G941" s="42"/>
      <c r="H941" s="57" t="s">
        <v>314</v>
      </c>
      <c r="I941" s="58" t="s">
        <v>930</v>
      </c>
      <c r="J941" s="59">
        <v>93.815240000000003</v>
      </c>
      <c r="K941" s="59">
        <v>60.509217839999998</v>
      </c>
      <c r="L941" s="59">
        <f t="shared" si="15"/>
        <v>-33.306022160000005</v>
      </c>
    </row>
    <row r="942" spans="1:12" ht="15" x14ac:dyDescent="0.2">
      <c r="A942" s="8"/>
      <c r="B942" s="24"/>
      <c r="C942" s="24"/>
      <c r="D942" s="13"/>
      <c r="E942" s="13"/>
      <c r="F942" s="13"/>
      <c r="G942" s="61" t="s">
        <v>363</v>
      </c>
      <c r="H942" s="79"/>
      <c r="I942" s="80"/>
      <c r="J942" s="81">
        <v>116.632069</v>
      </c>
      <c r="K942" s="81">
        <v>92.667221730000037</v>
      </c>
      <c r="L942" s="81">
        <f t="shared" si="15"/>
        <v>-23.964847269999964</v>
      </c>
    </row>
    <row r="943" spans="1:12" ht="15" x14ac:dyDescent="0.2">
      <c r="A943" s="8"/>
      <c r="B943" s="24"/>
      <c r="C943" s="24"/>
      <c r="D943" s="13"/>
      <c r="E943" s="13"/>
      <c r="F943" s="13"/>
      <c r="G943" s="42"/>
      <c r="H943" s="54" t="s">
        <v>364</v>
      </c>
      <c r="I943" s="55" t="s">
        <v>1228</v>
      </c>
      <c r="J943" s="56">
        <v>116.632069</v>
      </c>
      <c r="K943" s="56">
        <v>92.667221730000037</v>
      </c>
      <c r="L943" s="56">
        <f t="shared" si="15"/>
        <v>-23.964847269999964</v>
      </c>
    </row>
    <row r="944" spans="1:12" ht="15" x14ac:dyDescent="0.2">
      <c r="A944" s="8"/>
      <c r="B944" s="24"/>
      <c r="C944" s="24"/>
      <c r="D944" s="13"/>
      <c r="E944" s="13"/>
      <c r="F944" s="13"/>
      <c r="G944" s="61" t="s">
        <v>376</v>
      </c>
      <c r="H944" s="79"/>
      <c r="I944" s="80"/>
      <c r="J944" s="81">
        <v>386.36463199999997</v>
      </c>
      <c r="K944" s="81">
        <v>286.54762024999997</v>
      </c>
      <c r="L944" s="81">
        <f t="shared" si="15"/>
        <v>-99.817011750000006</v>
      </c>
    </row>
    <row r="945" spans="1:12" ht="15" x14ac:dyDescent="0.2">
      <c r="A945" s="8"/>
      <c r="B945" s="24"/>
      <c r="C945" s="24"/>
      <c r="D945" s="13"/>
      <c r="E945" s="13"/>
      <c r="F945" s="13"/>
      <c r="G945" s="42"/>
      <c r="H945" s="54" t="s">
        <v>1229</v>
      </c>
      <c r="I945" s="55" t="s">
        <v>1230</v>
      </c>
      <c r="J945" s="56">
        <v>366.89164</v>
      </c>
      <c r="K945" s="56">
        <v>268.55822461999992</v>
      </c>
      <c r="L945" s="56">
        <f t="shared" si="15"/>
        <v>-98.333415380000076</v>
      </c>
    </row>
    <row r="946" spans="1:12" ht="15" x14ac:dyDescent="0.2">
      <c r="A946" s="8"/>
      <c r="B946" s="24"/>
      <c r="C946" s="24"/>
      <c r="D946" s="13"/>
      <c r="E946" s="13"/>
      <c r="F946" s="13"/>
      <c r="G946" s="42"/>
      <c r="H946" s="57" t="s">
        <v>1231</v>
      </c>
      <c r="I946" s="58" t="s">
        <v>1232</v>
      </c>
      <c r="J946" s="59">
        <v>19.472992000000001</v>
      </c>
      <c r="K946" s="59">
        <v>13.933111669999997</v>
      </c>
      <c r="L946" s="59">
        <f t="shared" si="15"/>
        <v>-5.5398803300000043</v>
      </c>
    </row>
    <row r="947" spans="1:12" ht="15" x14ac:dyDescent="0.2">
      <c r="A947" s="8"/>
      <c r="B947" s="24"/>
      <c r="C947" s="24"/>
      <c r="D947" s="13"/>
      <c r="E947" s="13"/>
      <c r="F947" s="13"/>
      <c r="G947" s="42"/>
      <c r="H947" s="57" t="s">
        <v>1394</v>
      </c>
      <c r="I947" s="58" t="s">
        <v>1395</v>
      </c>
      <c r="J947" s="59">
        <v>0</v>
      </c>
      <c r="K947" s="59">
        <v>4.0562839600000009</v>
      </c>
      <c r="L947" s="59">
        <f t="shared" si="15"/>
        <v>4.0562839600000009</v>
      </c>
    </row>
    <row r="948" spans="1:12" ht="15" x14ac:dyDescent="0.2">
      <c r="A948" s="8"/>
      <c r="B948" s="24"/>
      <c r="C948" s="24"/>
      <c r="D948" s="13"/>
      <c r="E948" s="25">
        <v>15</v>
      </c>
      <c r="F948" s="26" t="s">
        <v>1233</v>
      </c>
      <c r="G948" s="48"/>
      <c r="H948" s="84"/>
      <c r="I948" s="85"/>
      <c r="J948" s="86">
        <v>10334.524173</v>
      </c>
      <c r="K948" s="86">
        <v>11367.979355959998</v>
      </c>
      <c r="L948" s="86">
        <f t="shared" si="15"/>
        <v>1033.4551829599986</v>
      </c>
    </row>
    <row r="949" spans="1:12" ht="15" x14ac:dyDescent="0.2">
      <c r="A949" s="8"/>
      <c r="B949" s="24"/>
      <c r="C949" s="24"/>
      <c r="D949" s="13"/>
      <c r="E949" s="13"/>
      <c r="F949" s="13"/>
      <c r="G949" s="61" t="s">
        <v>2</v>
      </c>
      <c r="H949" s="79"/>
      <c r="I949" s="80"/>
      <c r="J949" s="81">
        <v>4882.3368819999996</v>
      </c>
      <c r="K949" s="81">
        <v>5667.9554025799989</v>
      </c>
      <c r="L949" s="81">
        <f t="shared" si="15"/>
        <v>785.61852057999931</v>
      </c>
    </row>
    <row r="950" spans="1:12" ht="15" x14ac:dyDescent="0.2">
      <c r="A950" s="8"/>
      <c r="B950" s="24"/>
      <c r="C950" s="24"/>
      <c r="D950" s="13"/>
      <c r="E950" s="13"/>
      <c r="F950" s="13"/>
      <c r="G950" s="42"/>
      <c r="H950" s="54" t="s">
        <v>36</v>
      </c>
      <c r="I950" s="55" t="s">
        <v>470</v>
      </c>
      <c r="J950" s="56">
        <v>19.284929999999999</v>
      </c>
      <c r="K950" s="56">
        <v>18.977050559999999</v>
      </c>
      <c r="L950" s="56">
        <f t="shared" si="15"/>
        <v>-0.30787944000000067</v>
      </c>
    </row>
    <row r="951" spans="1:12" ht="15" x14ac:dyDescent="0.2">
      <c r="A951" s="8"/>
      <c r="B951" s="24"/>
      <c r="C951" s="24"/>
      <c r="D951" s="13"/>
      <c r="E951" s="13"/>
      <c r="F951" s="13"/>
      <c r="G951" s="42"/>
      <c r="H951" s="57" t="s">
        <v>43</v>
      </c>
      <c r="I951" s="58" t="s">
        <v>152</v>
      </c>
      <c r="J951" s="59">
        <v>124.63354099999999</v>
      </c>
      <c r="K951" s="59">
        <v>315.55670659999998</v>
      </c>
      <c r="L951" s="59">
        <f t="shared" si="15"/>
        <v>190.9231656</v>
      </c>
    </row>
    <row r="952" spans="1:12" ht="15" x14ac:dyDescent="0.2">
      <c r="A952" s="8"/>
      <c r="B952" s="24"/>
      <c r="C952" s="24"/>
      <c r="D952" s="13"/>
      <c r="E952" s="13"/>
      <c r="F952" s="13"/>
      <c r="G952" s="42"/>
      <c r="H952" s="57" t="s">
        <v>71</v>
      </c>
      <c r="I952" s="58" t="s">
        <v>1234</v>
      </c>
      <c r="J952" s="59">
        <v>6.2264299999999997</v>
      </c>
      <c r="K952" s="59">
        <v>5.496561250000001</v>
      </c>
      <c r="L952" s="59">
        <f t="shared" si="15"/>
        <v>-0.72986874999999873</v>
      </c>
    </row>
    <row r="953" spans="1:12" ht="15" x14ac:dyDescent="0.2">
      <c r="A953" s="8"/>
      <c r="B953" s="24"/>
      <c r="C953" s="24"/>
      <c r="D953" s="13"/>
      <c r="E953" s="13"/>
      <c r="F953" s="13"/>
      <c r="G953" s="42"/>
      <c r="H953" s="57" t="s">
        <v>81</v>
      </c>
      <c r="I953" s="60" t="s">
        <v>1235</v>
      </c>
      <c r="J953" s="59">
        <v>32.217972000000003</v>
      </c>
      <c r="K953" s="59">
        <v>31.789775900000002</v>
      </c>
      <c r="L953" s="59">
        <f t="shared" si="15"/>
        <v>-0.42819610000000097</v>
      </c>
    </row>
    <row r="954" spans="1:12" ht="15" x14ac:dyDescent="0.2">
      <c r="A954" s="8"/>
      <c r="B954" s="24"/>
      <c r="C954" s="24"/>
      <c r="D954" s="13"/>
      <c r="E954" s="13"/>
      <c r="F954" s="13"/>
      <c r="G954" s="42"/>
      <c r="H954" s="57" t="s">
        <v>111</v>
      </c>
      <c r="I954" s="58" t="s">
        <v>708</v>
      </c>
      <c r="J954" s="59">
        <v>2.1594980000000001</v>
      </c>
      <c r="K954" s="59">
        <v>2.0325264399999998</v>
      </c>
      <c r="L954" s="59">
        <f t="shared" si="15"/>
        <v>-0.12697156000000032</v>
      </c>
    </row>
    <row r="955" spans="1:12" ht="15" x14ac:dyDescent="0.2">
      <c r="A955" s="8"/>
      <c r="B955" s="24"/>
      <c r="C955" s="24"/>
      <c r="D955" s="13"/>
      <c r="E955" s="13"/>
      <c r="F955" s="13"/>
      <c r="G955" s="42"/>
      <c r="H955" s="57" t="s">
        <v>83</v>
      </c>
      <c r="I955" s="58" t="s">
        <v>709</v>
      </c>
      <c r="J955" s="59">
        <v>1.6814469999999999</v>
      </c>
      <c r="K955" s="59">
        <v>1.3631095499999999</v>
      </c>
      <c r="L955" s="59">
        <f t="shared" si="15"/>
        <v>-0.31833745000000002</v>
      </c>
    </row>
    <row r="956" spans="1:12" ht="15" x14ac:dyDescent="0.2">
      <c r="A956" s="8"/>
      <c r="B956" s="24"/>
      <c r="C956" s="24"/>
      <c r="D956" s="13"/>
      <c r="E956" s="13"/>
      <c r="F956" s="13"/>
      <c r="G956" s="42"/>
      <c r="H956" s="57" t="s">
        <v>85</v>
      </c>
      <c r="I956" s="58" t="s">
        <v>710</v>
      </c>
      <c r="J956" s="59">
        <v>2.6200480000000002</v>
      </c>
      <c r="K956" s="59">
        <v>2.3471616600000003</v>
      </c>
      <c r="L956" s="59">
        <f t="shared" si="15"/>
        <v>-0.27288633999999989</v>
      </c>
    </row>
    <row r="957" spans="1:12" ht="15" x14ac:dyDescent="0.2">
      <c r="A957" s="8"/>
      <c r="B957" s="24"/>
      <c r="C957" s="24"/>
      <c r="D957" s="13"/>
      <c r="E957" s="13"/>
      <c r="F957" s="13"/>
      <c r="G957" s="42"/>
      <c r="H957" s="57" t="s">
        <v>87</v>
      </c>
      <c r="I957" s="58" t="s">
        <v>711</v>
      </c>
      <c r="J957" s="59">
        <v>2.1834530000000001</v>
      </c>
      <c r="K957" s="59">
        <v>1.99932642</v>
      </c>
      <c r="L957" s="59">
        <f t="shared" si="15"/>
        <v>-0.18412658000000004</v>
      </c>
    </row>
    <row r="958" spans="1:12" ht="15" x14ac:dyDescent="0.2">
      <c r="A958" s="8"/>
      <c r="B958" s="24"/>
      <c r="C958" s="24"/>
      <c r="D958" s="13"/>
      <c r="E958" s="13"/>
      <c r="F958" s="13"/>
      <c r="G958" s="42"/>
      <c r="H958" s="57" t="s">
        <v>116</v>
      </c>
      <c r="I958" s="58" t="s">
        <v>712</v>
      </c>
      <c r="J958" s="59">
        <v>0.97735799999999995</v>
      </c>
      <c r="K958" s="59">
        <v>0.75878754999999998</v>
      </c>
      <c r="L958" s="59">
        <f t="shared" si="15"/>
        <v>-0.21857044999999997</v>
      </c>
    </row>
    <row r="959" spans="1:12" ht="15" x14ac:dyDescent="0.2">
      <c r="A959" s="8"/>
      <c r="B959" s="24"/>
      <c r="C959" s="24"/>
      <c r="D959" s="13"/>
      <c r="E959" s="13"/>
      <c r="F959" s="13"/>
      <c r="G959" s="42"/>
      <c r="H959" s="57" t="s">
        <v>118</v>
      </c>
      <c r="I959" s="58" t="s">
        <v>713</v>
      </c>
      <c r="J959" s="59">
        <v>2.2832129999999999</v>
      </c>
      <c r="K959" s="59">
        <v>2.0053058999999998</v>
      </c>
      <c r="L959" s="59">
        <f t="shared" si="15"/>
        <v>-0.27790710000000018</v>
      </c>
    </row>
    <row r="960" spans="1:12" ht="15" x14ac:dyDescent="0.2">
      <c r="A960" s="8"/>
      <c r="B960" s="24"/>
      <c r="C960" s="24"/>
      <c r="D960" s="13"/>
      <c r="E960" s="13"/>
      <c r="F960" s="13"/>
      <c r="G960" s="42"/>
      <c r="H960" s="57" t="s">
        <v>454</v>
      </c>
      <c r="I960" s="58" t="s">
        <v>714</v>
      </c>
      <c r="J960" s="59">
        <v>3.6287159999999998</v>
      </c>
      <c r="K960" s="59">
        <v>3.1567866799999993</v>
      </c>
      <c r="L960" s="59">
        <f t="shared" si="15"/>
        <v>-0.47192932000000054</v>
      </c>
    </row>
    <row r="961" spans="1:12" ht="15" x14ac:dyDescent="0.2">
      <c r="A961" s="8"/>
      <c r="B961" s="24"/>
      <c r="C961" s="24"/>
      <c r="D961" s="13"/>
      <c r="E961" s="13"/>
      <c r="F961" s="13"/>
      <c r="G961" s="42"/>
      <c r="H961" s="57" t="s">
        <v>456</v>
      </c>
      <c r="I961" s="58" t="s">
        <v>715</v>
      </c>
      <c r="J961" s="59">
        <v>1.9956799999999999</v>
      </c>
      <c r="K961" s="59">
        <v>1.52704084</v>
      </c>
      <c r="L961" s="59">
        <f t="shared" si="15"/>
        <v>-0.46863915999999994</v>
      </c>
    </row>
    <row r="962" spans="1:12" ht="15" x14ac:dyDescent="0.2">
      <c r="A962" s="8"/>
      <c r="B962" s="24"/>
      <c r="C962" s="24"/>
      <c r="D962" s="13"/>
      <c r="E962" s="13"/>
      <c r="F962" s="13"/>
      <c r="G962" s="42"/>
      <c r="H962" s="57" t="s">
        <v>173</v>
      </c>
      <c r="I962" s="58" t="s">
        <v>716</v>
      </c>
      <c r="J962" s="59">
        <v>1.9179029999999999</v>
      </c>
      <c r="K962" s="59">
        <v>1.8870014100000001</v>
      </c>
      <c r="L962" s="59">
        <f t="shared" si="15"/>
        <v>-3.0901589999999812E-2</v>
      </c>
    </row>
    <row r="963" spans="1:12" ht="15" x14ac:dyDescent="0.2">
      <c r="A963" s="8"/>
      <c r="B963" s="24"/>
      <c r="C963" s="24"/>
      <c r="D963" s="13"/>
      <c r="E963" s="13"/>
      <c r="F963" s="13"/>
      <c r="G963" s="42"/>
      <c r="H963" s="57" t="s">
        <v>175</v>
      </c>
      <c r="I963" s="58" t="s">
        <v>717</v>
      </c>
      <c r="J963" s="59">
        <v>1.7395620000000001</v>
      </c>
      <c r="K963" s="59">
        <v>1.4078582899999998</v>
      </c>
      <c r="L963" s="59">
        <f t="shared" si="15"/>
        <v>-0.33170371000000021</v>
      </c>
    </row>
    <row r="964" spans="1:12" ht="15" x14ac:dyDescent="0.2">
      <c r="A964" s="8"/>
      <c r="B964" s="24"/>
      <c r="C964" s="24"/>
      <c r="D964" s="13"/>
      <c r="E964" s="13"/>
      <c r="F964" s="13"/>
      <c r="G964" s="42"/>
      <c r="H964" s="57" t="s">
        <v>177</v>
      </c>
      <c r="I964" s="58" t="s">
        <v>718</v>
      </c>
      <c r="J964" s="59">
        <v>1.459149</v>
      </c>
      <c r="K964" s="59">
        <v>1.06343776</v>
      </c>
      <c r="L964" s="59">
        <f t="shared" si="15"/>
        <v>-0.39571124000000002</v>
      </c>
    </row>
    <row r="965" spans="1:12" ht="15" x14ac:dyDescent="0.2">
      <c r="A965" s="8"/>
      <c r="B965" s="24"/>
      <c r="C965" s="24"/>
      <c r="D965" s="13"/>
      <c r="E965" s="13"/>
      <c r="F965" s="13"/>
      <c r="G965" s="42"/>
      <c r="H965" s="57" t="s">
        <v>179</v>
      </c>
      <c r="I965" s="58" t="s">
        <v>719</v>
      </c>
      <c r="J965" s="59">
        <v>2.3574000000000002</v>
      </c>
      <c r="K965" s="59">
        <v>2.0589912400000001</v>
      </c>
      <c r="L965" s="59">
        <f t="shared" si="15"/>
        <v>-0.29840876000000005</v>
      </c>
    </row>
    <row r="966" spans="1:12" ht="15" x14ac:dyDescent="0.2">
      <c r="A966" s="8"/>
      <c r="B966" s="24"/>
      <c r="C966" s="24"/>
      <c r="D966" s="13"/>
      <c r="E966" s="13"/>
      <c r="F966" s="13"/>
      <c r="G966" s="42"/>
      <c r="H966" s="57" t="s">
        <v>181</v>
      </c>
      <c r="I966" s="58" t="s">
        <v>720</v>
      </c>
      <c r="J966" s="59">
        <v>5.3679670000000002</v>
      </c>
      <c r="K966" s="59">
        <v>4.9172463499999992</v>
      </c>
      <c r="L966" s="59">
        <f t="shared" si="15"/>
        <v>-0.45072065000000094</v>
      </c>
    </row>
    <row r="967" spans="1:12" ht="15" x14ac:dyDescent="0.2">
      <c r="A967" s="8"/>
      <c r="B967" s="24"/>
      <c r="C967" s="24"/>
      <c r="D967" s="13"/>
      <c r="E967" s="13"/>
      <c r="F967" s="13"/>
      <c r="G967" s="42"/>
      <c r="H967" s="57" t="s">
        <v>183</v>
      </c>
      <c r="I967" s="58" t="s">
        <v>721</v>
      </c>
      <c r="J967" s="59">
        <v>2.1205099999999999</v>
      </c>
      <c r="K967" s="59">
        <v>1.8788372099999999</v>
      </c>
      <c r="L967" s="59">
        <f t="shared" si="15"/>
        <v>-0.24167278999999997</v>
      </c>
    </row>
    <row r="968" spans="1:12" ht="15" x14ac:dyDescent="0.2">
      <c r="A968" s="8"/>
      <c r="B968" s="24"/>
      <c r="C968" s="24"/>
      <c r="D968" s="13"/>
      <c r="E968" s="13"/>
      <c r="F968" s="13"/>
      <c r="G968" s="42"/>
      <c r="H968" s="57" t="s">
        <v>460</v>
      </c>
      <c r="I968" s="58" t="s">
        <v>722</v>
      </c>
      <c r="J968" s="59">
        <v>2.3277960000000002</v>
      </c>
      <c r="K968" s="59">
        <v>2.0158481799999999</v>
      </c>
      <c r="L968" s="59">
        <f t="shared" si="15"/>
        <v>-0.31194782000000032</v>
      </c>
    </row>
    <row r="969" spans="1:12" ht="15" x14ac:dyDescent="0.2">
      <c r="A969" s="8"/>
      <c r="B969" s="24"/>
      <c r="C969" s="24"/>
      <c r="D969" s="13"/>
      <c r="E969" s="13"/>
      <c r="F969" s="13"/>
      <c r="G969" s="42"/>
      <c r="H969" s="57" t="s">
        <v>688</v>
      </c>
      <c r="I969" s="58" t="s">
        <v>723</v>
      </c>
      <c r="J969" s="59">
        <v>3.9372050000000001</v>
      </c>
      <c r="K969" s="59">
        <v>3.2626705700000009</v>
      </c>
      <c r="L969" s="59">
        <f t="shared" si="15"/>
        <v>-0.67453442999999913</v>
      </c>
    </row>
    <row r="970" spans="1:12" ht="15" x14ac:dyDescent="0.2">
      <c r="A970" s="8"/>
      <c r="B970" s="24"/>
      <c r="C970" s="24"/>
      <c r="D970" s="13"/>
      <c r="E970" s="13"/>
      <c r="F970" s="13"/>
      <c r="G970" s="42"/>
      <c r="H970" s="57" t="s">
        <v>724</v>
      </c>
      <c r="I970" s="58" t="s">
        <v>725</v>
      </c>
      <c r="J970" s="59">
        <v>2.5803720000000001</v>
      </c>
      <c r="K970" s="59">
        <v>2.1038877999999999</v>
      </c>
      <c r="L970" s="59">
        <f t="shared" si="15"/>
        <v>-0.47648420000000025</v>
      </c>
    </row>
    <row r="971" spans="1:12" ht="15" x14ac:dyDescent="0.2">
      <c r="A971" s="8"/>
      <c r="B971" s="24"/>
      <c r="C971" s="24"/>
      <c r="D971" s="13"/>
      <c r="E971" s="13"/>
      <c r="F971" s="13"/>
      <c r="G971" s="42"/>
      <c r="H971" s="57" t="s">
        <v>462</v>
      </c>
      <c r="I971" s="58" t="s">
        <v>726</v>
      </c>
      <c r="J971" s="59">
        <v>1.632997</v>
      </c>
      <c r="K971" s="59">
        <v>1.1858549899999999</v>
      </c>
      <c r="L971" s="59">
        <f t="shared" si="15"/>
        <v>-0.44714201000000009</v>
      </c>
    </row>
    <row r="972" spans="1:12" ht="15" x14ac:dyDescent="0.2">
      <c r="A972" s="8"/>
      <c r="B972" s="24"/>
      <c r="C972" s="24"/>
      <c r="D972" s="13"/>
      <c r="E972" s="13"/>
      <c r="F972" s="13"/>
      <c r="G972" s="42"/>
      <c r="H972" s="57" t="s">
        <v>464</v>
      </c>
      <c r="I972" s="58" t="s">
        <v>727</v>
      </c>
      <c r="J972" s="59">
        <v>1.8528480000000001</v>
      </c>
      <c r="K972" s="59">
        <v>1.4749603399999998</v>
      </c>
      <c r="L972" s="59">
        <f t="shared" si="15"/>
        <v>-0.37788766000000029</v>
      </c>
    </row>
    <row r="973" spans="1:12" ht="15" x14ac:dyDescent="0.2">
      <c r="A973" s="8"/>
      <c r="B973" s="24"/>
      <c r="C973" s="24"/>
      <c r="D973" s="13"/>
      <c r="E973" s="13"/>
      <c r="F973" s="13"/>
      <c r="G973" s="42"/>
      <c r="H973" s="57" t="s">
        <v>185</v>
      </c>
      <c r="I973" s="58" t="s">
        <v>728</v>
      </c>
      <c r="J973" s="59">
        <v>6.3545829999999999</v>
      </c>
      <c r="K973" s="59">
        <v>5.012775989999998</v>
      </c>
      <c r="L973" s="59">
        <f t="shared" si="15"/>
        <v>-1.3418070100000019</v>
      </c>
    </row>
    <row r="974" spans="1:12" ht="15" x14ac:dyDescent="0.2">
      <c r="A974" s="8"/>
      <c r="B974" s="24"/>
      <c r="C974" s="24"/>
      <c r="D974" s="13"/>
      <c r="E974" s="13"/>
      <c r="F974" s="13"/>
      <c r="G974" s="42"/>
      <c r="H974" s="57" t="s">
        <v>187</v>
      </c>
      <c r="I974" s="58" t="s">
        <v>729</v>
      </c>
      <c r="J974" s="59">
        <v>3.051234</v>
      </c>
      <c r="K974" s="59">
        <v>2.7255213999999999</v>
      </c>
      <c r="L974" s="59">
        <f t="shared" si="15"/>
        <v>-0.32571260000000013</v>
      </c>
    </row>
    <row r="975" spans="1:12" ht="15" x14ac:dyDescent="0.2">
      <c r="A975" s="8"/>
      <c r="B975" s="24"/>
      <c r="C975" s="24"/>
      <c r="D975" s="13"/>
      <c r="E975" s="13"/>
      <c r="F975" s="13"/>
      <c r="G975" s="42"/>
      <c r="H975" s="57" t="s">
        <v>189</v>
      </c>
      <c r="I975" s="58" t="s">
        <v>730</v>
      </c>
      <c r="J975" s="59">
        <v>2.4096730000000002</v>
      </c>
      <c r="K975" s="59">
        <v>2.1745829400000001</v>
      </c>
      <c r="L975" s="59">
        <f t="shared" si="15"/>
        <v>-0.2350900600000001</v>
      </c>
    </row>
    <row r="976" spans="1:12" ht="15" x14ac:dyDescent="0.2">
      <c r="A976" s="8"/>
      <c r="B976" s="24"/>
      <c r="C976" s="24"/>
      <c r="D976" s="13"/>
      <c r="E976" s="13"/>
      <c r="F976" s="13"/>
      <c r="G976" s="42"/>
      <c r="H976" s="57" t="s">
        <v>191</v>
      </c>
      <c r="I976" s="58" t="s">
        <v>731</v>
      </c>
      <c r="J976" s="59">
        <v>1.673646</v>
      </c>
      <c r="K976" s="59">
        <v>1.4357741300000002</v>
      </c>
      <c r="L976" s="59">
        <f t="shared" ref="L976:L1039" si="16">+K976-J976</f>
        <v>-0.23787186999999976</v>
      </c>
    </row>
    <row r="977" spans="1:12" ht="15" x14ac:dyDescent="0.2">
      <c r="A977" s="8"/>
      <c r="B977" s="24"/>
      <c r="C977" s="24"/>
      <c r="D977" s="13"/>
      <c r="E977" s="13"/>
      <c r="F977" s="13"/>
      <c r="G977" s="42"/>
      <c r="H977" s="57" t="s">
        <v>193</v>
      </c>
      <c r="I977" s="58" t="s">
        <v>732</v>
      </c>
      <c r="J977" s="59">
        <v>2.3257840000000001</v>
      </c>
      <c r="K977" s="59">
        <v>1.8703597200000002</v>
      </c>
      <c r="L977" s="59">
        <f t="shared" si="16"/>
        <v>-0.4554242799999999</v>
      </c>
    </row>
    <row r="978" spans="1:12" ht="15" x14ac:dyDescent="0.2">
      <c r="A978" s="8"/>
      <c r="B978" s="24"/>
      <c r="C978" s="24"/>
      <c r="D978" s="13"/>
      <c r="E978" s="13"/>
      <c r="F978" s="13"/>
      <c r="G978" s="42"/>
      <c r="H978" s="57" t="s">
        <v>696</v>
      </c>
      <c r="I978" s="58" t="s">
        <v>733</v>
      </c>
      <c r="J978" s="59">
        <v>3.3183319999999998</v>
      </c>
      <c r="K978" s="59">
        <v>3.0110803599999998</v>
      </c>
      <c r="L978" s="59">
        <f t="shared" si="16"/>
        <v>-0.30725164000000005</v>
      </c>
    </row>
    <row r="979" spans="1:12" ht="15" x14ac:dyDescent="0.2">
      <c r="A979" s="8"/>
      <c r="B979" s="24"/>
      <c r="C979" s="24"/>
      <c r="D979" s="13"/>
      <c r="E979" s="13"/>
      <c r="F979" s="13"/>
      <c r="G979" s="42"/>
      <c r="H979" s="57" t="s">
        <v>698</v>
      </c>
      <c r="I979" s="58" t="s">
        <v>734</v>
      </c>
      <c r="J979" s="59">
        <v>3.3499080000000001</v>
      </c>
      <c r="K979" s="59">
        <v>2.8903355299999993</v>
      </c>
      <c r="L979" s="59">
        <f t="shared" si="16"/>
        <v>-0.45957247000000079</v>
      </c>
    </row>
    <row r="980" spans="1:12" ht="15" x14ac:dyDescent="0.2">
      <c r="A980" s="8"/>
      <c r="B980" s="24"/>
      <c r="C980" s="24"/>
      <c r="D980" s="13"/>
      <c r="E980" s="13"/>
      <c r="F980" s="13"/>
      <c r="G980" s="42"/>
      <c r="H980" s="57" t="s">
        <v>735</v>
      </c>
      <c r="I980" s="58" t="s">
        <v>736</v>
      </c>
      <c r="J980" s="59">
        <v>2.8165200000000001</v>
      </c>
      <c r="K980" s="59">
        <v>2.5949249300000004</v>
      </c>
      <c r="L980" s="59">
        <f t="shared" si="16"/>
        <v>-0.22159506999999978</v>
      </c>
    </row>
    <row r="981" spans="1:12" ht="15" x14ac:dyDescent="0.2">
      <c r="A981" s="8"/>
      <c r="B981" s="24"/>
      <c r="C981" s="24"/>
      <c r="D981" s="13"/>
      <c r="E981" s="13"/>
      <c r="F981" s="13"/>
      <c r="G981" s="42"/>
      <c r="H981" s="57" t="s">
        <v>737</v>
      </c>
      <c r="I981" s="58" t="s">
        <v>738</v>
      </c>
      <c r="J981" s="59">
        <v>2.3661289999999999</v>
      </c>
      <c r="K981" s="59">
        <v>2.0961640199999998</v>
      </c>
      <c r="L981" s="59">
        <f t="shared" si="16"/>
        <v>-0.26996498000000013</v>
      </c>
    </row>
    <row r="982" spans="1:12" ht="15" x14ac:dyDescent="0.2">
      <c r="A982" s="8"/>
      <c r="B982" s="24"/>
      <c r="C982" s="24"/>
      <c r="D982" s="13"/>
      <c r="E982" s="13"/>
      <c r="F982" s="13"/>
      <c r="G982" s="42"/>
      <c r="H982" s="57" t="s">
        <v>739</v>
      </c>
      <c r="I982" s="58" t="s">
        <v>740</v>
      </c>
      <c r="J982" s="59">
        <v>2.6797939999999998</v>
      </c>
      <c r="K982" s="59">
        <v>2.5027400800000001</v>
      </c>
      <c r="L982" s="59">
        <f t="shared" si="16"/>
        <v>-0.17705391999999964</v>
      </c>
    </row>
    <row r="983" spans="1:12" ht="15" x14ac:dyDescent="0.2">
      <c r="A983" s="8"/>
      <c r="B983" s="24"/>
      <c r="C983" s="24"/>
      <c r="D983" s="13"/>
      <c r="E983" s="13"/>
      <c r="F983" s="13"/>
      <c r="G983" s="42"/>
      <c r="H983" s="57" t="s">
        <v>566</v>
      </c>
      <c r="I983" s="58" t="s">
        <v>741</v>
      </c>
      <c r="J983" s="59">
        <v>2.926113</v>
      </c>
      <c r="K983" s="59">
        <v>2.6712215500000003</v>
      </c>
      <c r="L983" s="59">
        <f t="shared" si="16"/>
        <v>-0.25489144999999969</v>
      </c>
    </row>
    <row r="984" spans="1:12" ht="15" x14ac:dyDescent="0.2">
      <c r="A984" s="8"/>
      <c r="B984" s="24"/>
      <c r="C984" s="24"/>
      <c r="D984" s="13"/>
      <c r="E984" s="13"/>
      <c r="F984" s="13"/>
      <c r="G984" s="42"/>
      <c r="H984" s="57" t="s">
        <v>568</v>
      </c>
      <c r="I984" s="58" t="s">
        <v>742</v>
      </c>
      <c r="J984" s="59">
        <v>3.5040939999999998</v>
      </c>
      <c r="K984" s="59">
        <v>2.86006757</v>
      </c>
      <c r="L984" s="59">
        <f t="shared" si="16"/>
        <v>-0.64402642999999982</v>
      </c>
    </row>
    <row r="985" spans="1:12" ht="15" x14ac:dyDescent="0.2">
      <c r="A985" s="8"/>
      <c r="B985" s="24"/>
      <c r="C985" s="24"/>
      <c r="D985" s="13"/>
      <c r="E985" s="13"/>
      <c r="F985" s="13"/>
      <c r="G985" s="42"/>
      <c r="H985" s="57" t="s">
        <v>570</v>
      </c>
      <c r="I985" s="58" t="s">
        <v>743</v>
      </c>
      <c r="J985" s="59">
        <v>1.1433</v>
      </c>
      <c r="K985" s="59">
        <v>1.06557792</v>
      </c>
      <c r="L985" s="59">
        <f t="shared" si="16"/>
        <v>-7.7722080000000027E-2</v>
      </c>
    </row>
    <row r="986" spans="1:12" ht="15" x14ac:dyDescent="0.2">
      <c r="A986" s="8"/>
      <c r="B986" s="24"/>
      <c r="C986" s="24"/>
      <c r="D986" s="13"/>
      <c r="E986" s="13"/>
      <c r="F986" s="13"/>
      <c r="G986" s="42"/>
      <c r="H986" s="57" t="s">
        <v>38</v>
      </c>
      <c r="I986" s="58" t="s">
        <v>1236</v>
      </c>
      <c r="J986" s="59">
        <v>28.784433</v>
      </c>
      <c r="K986" s="59">
        <v>27.855575200000001</v>
      </c>
      <c r="L986" s="59">
        <f t="shared" si="16"/>
        <v>-0.9288577999999994</v>
      </c>
    </row>
    <row r="987" spans="1:12" ht="15" x14ac:dyDescent="0.2">
      <c r="A987" s="8"/>
      <c r="B987" s="24"/>
      <c r="C987" s="24"/>
      <c r="D987" s="13"/>
      <c r="E987" s="13"/>
      <c r="F987" s="13"/>
      <c r="G987" s="42"/>
      <c r="H987" s="57" t="s">
        <v>45</v>
      </c>
      <c r="I987" s="58" t="s">
        <v>1237</v>
      </c>
      <c r="J987" s="59">
        <v>18.606725999999998</v>
      </c>
      <c r="K987" s="59">
        <v>41.363204249999995</v>
      </c>
      <c r="L987" s="59">
        <f t="shared" si="16"/>
        <v>22.756478249999997</v>
      </c>
    </row>
    <row r="988" spans="1:12" ht="15" x14ac:dyDescent="0.2">
      <c r="A988" s="8"/>
      <c r="B988" s="24"/>
      <c r="C988" s="24"/>
      <c r="D988" s="13"/>
      <c r="E988" s="13"/>
      <c r="F988" s="13"/>
      <c r="G988" s="42"/>
      <c r="H988" s="57" t="s">
        <v>47</v>
      </c>
      <c r="I988" s="58" t="s">
        <v>1238</v>
      </c>
      <c r="J988" s="59">
        <v>81.537953000000002</v>
      </c>
      <c r="K988" s="59">
        <v>203.30134833000002</v>
      </c>
      <c r="L988" s="59">
        <f t="shared" si="16"/>
        <v>121.76339533000002</v>
      </c>
    </row>
    <row r="989" spans="1:12" ht="15" x14ac:dyDescent="0.2">
      <c r="A989" s="8"/>
      <c r="B989" s="24"/>
      <c r="C989" s="24"/>
      <c r="D989" s="13"/>
      <c r="E989" s="13"/>
      <c r="F989" s="13"/>
      <c r="G989" s="42"/>
      <c r="H989" s="57" t="s">
        <v>133</v>
      </c>
      <c r="I989" s="58" t="s">
        <v>1239</v>
      </c>
      <c r="J989" s="59">
        <v>2.1124E-2</v>
      </c>
      <c r="K989" s="59">
        <v>4.3237787900000004</v>
      </c>
      <c r="L989" s="59">
        <f t="shared" si="16"/>
        <v>4.3026547900000001</v>
      </c>
    </row>
    <row r="990" spans="1:12" ht="15" x14ac:dyDescent="0.2">
      <c r="A990" s="8"/>
      <c r="B990" s="24"/>
      <c r="C990" s="24"/>
      <c r="D990" s="13"/>
      <c r="E990" s="13"/>
      <c r="F990" s="13"/>
      <c r="G990" s="42"/>
      <c r="H990" s="57" t="s">
        <v>135</v>
      </c>
      <c r="I990" s="60" t="s">
        <v>1240</v>
      </c>
      <c r="J990" s="59">
        <v>10.410386000000001</v>
      </c>
      <c r="K990" s="59">
        <v>19.559939159999999</v>
      </c>
      <c r="L990" s="59">
        <f t="shared" si="16"/>
        <v>9.1495531599999982</v>
      </c>
    </row>
    <row r="991" spans="1:12" ht="30" x14ac:dyDescent="0.2">
      <c r="A991" s="8"/>
      <c r="B991" s="24"/>
      <c r="C991" s="24"/>
      <c r="D991" s="13"/>
      <c r="E991" s="13"/>
      <c r="F991" s="13"/>
      <c r="G991" s="42"/>
      <c r="H991" s="57" t="s">
        <v>206</v>
      </c>
      <c r="I991" s="58" t="s">
        <v>1241</v>
      </c>
      <c r="J991" s="59">
        <v>85.305710000000005</v>
      </c>
      <c r="K991" s="59">
        <v>87.784935709999985</v>
      </c>
      <c r="L991" s="59">
        <f t="shared" si="16"/>
        <v>2.4792257099999802</v>
      </c>
    </row>
    <row r="992" spans="1:12" ht="15" x14ac:dyDescent="0.2">
      <c r="A992" s="8"/>
      <c r="B992" s="24"/>
      <c r="C992" s="24"/>
      <c r="D992" s="13"/>
      <c r="E992" s="13"/>
      <c r="F992" s="13"/>
      <c r="G992" s="42"/>
      <c r="H992" s="57" t="s">
        <v>285</v>
      </c>
      <c r="I992" s="58" t="s">
        <v>451</v>
      </c>
      <c r="J992" s="59">
        <v>5.9335120000000003</v>
      </c>
      <c r="K992" s="59">
        <v>5.7667656800000007</v>
      </c>
      <c r="L992" s="59">
        <f t="shared" si="16"/>
        <v>-0.16674631999999967</v>
      </c>
    </row>
    <row r="993" spans="1:12" ht="15" x14ac:dyDescent="0.2">
      <c r="A993" s="8"/>
      <c r="B993" s="24"/>
      <c r="C993" s="24"/>
      <c r="D993" s="13"/>
      <c r="E993" s="13"/>
      <c r="F993" s="13"/>
      <c r="G993" s="42"/>
      <c r="H993" s="57" t="s">
        <v>287</v>
      </c>
      <c r="I993" s="58" t="s">
        <v>445</v>
      </c>
      <c r="J993" s="59">
        <v>15.709118999999999</v>
      </c>
      <c r="K993" s="59">
        <v>16.7660163</v>
      </c>
      <c r="L993" s="59">
        <f t="shared" si="16"/>
        <v>1.056897300000001</v>
      </c>
    </row>
    <row r="994" spans="1:12" ht="30" x14ac:dyDescent="0.2">
      <c r="A994" s="8"/>
      <c r="B994" s="24"/>
      <c r="C994" s="24"/>
      <c r="D994" s="13"/>
      <c r="E994" s="13"/>
      <c r="F994" s="13"/>
      <c r="G994" s="42"/>
      <c r="H994" s="57" t="s">
        <v>289</v>
      </c>
      <c r="I994" s="58" t="s">
        <v>114</v>
      </c>
      <c r="J994" s="59">
        <v>76.562493000000003</v>
      </c>
      <c r="K994" s="59">
        <v>55.661568450000004</v>
      </c>
      <c r="L994" s="59">
        <f t="shared" si="16"/>
        <v>-20.900924549999999</v>
      </c>
    </row>
    <row r="995" spans="1:12" ht="15" x14ac:dyDescent="0.2">
      <c r="A995" s="8"/>
      <c r="B995" s="24"/>
      <c r="C995" s="24"/>
      <c r="D995" s="13"/>
      <c r="E995" s="13"/>
      <c r="F995" s="13"/>
      <c r="G995" s="42"/>
      <c r="H995" s="57" t="s">
        <v>291</v>
      </c>
      <c r="I995" s="58" t="s">
        <v>117</v>
      </c>
      <c r="J995" s="59">
        <v>51.781281999999997</v>
      </c>
      <c r="K995" s="59">
        <v>67.563201599999999</v>
      </c>
      <c r="L995" s="59">
        <f t="shared" si="16"/>
        <v>15.781919600000002</v>
      </c>
    </row>
    <row r="996" spans="1:12" ht="15" x14ac:dyDescent="0.2">
      <c r="A996" s="8"/>
      <c r="B996" s="24"/>
      <c r="C996" s="24"/>
      <c r="D996" s="13"/>
      <c r="E996" s="13"/>
      <c r="F996" s="13"/>
      <c r="G996" s="42"/>
      <c r="H996" s="57" t="s">
        <v>293</v>
      </c>
      <c r="I996" s="60" t="s">
        <v>761</v>
      </c>
      <c r="J996" s="59">
        <v>26.520392999999999</v>
      </c>
      <c r="K996" s="59">
        <v>32.79915957</v>
      </c>
      <c r="L996" s="59">
        <f t="shared" si="16"/>
        <v>6.2787665700000019</v>
      </c>
    </row>
    <row r="997" spans="1:12" ht="15" x14ac:dyDescent="0.2">
      <c r="A997" s="8"/>
      <c r="B997" s="24"/>
      <c r="C997" s="24"/>
      <c r="D997" s="13"/>
      <c r="E997" s="13"/>
      <c r="F997" s="13"/>
      <c r="G997" s="42"/>
      <c r="H997" s="57" t="s">
        <v>123</v>
      </c>
      <c r="I997" s="58" t="s">
        <v>1242</v>
      </c>
      <c r="J997" s="59">
        <v>15.956623</v>
      </c>
      <c r="K997" s="59">
        <v>14.48197536</v>
      </c>
      <c r="L997" s="59">
        <f t="shared" si="16"/>
        <v>-1.4746476400000006</v>
      </c>
    </row>
    <row r="998" spans="1:12" ht="30" x14ac:dyDescent="0.2">
      <c r="A998" s="8"/>
      <c r="B998" s="24"/>
      <c r="C998" s="24"/>
      <c r="D998" s="13"/>
      <c r="E998" s="13"/>
      <c r="F998" s="13"/>
      <c r="G998" s="42"/>
      <c r="H998" s="57" t="s">
        <v>308</v>
      </c>
      <c r="I998" s="58" t="s">
        <v>1243</v>
      </c>
      <c r="J998" s="59">
        <v>4162.2126040000003</v>
      </c>
      <c r="K998" s="59">
        <v>4541.4668142</v>
      </c>
      <c r="L998" s="59">
        <f t="shared" si="16"/>
        <v>379.25421019999976</v>
      </c>
    </row>
    <row r="999" spans="1:12" ht="15" x14ac:dyDescent="0.2">
      <c r="A999" s="8"/>
      <c r="B999" s="24"/>
      <c r="C999" s="24"/>
      <c r="D999" s="13"/>
      <c r="E999" s="13"/>
      <c r="F999" s="13"/>
      <c r="G999" s="42"/>
      <c r="H999" s="57" t="s">
        <v>310</v>
      </c>
      <c r="I999" s="58" t="s">
        <v>1244</v>
      </c>
      <c r="J999" s="59">
        <v>13.910112</v>
      </c>
      <c r="K999" s="59">
        <v>36.307767499999997</v>
      </c>
      <c r="L999" s="59">
        <f t="shared" si="16"/>
        <v>22.397655499999999</v>
      </c>
    </row>
    <row r="1000" spans="1:12" ht="15" x14ac:dyDescent="0.2">
      <c r="A1000" s="8"/>
      <c r="B1000" s="24"/>
      <c r="C1000" s="24"/>
      <c r="D1000" s="13"/>
      <c r="E1000" s="13"/>
      <c r="F1000" s="13"/>
      <c r="G1000" s="42"/>
      <c r="H1000" s="57" t="s">
        <v>312</v>
      </c>
      <c r="I1000" s="58" t="s">
        <v>1245</v>
      </c>
      <c r="J1000" s="59">
        <v>15.181430000000001</v>
      </c>
      <c r="K1000" s="59">
        <v>13.169922069999998</v>
      </c>
      <c r="L1000" s="59">
        <f t="shared" si="16"/>
        <v>-2.0115079300000023</v>
      </c>
    </row>
    <row r="1001" spans="1:12" ht="15" x14ac:dyDescent="0.2">
      <c r="A1001" s="8"/>
      <c r="B1001" s="24"/>
      <c r="C1001" s="24"/>
      <c r="D1001" s="13"/>
      <c r="E1001" s="13"/>
      <c r="F1001" s="13"/>
      <c r="G1001" s="42"/>
      <c r="H1001" s="57" t="s">
        <v>314</v>
      </c>
      <c r="I1001" s="58" t="s">
        <v>1246</v>
      </c>
      <c r="J1001" s="59">
        <v>3.7993700000000001</v>
      </c>
      <c r="K1001" s="59">
        <v>50.505494590000005</v>
      </c>
      <c r="L1001" s="59">
        <f t="shared" si="16"/>
        <v>46.706124590000002</v>
      </c>
    </row>
    <row r="1002" spans="1:12" ht="15" x14ac:dyDescent="0.2">
      <c r="A1002" s="8"/>
      <c r="B1002" s="24"/>
      <c r="C1002" s="24"/>
      <c r="D1002" s="13"/>
      <c r="E1002" s="13"/>
      <c r="F1002" s="13"/>
      <c r="G1002" s="42"/>
      <c r="H1002" s="57" t="s">
        <v>316</v>
      </c>
      <c r="I1002" s="58" t="s">
        <v>1247</v>
      </c>
      <c r="J1002" s="59">
        <v>4.998507</v>
      </c>
      <c r="K1002" s="59">
        <v>6.1000761900000002</v>
      </c>
      <c r="L1002" s="59">
        <f t="shared" si="16"/>
        <v>1.1015691900000002</v>
      </c>
    </row>
    <row r="1003" spans="1:12" ht="15" x14ac:dyDescent="0.2">
      <c r="A1003" s="8"/>
      <c r="B1003" s="24"/>
      <c r="C1003" s="24"/>
      <c r="D1003" s="13"/>
      <c r="E1003" s="13"/>
      <c r="F1003" s="13"/>
      <c r="G1003" s="61" t="s">
        <v>363</v>
      </c>
      <c r="H1003" s="79"/>
      <c r="I1003" s="80"/>
      <c r="J1003" s="81">
        <v>378.48542500000002</v>
      </c>
      <c r="K1003" s="81">
        <v>408.83160738999965</v>
      </c>
      <c r="L1003" s="81">
        <f t="shared" si="16"/>
        <v>30.346182389999626</v>
      </c>
    </row>
    <row r="1004" spans="1:12" ht="15" x14ac:dyDescent="0.2">
      <c r="A1004" s="8"/>
      <c r="B1004" s="24"/>
      <c r="C1004" s="24"/>
      <c r="D1004" s="13"/>
      <c r="E1004" s="13"/>
      <c r="F1004" s="13"/>
      <c r="G1004" s="42"/>
      <c r="H1004" s="54" t="s">
        <v>366</v>
      </c>
      <c r="I1004" s="55" t="s">
        <v>1248</v>
      </c>
      <c r="J1004" s="56">
        <v>378.48542500000002</v>
      </c>
      <c r="K1004" s="56">
        <v>408.83160738999965</v>
      </c>
      <c r="L1004" s="56">
        <f t="shared" si="16"/>
        <v>30.346182389999626</v>
      </c>
    </row>
    <row r="1005" spans="1:12" ht="15" x14ac:dyDescent="0.2">
      <c r="A1005" s="8"/>
      <c r="B1005" s="24"/>
      <c r="C1005" s="24"/>
      <c r="D1005" s="13"/>
      <c r="E1005" s="13"/>
      <c r="F1005" s="13"/>
      <c r="G1005" s="61" t="s">
        <v>376</v>
      </c>
      <c r="H1005" s="79"/>
      <c r="I1005" s="80"/>
      <c r="J1005" s="81">
        <v>5073.7018660000003</v>
      </c>
      <c r="K1005" s="81">
        <v>5291.1923459899999</v>
      </c>
      <c r="L1005" s="81">
        <f t="shared" si="16"/>
        <v>217.49047998999959</v>
      </c>
    </row>
    <row r="1006" spans="1:12" ht="15" x14ac:dyDescent="0.2">
      <c r="A1006" s="8"/>
      <c r="B1006" s="24"/>
      <c r="C1006" s="24"/>
      <c r="D1006" s="13"/>
      <c r="E1006" s="13"/>
      <c r="F1006" s="13"/>
      <c r="G1006" s="42"/>
      <c r="H1006" s="54" t="s">
        <v>1249</v>
      </c>
      <c r="I1006" s="55" t="s">
        <v>1250</v>
      </c>
      <c r="J1006" s="56">
        <v>4427.4519700000001</v>
      </c>
      <c r="K1006" s="56">
        <v>4628.5315069699991</v>
      </c>
      <c r="L1006" s="56">
        <f t="shared" si="16"/>
        <v>201.07953696999903</v>
      </c>
    </row>
    <row r="1007" spans="1:12" ht="15" x14ac:dyDescent="0.2">
      <c r="A1007" s="8"/>
      <c r="B1007" s="24"/>
      <c r="C1007" s="24"/>
      <c r="D1007" s="13"/>
      <c r="E1007" s="13"/>
      <c r="F1007" s="13"/>
      <c r="G1007" s="42"/>
      <c r="H1007" s="57" t="s">
        <v>1251</v>
      </c>
      <c r="I1007" s="58" t="s">
        <v>1252</v>
      </c>
      <c r="J1007" s="59">
        <v>190.327516</v>
      </c>
      <c r="K1007" s="59">
        <v>179.18843876000003</v>
      </c>
      <c r="L1007" s="59">
        <f t="shared" si="16"/>
        <v>-11.139077239999978</v>
      </c>
    </row>
    <row r="1008" spans="1:12" ht="15" x14ac:dyDescent="0.2">
      <c r="A1008" s="8"/>
      <c r="B1008" s="24"/>
      <c r="C1008" s="24"/>
      <c r="D1008" s="13"/>
      <c r="E1008" s="13"/>
      <c r="F1008" s="13"/>
      <c r="G1008" s="42"/>
      <c r="H1008" s="57" t="s">
        <v>1253</v>
      </c>
      <c r="I1008" s="58" t="s">
        <v>1254</v>
      </c>
      <c r="J1008" s="59">
        <v>455.92237999999998</v>
      </c>
      <c r="K1008" s="59">
        <v>483.47240026000003</v>
      </c>
      <c r="L1008" s="59">
        <f t="shared" si="16"/>
        <v>27.550020260000053</v>
      </c>
    </row>
    <row r="1009" spans="1:12" ht="15" x14ac:dyDescent="0.2">
      <c r="A1009" s="8"/>
      <c r="B1009" s="24"/>
      <c r="C1009" s="24"/>
      <c r="D1009" s="13"/>
      <c r="E1009" s="25">
        <v>16</v>
      </c>
      <c r="F1009" s="26" t="s">
        <v>1255</v>
      </c>
      <c r="G1009" s="48"/>
      <c r="H1009" s="84"/>
      <c r="I1009" s="85"/>
      <c r="J1009" s="86">
        <v>32155.746643999999</v>
      </c>
      <c r="K1009" s="86">
        <v>32238.104393210007</v>
      </c>
      <c r="L1009" s="86">
        <f t="shared" si="16"/>
        <v>82.357749210008478</v>
      </c>
    </row>
    <row r="1010" spans="1:12" ht="15" x14ac:dyDescent="0.2">
      <c r="A1010" s="8"/>
      <c r="B1010" s="24"/>
      <c r="C1010" s="24"/>
      <c r="D1010" s="13"/>
      <c r="E1010" s="13"/>
      <c r="F1010" s="13"/>
      <c r="G1010" s="61" t="s">
        <v>2</v>
      </c>
      <c r="H1010" s="79"/>
      <c r="I1010" s="80"/>
      <c r="J1010" s="81">
        <v>1060.9279240000001</v>
      </c>
      <c r="K1010" s="81">
        <v>992.50138423999977</v>
      </c>
      <c r="L1010" s="81">
        <f t="shared" si="16"/>
        <v>-68.42653976000031</v>
      </c>
    </row>
    <row r="1011" spans="1:12" ht="15" x14ac:dyDescent="0.2">
      <c r="A1011" s="8"/>
      <c r="B1011" s="24"/>
      <c r="C1011" s="24"/>
      <c r="D1011" s="13"/>
      <c r="E1011" s="13"/>
      <c r="F1011" s="13"/>
      <c r="G1011" s="42"/>
      <c r="H1011" s="54" t="s">
        <v>36</v>
      </c>
      <c r="I1011" s="55" t="s">
        <v>470</v>
      </c>
      <c r="J1011" s="56">
        <v>12.400924</v>
      </c>
      <c r="K1011" s="56">
        <v>18.586833310000003</v>
      </c>
      <c r="L1011" s="56">
        <f t="shared" si="16"/>
        <v>6.1859093100000031</v>
      </c>
    </row>
    <row r="1012" spans="1:12" ht="15" x14ac:dyDescent="0.2">
      <c r="A1012" s="8"/>
      <c r="B1012" s="24"/>
      <c r="C1012" s="24"/>
      <c r="D1012" s="13"/>
      <c r="E1012" s="13"/>
      <c r="F1012" s="13"/>
      <c r="G1012" s="42"/>
      <c r="H1012" s="57" t="s">
        <v>65</v>
      </c>
      <c r="I1012" s="58" t="s">
        <v>1256</v>
      </c>
      <c r="J1012" s="59">
        <v>51.676305999999997</v>
      </c>
      <c r="K1012" s="59">
        <v>71.003892979999989</v>
      </c>
      <c r="L1012" s="59">
        <f t="shared" si="16"/>
        <v>19.327586979999992</v>
      </c>
    </row>
    <row r="1013" spans="1:12" ht="15" x14ac:dyDescent="0.2">
      <c r="A1013" s="8"/>
      <c r="B1013" s="24"/>
      <c r="C1013" s="24"/>
      <c r="D1013" s="13"/>
      <c r="E1013" s="13"/>
      <c r="F1013" s="13"/>
      <c r="G1013" s="42"/>
      <c r="H1013" s="57" t="s">
        <v>67</v>
      </c>
      <c r="I1013" s="58" t="s">
        <v>136</v>
      </c>
      <c r="J1013" s="59">
        <v>13.642920999999999</v>
      </c>
      <c r="K1013" s="59">
        <v>12.794003099999999</v>
      </c>
      <c r="L1013" s="59">
        <f t="shared" si="16"/>
        <v>-0.8489179</v>
      </c>
    </row>
    <row r="1014" spans="1:12" ht="15" x14ac:dyDescent="0.2">
      <c r="A1014" s="8"/>
      <c r="B1014" s="24"/>
      <c r="C1014" s="24"/>
      <c r="D1014" s="13"/>
      <c r="E1014" s="13"/>
      <c r="F1014" s="13"/>
      <c r="G1014" s="42"/>
      <c r="H1014" s="57" t="s">
        <v>69</v>
      </c>
      <c r="I1014" s="58" t="s">
        <v>1257</v>
      </c>
      <c r="J1014" s="59">
        <v>22.152481999999999</v>
      </c>
      <c r="K1014" s="59">
        <v>21.580936670000003</v>
      </c>
      <c r="L1014" s="59">
        <f t="shared" si="16"/>
        <v>-0.57154532999999574</v>
      </c>
    </row>
    <row r="1015" spans="1:12" ht="30" x14ac:dyDescent="0.2">
      <c r="A1015" s="8"/>
      <c r="B1015" s="24"/>
      <c r="C1015" s="24"/>
      <c r="D1015" s="13"/>
      <c r="E1015" s="13"/>
      <c r="F1015" s="13"/>
      <c r="G1015" s="42"/>
      <c r="H1015" s="57" t="s">
        <v>73</v>
      </c>
      <c r="I1015" s="58" t="s">
        <v>1258</v>
      </c>
      <c r="J1015" s="59">
        <v>9.5331189999999992</v>
      </c>
      <c r="K1015" s="59">
        <v>10.66955233</v>
      </c>
      <c r="L1015" s="59">
        <f t="shared" si="16"/>
        <v>1.1364333300000009</v>
      </c>
    </row>
    <row r="1016" spans="1:12" ht="15" x14ac:dyDescent="0.2">
      <c r="A1016" s="8"/>
      <c r="B1016" s="24"/>
      <c r="C1016" s="24"/>
      <c r="D1016" s="13"/>
      <c r="E1016" s="13"/>
      <c r="F1016" s="13"/>
      <c r="G1016" s="42"/>
      <c r="H1016" s="57" t="s">
        <v>75</v>
      </c>
      <c r="I1016" s="60" t="s">
        <v>1259</v>
      </c>
      <c r="J1016" s="59">
        <v>7.9203340000000004</v>
      </c>
      <c r="K1016" s="59">
        <v>8.4907707800000001</v>
      </c>
      <c r="L1016" s="59">
        <f t="shared" si="16"/>
        <v>0.57043677999999964</v>
      </c>
    </row>
    <row r="1017" spans="1:12" ht="30" x14ac:dyDescent="0.2">
      <c r="A1017" s="8"/>
      <c r="B1017" s="24"/>
      <c r="C1017" s="24"/>
      <c r="D1017" s="13"/>
      <c r="E1017" s="13"/>
      <c r="F1017" s="13"/>
      <c r="G1017" s="42"/>
      <c r="H1017" s="57" t="s">
        <v>77</v>
      </c>
      <c r="I1017" s="58" t="s">
        <v>1260</v>
      </c>
      <c r="J1017" s="59">
        <v>17.828192000000001</v>
      </c>
      <c r="K1017" s="59">
        <v>11.821490859999995</v>
      </c>
      <c r="L1017" s="59">
        <f t="shared" si="16"/>
        <v>-6.0067011400000059</v>
      </c>
    </row>
    <row r="1018" spans="1:12" ht="15" x14ac:dyDescent="0.2">
      <c r="A1018" s="8"/>
      <c r="B1018" s="24"/>
      <c r="C1018" s="24"/>
      <c r="D1018" s="13"/>
      <c r="E1018" s="13"/>
      <c r="F1018" s="13"/>
      <c r="G1018" s="42"/>
      <c r="H1018" s="57" t="s">
        <v>108</v>
      </c>
      <c r="I1018" s="58" t="s">
        <v>1261</v>
      </c>
      <c r="J1018" s="59">
        <v>6.142245</v>
      </c>
      <c r="K1018" s="59">
        <v>5.6589262199999997</v>
      </c>
      <c r="L1018" s="59">
        <f t="shared" si="16"/>
        <v>-0.48331878000000028</v>
      </c>
    </row>
    <row r="1019" spans="1:12" ht="15" x14ac:dyDescent="0.2">
      <c r="A1019" s="8"/>
      <c r="B1019" s="24"/>
      <c r="C1019" s="24"/>
      <c r="D1019" s="13"/>
      <c r="E1019" s="13"/>
      <c r="F1019" s="13"/>
      <c r="G1019" s="42"/>
      <c r="H1019" s="57" t="s">
        <v>111</v>
      </c>
      <c r="I1019" s="58" t="s">
        <v>708</v>
      </c>
      <c r="J1019" s="59">
        <v>6.4352780000000003</v>
      </c>
      <c r="K1019" s="59">
        <v>5.6524738699999997</v>
      </c>
      <c r="L1019" s="59">
        <f t="shared" si="16"/>
        <v>-0.7828041300000006</v>
      </c>
    </row>
    <row r="1020" spans="1:12" ht="15" x14ac:dyDescent="0.2">
      <c r="A1020" s="8"/>
      <c r="B1020" s="24"/>
      <c r="C1020" s="24"/>
      <c r="D1020" s="13"/>
      <c r="E1020" s="13"/>
      <c r="F1020" s="13"/>
      <c r="G1020" s="42"/>
      <c r="H1020" s="57" t="s">
        <v>83</v>
      </c>
      <c r="I1020" s="58" t="s">
        <v>709</v>
      </c>
      <c r="J1020" s="59">
        <v>11.302640999999999</v>
      </c>
      <c r="K1020" s="59">
        <v>10.463618899999998</v>
      </c>
      <c r="L1020" s="59">
        <f t="shared" si="16"/>
        <v>-0.8390221000000011</v>
      </c>
    </row>
    <row r="1021" spans="1:12" ht="15" x14ac:dyDescent="0.2">
      <c r="A1021" s="8"/>
      <c r="B1021" s="24"/>
      <c r="C1021" s="24"/>
      <c r="D1021" s="13"/>
      <c r="E1021" s="13"/>
      <c r="F1021" s="13"/>
      <c r="G1021" s="42"/>
      <c r="H1021" s="57" t="s">
        <v>85</v>
      </c>
      <c r="I1021" s="58" t="s">
        <v>710</v>
      </c>
      <c r="J1021" s="59">
        <v>9.1464630000000007</v>
      </c>
      <c r="K1021" s="59">
        <v>7.4234596200000009</v>
      </c>
      <c r="L1021" s="59">
        <f t="shared" si="16"/>
        <v>-1.7230033799999998</v>
      </c>
    </row>
    <row r="1022" spans="1:12" ht="15" x14ac:dyDescent="0.2">
      <c r="A1022" s="8"/>
      <c r="B1022" s="24"/>
      <c r="C1022" s="24"/>
      <c r="D1022" s="13"/>
      <c r="E1022" s="13"/>
      <c r="F1022" s="13"/>
      <c r="G1022" s="42"/>
      <c r="H1022" s="57" t="s">
        <v>87</v>
      </c>
      <c r="I1022" s="58" t="s">
        <v>711</v>
      </c>
      <c r="J1022" s="59">
        <v>10.434799999999999</v>
      </c>
      <c r="K1022" s="59">
        <v>8.4588170299999987</v>
      </c>
      <c r="L1022" s="59">
        <f t="shared" si="16"/>
        <v>-1.9759829700000004</v>
      </c>
    </row>
    <row r="1023" spans="1:12" ht="15" x14ac:dyDescent="0.2">
      <c r="A1023" s="8"/>
      <c r="B1023" s="24"/>
      <c r="C1023" s="24"/>
      <c r="D1023" s="13"/>
      <c r="E1023" s="13"/>
      <c r="F1023" s="13"/>
      <c r="G1023" s="42"/>
      <c r="H1023" s="57" t="s">
        <v>116</v>
      </c>
      <c r="I1023" s="58" t="s">
        <v>712</v>
      </c>
      <c r="J1023" s="59">
        <v>7.8859279999999998</v>
      </c>
      <c r="K1023" s="59">
        <v>7.2080088900000012</v>
      </c>
      <c r="L1023" s="59">
        <f t="shared" si="16"/>
        <v>-0.6779191099999986</v>
      </c>
    </row>
    <row r="1024" spans="1:12" ht="15" x14ac:dyDescent="0.2">
      <c r="A1024" s="8"/>
      <c r="B1024" s="24"/>
      <c r="C1024" s="24"/>
      <c r="D1024" s="13"/>
      <c r="E1024" s="13"/>
      <c r="F1024" s="13"/>
      <c r="G1024" s="42"/>
      <c r="H1024" s="57" t="s">
        <v>118</v>
      </c>
      <c r="I1024" s="58" t="s">
        <v>713</v>
      </c>
      <c r="J1024" s="59">
        <v>6.8959190000000001</v>
      </c>
      <c r="K1024" s="59">
        <v>6.1481697399999984</v>
      </c>
      <c r="L1024" s="59">
        <f t="shared" si="16"/>
        <v>-0.74774926000000175</v>
      </c>
    </row>
    <row r="1025" spans="1:12" ht="15" x14ac:dyDescent="0.2">
      <c r="A1025" s="8"/>
      <c r="B1025" s="24"/>
      <c r="C1025" s="24"/>
      <c r="D1025" s="13"/>
      <c r="E1025" s="13"/>
      <c r="F1025" s="13"/>
      <c r="G1025" s="42"/>
      <c r="H1025" s="57" t="s">
        <v>454</v>
      </c>
      <c r="I1025" s="58" t="s">
        <v>714</v>
      </c>
      <c r="J1025" s="59">
        <v>10.605325000000001</v>
      </c>
      <c r="K1025" s="59">
        <v>9.7604714399999999</v>
      </c>
      <c r="L1025" s="59">
        <f t="shared" si="16"/>
        <v>-0.84485356000000067</v>
      </c>
    </row>
    <row r="1026" spans="1:12" ht="15" x14ac:dyDescent="0.2">
      <c r="A1026" s="8"/>
      <c r="B1026" s="24"/>
      <c r="C1026" s="24"/>
      <c r="D1026" s="13"/>
      <c r="E1026" s="13"/>
      <c r="F1026" s="13"/>
      <c r="G1026" s="42"/>
      <c r="H1026" s="57" t="s">
        <v>456</v>
      </c>
      <c r="I1026" s="58" t="s">
        <v>715</v>
      </c>
      <c r="J1026" s="59">
        <v>9.8222950000000004</v>
      </c>
      <c r="K1026" s="59">
        <v>9.0248820899999984</v>
      </c>
      <c r="L1026" s="59">
        <f t="shared" si="16"/>
        <v>-0.79741291000000203</v>
      </c>
    </row>
    <row r="1027" spans="1:12" ht="15" x14ac:dyDescent="0.2">
      <c r="A1027" s="8"/>
      <c r="B1027" s="24"/>
      <c r="C1027" s="24"/>
      <c r="D1027" s="13"/>
      <c r="E1027" s="13"/>
      <c r="F1027" s="13"/>
      <c r="G1027" s="42"/>
      <c r="H1027" s="57" t="s">
        <v>175</v>
      </c>
      <c r="I1027" s="58" t="s">
        <v>717</v>
      </c>
      <c r="J1027" s="59">
        <v>13.978770000000001</v>
      </c>
      <c r="K1027" s="59">
        <v>13.105689499999999</v>
      </c>
      <c r="L1027" s="59">
        <f t="shared" si="16"/>
        <v>-0.87308050000000215</v>
      </c>
    </row>
    <row r="1028" spans="1:12" ht="15" x14ac:dyDescent="0.2">
      <c r="A1028" s="8"/>
      <c r="B1028" s="24"/>
      <c r="C1028" s="24"/>
      <c r="D1028" s="13"/>
      <c r="E1028" s="13"/>
      <c r="F1028" s="13"/>
      <c r="G1028" s="42"/>
      <c r="H1028" s="57" t="s">
        <v>177</v>
      </c>
      <c r="I1028" s="58" t="s">
        <v>718</v>
      </c>
      <c r="J1028" s="59">
        <v>5.2691340000000002</v>
      </c>
      <c r="K1028" s="59">
        <v>4.6956488100000016</v>
      </c>
      <c r="L1028" s="59">
        <f t="shared" si="16"/>
        <v>-0.57348518999999865</v>
      </c>
    </row>
    <row r="1029" spans="1:12" ht="15" x14ac:dyDescent="0.2">
      <c r="A1029" s="8"/>
      <c r="B1029" s="24"/>
      <c r="C1029" s="24"/>
      <c r="D1029" s="13"/>
      <c r="E1029" s="13"/>
      <c r="F1029" s="13"/>
      <c r="G1029" s="42"/>
      <c r="H1029" s="57" t="s">
        <v>179</v>
      </c>
      <c r="I1029" s="58" t="s">
        <v>719</v>
      </c>
      <c r="J1029" s="59">
        <v>25.946847000000002</v>
      </c>
      <c r="K1029" s="59">
        <v>24.307373070000001</v>
      </c>
      <c r="L1029" s="59">
        <f t="shared" si="16"/>
        <v>-1.6394739300000012</v>
      </c>
    </row>
    <row r="1030" spans="1:12" ht="15" x14ac:dyDescent="0.2">
      <c r="A1030" s="8"/>
      <c r="B1030" s="24"/>
      <c r="C1030" s="24"/>
      <c r="D1030" s="13"/>
      <c r="E1030" s="13"/>
      <c r="F1030" s="13"/>
      <c r="G1030" s="42"/>
      <c r="H1030" s="57" t="s">
        <v>181</v>
      </c>
      <c r="I1030" s="58" t="s">
        <v>720</v>
      </c>
      <c r="J1030" s="59">
        <v>5.3462110000000003</v>
      </c>
      <c r="K1030" s="59">
        <v>5.0010824900000008</v>
      </c>
      <c r="L1030" s="59">
        <f t="shared" si="16"/>
        <v>-0.34512850999999944</v>
      </c>
    </row>
    <row r="1031" spans="1:12" ht="15" x14ac:dyDescent="0.2">
      <c r="A1031" s="8"/>
      <c r="B1031" s="24"/>
      <c r="C1031" s="24"/>
      <c r="D1031" s="13"/>
      <c r="E1031" s="13"/>
      <c r="F1031" s="13"/>
      <c r="G1031" s="42"/>
      <c r="H1031" s="57" t="s">
        <v>183</v>
      </c>
      <c r="I1031" s="58" t="s">
        <v>721</v>
      </c>
      <c r="J1031" s="59">
        <v>12.933926</v>
      </c>
      <c r="K1031" s="59">
        <v>11.818216689999998</v>
      </c>
      <c r="L1031" s="59">
        <f t="shared" si="16"/>
        <v>-1.1157093100000015</v>
      </c>
    </row>
    <row r="1032" spans="1:12" ht="15" x14ac:dyDescent="0.2">
      <c r="A1032" s="8"/>
      <c r="B1032" s="24"/>
      <c r="C1032" s="24"/>
      <c r="D1032" s="13"/>
      <c r="E1032" s="13"/>
      <c r="F1032" s="13"/>
      <c r="G1032" s="42"/>
      <c r="H1032" s="57" t="s">
        <v>460</v>
      </c>
      <c r="I1032" s="58" t="s">
        <v>1262</v>
      </c>
      <c r="J1032" s="59">
        <v>13.382045</v>
      </c>
      <c r="K1032" s="59">
        <v>12.074380199999998</v>
      </c>
      <c r="L1032" s="59">
        <f t="shared" si="16"/>
        <v>-1.3076648000000013</v>
      </c>
    </row>
    <row r="1033" spans="1:12" ht="15" x14ac:dyDescent="0.2">
      <c r="A1033" s="8"/>
      <c r="B1033" s="24"/>
      <c r="C1033" s="24"/>
      <c r="D1033" s="13"/>
      <c r="E1033" s="13"/>
      <c r="F1033" s="13"/>
      <c r="G1033" s="42"/>
      <c r="H1033" s="57" t="s">
        <v>688</v>
      </c>
      <c r="I1033" s="58" t="s">
        <v>723</v>
      </c>
      <c r="J1033" s="59">
        <v>15.176133999999999</v>
      </c>
      <c r="K1033" s="59">
        <v>14.171088680000004</v>
      </c>
      <c r="L1033" s="59">
        <f t="shared" si="16"/>
        <v>-1.0050453199999954</v>
      </c>
    </row>
    <row r="1034" spans="1:12" ht="15" x14ac:dyDescent="0.2">
      <c r="A1034" s="8"/>
      <c r="B1034" s="24"/>
      <c r="C1034" s="24"/>
      <c r="D1034" s="13"/>
      <c r="E1034" s="13"/>
      <c r="F1034" s="13"/>
      <c r="G1034" s="42"/>
      <c r="H1034" s="57" t="s">
        <v>724</v>
      </c>
      <c r="I1034" s="58" t="s">
        <v>725</v>
      </c>
      <c r="J1034" s="59">
        <v>6.7771319999999999</v>
      </c>
      <c r="K1034" s="59">
        <v>6.8226523399999985</v>
      </c>
      <c r="L1034" s="59">
        <f t="shared" si="16"/>
        <v>4.5520339999998605E-2</v>
      </c>
    </row>
    <row r="1035" spans="1:12" ht="15" x14ac:dyDescent="0.2">
      <c r="A1035" s="8"/>
      <c r="B1035" s="24"/>
      <c r="C1035" s="24"/>
      <c r="D1035" s="13"/>
      <c r="E1035" s="13"/>
      <c r="F1035" s="13"/>
      <c r="G1035" s="42"/>
      <c r="H1035" s="57" t="s">
        <v>462</v>
      </c>
      <c r="I1035" s="58" t="s">
        <v>726</v>
      </c>
      <c r="J1035" s="59">
        <v>9.9272100000000005</v>
      </c>
      <c r="K1035" s="59">
        <v>8.0950568300000008</v>
      </c>
      <c r="L1035" s="59">
        <f t="shared" si="16"/>
        <v>-1.8321531699999998</v>
      </c>
    </row>
    <row r="1036" spans="1:12" ht="15" x14ac:dyDescent="0.2">
      <c r="A1036" s="8"/>
      <c r="B1036" s="24"/>
      <c r="C1036" s="24"/>
      <c r="D1036" s="13"/>
      <c r="E1036" s="13"/>
      <c r="F1036" s="13"/>
      <c r="G1036" s="42"/>
      <c r="H1036" s="57" t="s">
        <v>464</v>
      </c>
      <c r="I1036" s="58" t="s">
        <v>727</v>
      </c>
      <c r="J1036" s="59">
        <v>6.6107379999999996</v>
      </c>
      <c r="K1036" s="59">
        <v>6.3283291699999991</v>
      </c>
      <c r="L1036" s="59">
        <f t="shared" si="16"/>
        <v>-0.2824088300000005</v>
      </c>
    </row>
    <row r="1037" spans="1:12" ht="15" x14ac:dyDescent="0.2">
      <c r="A1037" s="8"/>
      <c r="B1037" s="24"/>
      <c r="C1037" s="24"/>
      <c r="D1037" s="13"/>
      <c r="E1037" s="13"/>
      <c r="F1037" s="13"/>
      <c r="G1037" s="42"/>
      <c r="H1037" s="57" t="s">
        <v>185</v>
      </c>
      <c r="I1037" s="58" t="s">
        <v>728</v>
      </c>
      <c r="J1037" s="59">
        <v>11.285959</v>
      </c>
      <c r="K1037" s="59">
        <v>10.419734369999997</v>
      </c>
      <c r="L1037" s="59">
        <f t="shared" si="16"/>
        <v>-0.86622463000000316</v>
      </c>
    </row>
    <row r="1038" spans="1:12" ht="15" x14ac:dyDescent="0.2">
      <c r="A1038" s="8"/>
      <c r="B1038" s="24"/>
      <c r="C1038" s="24"/>
      <c r="D1038" s="13"/>
      <c r="E1038" s="13"/>
      <c r="F1038" s="13"/>
      <c r="G1038" s="42"/>
      <c r="H1038" s="57" t="s">
        <v>187</v>
      </c>
      <c r="I1038" s="58" t="s">
        <v>729</v>
      </c>
      <c r="J1038" s="59">
        <v>7.8673460000000004</v>
      </c>
      <c r="K1038" s="59">
        <v>7.3765403099999993</v>
      </c>
      <c r="L1038" s="59">
        <f t="shared" si="16"/>
        <v>-0.49080569000000107</v>
      </c>
    </row>
    <row r="1039" spans="1:12" ht="15" x14ac:dyDescent="0.2">
      <c r="A1039" s="8"/>
      <c r="B1039" s="24"/>
      <c r="C1039" s="24"/>
      <c r="D1039" s="13"/>
      <c r="E1039" s="13"/>
      <c r="F1039" s="13"/>
      <c r="G1039" s="42"/>
      <c r="H1039" s="57" t="s">
        <v>189</v>
      </c>
      <c r="I1039" s="58" t="s">
        <v>730</v>
      </c>
      <c r="J1039" s="59">
        <v>7.168628</v>
      </c>
      <c r="K1039" s="59">
        <v>6.6794539100000003</v>
      </c>
      <c r="L1039" s="59">
        <f t="shared" si="16"/>
        <v>-0.48917408999999967</v>
      </c>
    </row>
    <row r="1040" spans="1:12" ht="15" x14ac:dyDescent="0.2">
      <c r="A1040" s="8"/>
      <c r="B1040" s="24"/>
      <c r="C1040" s="24"/>
      <c r="D1040" s="13"/>
      <c r="E1040" s="13"/>
      <c r="F1040" s="13"/>
      <c r="G1040" s="42"/>
      <c r="H1040" s="57" t="s">
        <v>191</v>
      </c>
      <c r="I1040" s="58" t="s">
        <v>731</v>
      </c>
      <c r="J1040" s="59">
        <v>9.8607879999999994</v>
      </c>
      <c r="K1040" s="59">
        <v>11.15893039</v>
      </c>
      <c r="L1040" s="59">
        <f t="shared" ref="L1040:L1103" si="17">+K1040-J1040</f>
        <v>1.2981423900000006</v>
      </c>
    </row>
    <row r="1041" spans="1:12" ht="15" x14ac:dyDescent="0.2">
      <c r="A1041" s="8"/>
      <c r="B1041" s="24"/>
      <c r="C1041" s="24"/>
      <c r="D1041" s="13"/>
      <c r="E1041" s="13"/>
      <c r="F1041" s="13"/>
      <c r="G1041" s="42"/>
      <c r="H1041" s="57" t="s">
        <v>193</v>
      </c>
      <c r="I1041" s="58" t="s">
        <v>732</v>
      </c>
      <c r="J1041" s="59">
        <v>7.3633680000000004</v>
      </c>
      <c r="K1041" s="59">
        <v>6.4442962300000008</v>
      </c>
      <c r="L1041" s="59">
        <f t="shared" si="17"/>
        <v>-0.91907176999999951</v>
      </c>
    </row>
    <row r="1042" spans="1:12" ht="15" x14ac:dyDescent="0.2">
      <c r="A1042" s="8"/>
      <c r="B1042" s="24"/>
      <c r="C1042" s="24"/>
      <c r="D1042" s="13"/>
      <c r="E1042" s="13"/>
      <c r="F1042" s="13"/>
      <c r="G1042" s="42"/>
      <c r="H1042" s="57" t="s">
        <v>696</v>
      </c>
      <c r="I1042" s="58" t="s">
        <v>733</v>
      </c>
      <c r="J1042" s="59">
        <v>9.5263150000000003</v>
      </c>
      <c r="K1042" s="59">
        <v>8.8366440200000014</v>
      </c>
      <c r="L1042" s="59">
        <f t="shared" si="17"/>
        <v>-0.68967097999999893</v>
      </c>
    </row>
    <row r="1043" spans="1:12" ht="15" x14ac:dyDescent="0.2">
      <c r="A1043" s="8"/>
      <c r="B1043" s="24"/>
      <c r="C1043" s="24"/>
      <c r="D1043" s="13"/>
      <c r="E1043" s="13"/>
      <c r="F1043" s="13"/>
      <c r="G1043" s="42"/>
      <c r="H1043" s="57" t="s">
        <v>698</v>
      </c>
      <c r="I1043" s="58" t="s">
        <v>734</v>
      </c>
      <c r="J1043" s="59">
        <v>7.3977389999999996</v>
      </c>
      <c r="K1043" s="59">
        <v>6.0964168000000001</v>
      </c>
      <c r="L1043" s="59">
        <f t="shared" si="17"/>
        <v>-1.3013221999999995</v>
      </c>
    </row>
    <row r="1044" spans="1:12" ht="15" x14ac:dyDescent="0.2">
      <c r="A1044" s="8"/>
      <c r="B1044" s="24"/>
      <c r="C1044" s="24"/>
      <c r="D1044" s="13"/>
      <c r="E1044" s="13"/>
      <c r="F1044" s="13"/>
      <c r="G1044" s="42"/>
      <c r="H1044" s="57" t="s">
        <v>735</v>
      </c>
      <c r="I1044" s="58" t="s">
        <v>736</v>
      </c>
      <c r="J1044" s="59">
        <v>6.4515890000000002</v>
      </c>
      <c r="K1044" s="59">
        <v>5.6079741600000013</v>
      </c>
      <c r="L1044" s="59">
        <f t="shared" si="17"/>
        <v>-0.84361483999999898</v>
      </c>
    </row>
    <row r="1045" spans="1:12" ht="15" x14ac:dyDescent="0.2">
      <c r="A1045" s="8"/>
      <c r="B1045" s="24"/>
      <c r="C1045" s="24"/>
      <c r="D1045" s="13"/>
      <c r="E1045" s="13"/>
      <c r="F1045" s="13"/>
      <c r="G1045" s="42"/>
      <c r="H1045" s="57" t="s">
        <v>737</v>
      </c>
      <c r="I1045" s="58" t="s">
        <v>738</v>
      </c>
      <c r="J1045" s="59">
        <v>12.298925000000001</v>
      </c>
      <c r="K1045" s="59">
        <v>11.789744710000001</v>
      </c>
      <c r="L1045" s="59">
        <f t="shared" si="17"/>
        <v>-0.50918028999999976</v>
      </c>
    </row>
    <row r="1046" spans="1:12" ht="15" x14ac:dyDescent="0.2">
      <c r="A1046" s="8"/>
      <c r="B1046" s="24"/>
      <c r="C1046" s="24"/>
      <c r="D1046" s="13"/>
      <c r="E1046" s="13"/>
      <c r="F1046" s="13"/>
      <c r="G1046" s="42"/>
      <c r="H1046" s="57" t="s">
        <v>739</v>
      </c>
      <c r="I1046" s="58" t="s">
        <v>740</v>
      </c>
      <c r="J1046" s="59">
        <v>5.8914439999999999</v>
      </c>
      <c r="K1046" s="59">
        <v>5.4714595600000004</v>
      </c>
      <c r="L1046" s="59">
        <f t="shared" si="17"/>
        <v>-0.41998443999999946</v>
      </c>
    </row>
    <row r="1047" spans="1:12" ht="15" x14ac:dyDescent="0.2">
      <c r="A1047" s="8"/>
      <c r="B1047" s="24"/>
      <c r="C1047" s="24"/>
      <c r="D1047" s="13"/>
      <c r="E1047" s="13"/>
      <c r="F1047" s="13"/>
      <c r="G1047" s="42"/>
      <c r="H1047" s="57" t="s">
        <v>566</v>
      </c>
      <c r="I1047" s="58" t="s">
        <v>741</v>
      </c>
      <c r="J1047" s="59">
        <v>19.036484999999999</v>
      </c>
      <c r="K1047" s="59">
        <v>17.494414640000002</v>
      </c>
      <c r="L1047" s="59">
        <f t="shared" si="17"/>
        <v>-1.5420703599999968</v>
      </c>
    </row>
    <row r="1048" spans="1:12" ht="15" x14ac:dyDescent="0.2">
      <c r="A1048" s="8"/>
      <c r="B1048" s="24"/>
      <c r="C1048" s="24"/>
      <c r="D1048" s="13"/>
      <c r="E1048" s="13"/>
      <c r="F1048" s="13"/>
      <c r="G1048" s="42"/>
      <c r="H1048" s="57" t="s">
        <v>568</v>
      </c>
      <c r="I1048" s="58" t="s">
        <v>742</v>
      </c>
      <c r="J1048" s="59">
        <v>8.7099609999999998</v>
      </c>
      <c r="K1048" s="59">
        <v>8.3198234499999977</v>
      </c>
      <c r="L1048" s="59">
        <f t="shared" si="17"/>
        <v>-0.39013755000000216</v>
      </c>
    </row>
    <row r="1049" spans="1:12" ht="15" x14ac:dyDescent="0.2">
      <c r="A1049" s="8"/>
      <c r="B1049" s="24"/>
      <c r="C1049" s="24"/>
      <c r="D1049" s="13"/>
      <c r="E1049" s="13"/>
      <c r="F1049" s="13"/>
      <c r="G1049" s="42"/>
      <c r="H1049" s="57" t="s">
        <v>570</v>
      </c>
      <c r="I1049" s="58" t="s">
        <v>743</v>
      </c>
      <c r="J1049" s="59">
        <v>5.947673</v>
      </c>
      <c r="K1049" s="59">
        <v>5.3978860200000014</v>
      </c>
      <c r="L1049" s="59">
        <f t="shared" si="17"/>
        <v>-0.54978697999999859</v>
      </c>
    </row>
    <row r="1050" spans="1:12" ht="15" x14ac:dyDescent="0.2">
      <c r="A1050" s="8"/>
      <c r="B1050" s="24"/>
      <c r="C1050" s="24"/>
      <c r="D1050" s="13"/>
      <c r="E1050" s="13"/>
      <c r="F1050" s="13"/>
      <c r="G1050" s="42"/>
      <c r="H1050" s="57" t="s">
        <v>285</v>
      </c>
      <c r="I1050" s="58" t="s">
        <v>1263</v>
      </c>
      <c r="J1050" s="59">
        <v>55.814425999999997</v>
      </c>
      <c r="K1050" s="59">
        <v>67.164359550000015</v>
      </c>
      <c r="L1050" s="59">
        <f t="shared" si="17"/>
        <v>11.349933550000017</v>
      </c>
    </row>
    <row r="1051" spans="1:12" ht="30" x14ac:dyDescent="0.2">
      <c r="A1051" s="8"/>
      <c r="B1051" s="24"/>
      <c r="C1051" s="24"/>
      <c r="D1051" s="13"/>
      <c r="E1051" s="13"/>
      <c r="F1051" s="13"/>
      <c r="G1051" s="42"/>
      <c r="H1051" s="57" t="s">
        <v>287</v>
      </c>
      <c r="I1051" s="58" t="s">
        <v>1264</v>
      </c>
      <c r="J1051" s="59">
        <v>9.7503670000000007</v>
      </c>
      <c r="K1051" s="59">
        <v>14.221121179999997</v>
      </c>
      <c r="L1051" s="59">
        <f t="shared" si="17"/>
        <v>4.4707541799999966</v>
      </c>
    </row>
    <row r="1052" spans="1:12" ht="15" x14ac:dyDescent="0.2">
      <c r="A1052" s="8"/>
      <c r="B1052" s="24"/>
      <c r="C1052" s="24"/>
      <c r="D1052" s="13"/>
      <c r="E1052" s="13"/>
      <c r="F1052" s="13"/>
      <c r="G1052" s="42"/>
      <c r="H1052" s="57" t="s">
        <v>295</v>
      </c>
      <c r="I1052" s="58" t="s">
        <v>1265</v>
      </c>
      <c r="J1052" s="59">
        <v>2.0153409999999998</v>
      </c>
      <c r="K1052" s="59">
        <v>2.2972073299999991</v>
      </c>
      <c r="L1052" s="59">
        <f t="shared" si="17"/>
        <v>0.28186632999999928</v>
      </c>
    </row>
    <row r="1053" spans="1:12" ht="15" x14ac:dyDescent="0.2">
      <c r="A1053" s="8"/>
      <c r="B1053" s="24"/>
      <c r="C1053" s="24"/>
      <c r="D1053" s="13"/>
      <c r="E1053" s="13"/>
      <c r="F1053" s="13"/>
      <c r="G1053" s="42"/>
      <c r="H1053" s="57" t="s">
        <v>297</v>
      </c>
      <c r="I1053" s="58" t="s">
        <v>1266</v>
      </c>
      <c r="J1053" s="59">
        <v>8.5307770000000005</v>
      </c>
      <c r="K1053" s="59">
        <v>1.8276196199999999</v>
      </c>
      <c r="L1053" s="59">
        <f t="shared" si="17"/>
        <v>-6.7031573800000004</v>
      </c>
    </row>
    <row r="1054" spans="1:12" ht="15" x14ac:dyDescent="0.2">
      <c r="A1054" s="8"/>
      <c r="B1054" s="24"/>
      <c r="C1054" s="24"/>
      <c r="D1054" s="13"/>
      <c r="E1054" s="13"/>
      <c r="F1054" s="13"/>
      <c r="G1054" s="42"/>
      <c r="H1054" s="57" t="s">
        <v>299</v>
      </c>
      <c r="I1054" s="58" t="s">
        <v>1267</v>
      </c>
      <c r="J1054" s="59">
        <v>9.9507999999999992</v>
      </c>
      <c r="K1054" s="59">
        <v>8.53276608</v>
      </c>
      <c r="L1054" s="59">
        <f t="shared" si="17"/>
        <v>-1.4180339199999992</v>
      </c>
    </row>
    <row r="1055" spans="1:12" ht="15" x14ac:dyDescent="0.2">
      <c r="A1055" s="8"/>
      <c r="B1055" s="24"/>
      <c r="C1055" s="24"/>
      <c r="D1055" s="13"/>
      <c r="E1055" s="13"/>
      <c r="F1055" s="13"/>
      <c r="G1055" s="42"/>
      <c r="H1055" s="57" t="s">
        <v>301</v>
      </c>
      <c r="I1055" s="58" t="s">
        <v>1268</v>
      </c>
      <c r="J1055" s="59">
        <v>32.597388000000002</v>
      </c>
      <c r="K1055" s="59">
        <v>28.498288760000008</v>
      </c>
      <c r="L1055" s="59">
        <f t="shared" si="17"/>
        <v>-4.0990992399999939</v>
      </c>
    </row>
    <row r="1056" spans="1:12" ht="30" x14ac:dyDescent="0.2">
      <c r="A1056" s="8"/>
      <c r="B1056" s="24"/>
      <c r="C1056" s="24"/>
      <c r="D1056" s="13"/>
      <c r="E1056" s="13"/>
      <c r="F1056" s="13"/>
      <c r="G1056" s="42"/>
      <c r="H1056" s="57" t="s">
        <v>303</v>
      </c>
      <c r="I1056" s="58" t="s">
        <v>1269</v>
      </c>
      <c r="J1056" s="59">
        <v>49.618671999999997</v>
      </c>
      <c r="K1056" s="59">
        <v>39.270876089999987</v>
      </c>
      <c r="L1056" s="59">
        <f t="shared" si="17"/>
        <v>-10.347795910000009</v>
      </c>
    </row>
    <row r="1057" spans="1:12" ht="15" x14ac:dyDescent="0.2">
      <c r="A1057" s="8"/>
      <c r="B1057" s="24"/>
      <c r="C1057" s="24"/>
      <c r="D1057" s="13"/>
      <c r="E1057" s="13"/>
      <c r="F1057" s="13"/>
      <c r="G1057" s="42"/>
      <c r="H1057" s="57" t="s">
        <v>123</v>
      </c>
      <c r="I1057" s="58" t="s">
        <v>451</v>
      </c>
      <c r="J1057" s="59">
        <v>10.774568</v>
      </c>
      <c r="K1057" s="59">
        <v>12.436768990000004</v>
      </c>
      <c r="L1057" s="59">
        <f t="shared" si="17"/>
        <v>1.6622009900000041</v>
      </c>
    </row>
    <row r="1058" spans="1:12" ht="15" x14ac:dyDescent="0.2">
      <c r="A1058" s="8"/>
      <c r="B1058" s="24"/>
      <c r="C1058" s="24"/>
      <c r="D1058" s="13"/>
      <c r="E1058" s="13"/>
      <c r="F1058" s="13"/>
      <c r="G1058" s="42"/>
      <c r="H1058" s="57" t="s">
        <v>308</v>
      </c>
      <c r="I1058" s="58" t="s">
        <v>1270</v>
      </c>
      <c r="J1058" s="59">
        <v>113.92363899999999</v>
      </c>
      <c r="K1058" s="59">
        <v>64.948168700000025</v>
      </c>
      <c r="L1058" s="59">
        <f t="shared" si="17"/>
        <v>-48.975470299999969</v>
      </c>
    </row>
    <row r="1059" spans="1:12" ht="15" x14ac:dyDescent="0.2">
      <c r="A1059" s="8"/>
      <c r="B1059" s="24"/>
      <c r="C1059" s="24"/>
      <c r="D1059" s="13"/>
      <c r="E1059" s="13"/>
      <c r="F1059" s="13"/>
      <c r="G1059" s="42"/>
      <c r="H1059" s="57" t="s">
        <v>310</v>
      </c>
      <c r="I1059" s="58" t="s">
        <v>445</v>
      </c>
      <c r="J1059" s="59">
        <v>27.212482999999999</v>
      </c>
      <c r="K1059" s="59">
        <v>28.337507729999992</v>
      </c>
      <c r="L1059" s="59">
        <f t="shared" si="17"/>
        <v>1.1250247299999927</v>
      </c>
    </row>
    <row r="1060" spans="1:12" ht="15" x14ac:dyDescent="0.2">
      <c r="A1060" s="8"/>
      <c r="B1060" s="24"/>
      <c r="C1060" s="24"/>
      <c r="D1060" s="13"/>
      <c r="E1060" s="13"/>
      <c r="F1060" s="13"/>
      <c r="G1060" s="42"/>
      <c r="H1060" s="57" t="s">
        <v>312</v>
      </c>
      <c r="I1060" s="58" t="s">
        <v>762</v>
      </c>
      <c r="J1060" s="59">
        <v>152.70175800000001</v>
      </c>
      <c r="K1060" s="59">
        <v>114.03800754000001</v>
      </c>
      <c r="L1060" s="59">
        <f t="shared" si="17"/>
        <v>-38.663750460000003</v>
      </c>
    </row>
    <row r="1061" spans="1:12" ht="15" x14ac:dyDescent="0.2">
      <c r="A1061" s="8"/>
      <c r="B1061" s="24"/>
      <c r="C1061" s="24"/>
      <c r="D1061" s="13"/>
      <c r="E1061" s="13"/>
      <c r="F1061" s="13"/>
      <c r="G1061" s="42"/>
      <c r="H1061" s="57" t="s">
        <v>314</v>
      </c>
      <c r="I1061" s="58" t="s">
        <v>1271</v>
      </c>
      <c r="J1061" s="59">
        <v>13.041487</v>
      </c>
      <c r="K1061" s="59">
        <v>12.510654719999996</v>
      </c>
      <c r="L1061" s="59">
        <f t="shared" si="17"/>
        <v>-0.53083228000000382</v>
      </c>
    </row>
    <row r="1062" spans="1:12" ht="15" x14ac:dyDescent="0.2">
      <c r="A1062" s="8"/>
      <c r="B1062" s="24"/>
      <c r="C1062" s="24"/>
      <c r="D1062" s="13"/>
      <c r="E1062" s="13"/>
      <c r="F1062" s="13"/>
      <c r="G1062" s="42"/>
      <c r="H1062" s="57" t="s">
        <v>125</v>
      </c>
      <c r="I1062" s="58" t="s">
        <v>1272</v>
      </c>
      <c r="J1062" s="59">
        <v>17.108425</v>
      </c>
      <c r="K1062" s="59">
        <v>19.103372069999992</v>
      </c>
      <c r="L1062" s="59">
        <f t="shared" si="17"/>
        <v>1.9949470699999914</v>
      </c>
    </row>
    <row r="1063" spans="1:12" ht="15" x14ac:dyDescent="0.2">
      <c r="A1063" s="8"/>
      <c r="B1063" s="24"/>
      <c r="C1063" s="24"/>
      <c r="D1063" s="13"/>
      <c r="E1063" s="13"/>
      <c r="F1063" s="13"/>
      <c r="G1063" s="42"/>
      <c r="H1063" s="57" t="s">
        <v>588</v>
      </c>
      <c r="I1063" s="58" t="s">
        <v>1273</v>
      </c>
      <c r="J1063" s="59">
        <v>7.5689890000000002</v>
      </c>
      <c r="K1063" s="59">
        <v>7.2326233099999993</v>
      </c>
      <c r="L1063" s="59">
        <f t="shared" si="17"/>
        <v>-0.33636569000000094</v>
      </c>
    </row>
    <row r="1064" spans="1:12" ht="30" x14ac:dyDescent="0.2">
      <c r="A1064" s="8"/>
      <c r="B1064" s="24"/>
      <c r="C1064" s="24"/>
      <c r="D1064" s="13"/>
      <c r="E1064" s="13"/>
      <c r="F1064" s="13"/>
      <c r="G1064" s="42"/>
      <c r="H1064" s="57" t="s">
        <v>1274</v>
      </c>
      <c r="I1064" s="58" t="s">
        <v>1275</v>
      </c>
      <c r="J1064" s="59">
        <v>22.238327999999999</v>
      </c>
      <c r="K1064" s="59">
        <v>19.260500639999993</v>
      </c>
      <c r="L1064" s="59">
        <f t="shared" si="17"/>
        <v>-2.9778273600000063</v>
      </c>
    </row>
    <row r="1065" spans="1:12" ht="30" x14ac:dyDescent="0.2">
      <c r="A1065" s="8"/>
      <c r="B1065" s="24"/>
      <c r="C1065" s="24"/>
      <c r="D1065" s="13"/>
      <c r="E1065" s="13"/>
      <c r="F1065" s="13"/>
      <c r="G1065" s="42"/>
      <c r="H1065" s="57" t="s">
        <v>974</v>
      </c>
      <c r="I1065" s="58" t="s">
        <v>1276</v>
      </c>
      <c r="J1065" s="59">
        <v>23.170541</v>
      </c>
      <c r="K1065" s="59">
        <v>20.375549530000001</v>
      </c>
      <c r="L1065" s="59">
        <f t="shared" si="17"/>
        <v>-2.7949914699999994</v>
      </c>
    </row>
    <row r="1066" spans="1:12" ht="15" x14ac:dyDescent="0.2">
      <c r="A1066" s="8"/>
      <c r="B1066" s="24"/>
      <c r="C1066" s="24"/>
      <c r="D1066" s="13"/>
      <c r="E1066" s="13"/>
      <c r="F1066" s="13"/>
      <c r="G1066" s="42"/>
      <c r="H1066" s="57" t="s">
        <v>593</v>
      </c>
      <c r="I1066" s="58" t="s">
        <v>1277</v>
      </c>
      <c r="J1066" s="59">
        <v>30.886033999999999</v>
      </c>
      <c r="K1066" s="59">
        <v>31.825439300000006</v>
      </c>
      <c r="L1066" s="59">
        <f t="shared" si="17"/>
        <v>0.93940530000000777</v>
      </c>
    </row>
    <row r="1067" spans="1:12" ht="30" x14ac:dyDescent="0.2">
      <c r="A1067" s="8"/>
      <c r="B1067" s="24"/>
      <c r="C1067" s="24"/>
      <c r="D1067" s="13"/>
      <c r="E1067" s="13"/>
      <c r="F1067" s="13"/>
      <c r="G1067" s="42"/>
      <c r="H1067" s="57" t="s">
        <v>1278</v>
      </c>
      <c r="I1067" s="58" t="s">
        <v>1279</v>
      </c>
      <c r="J1067" s="59">
        <v>26.044362</v>
      </c>
      <c r="K1067" s="59">
        <v>58.361408920000002</v>
      </c>
      <c r="L1067" s="59">
        <f t="shared" si="17"/>
        <v>32.317046920000003</v>
      </c>
    </row>
    <row r="1068" spans="1:12" ht="15" x14ac:dyDescent="0.2">
      <c r="A1068" s="8"/>
      <c r="B1068" s="24"/>
      <c r="C1068" s="24"/>
      <c r="D1068" s="13"/>
      <c r="E1068" s="13"/>
      <c r="F1068" s="13"/>
      <c r="G1068" s="61" t="s">
        <v>363</v>
      </c>
      <c r="H1068" s="79"/>
      <c r="I1068" s="80"/>
      <c r="J1068" s="81">
        <v>29617.68909</v>
      </c>
      <c r="K1068" s="81">
        <v>29366.76151985001</v>
      </c>
      <c r="L1068" s="81">
        <f t="shared" si="17"/>
        <v>-250.92757014999006</v>
      </c>
    </row>
    <row r="1069" spans="1:12" ht="15" x14ac:dyDescent="0.2">
      <c r="A1069" s="8"/>
      <c r="B1069" s="24"/>
      <c r="C1069" s="24"/>
      <c r="D1069" s="13"/>
      <c r="E1069" s="13"/>
      <c r="F1069" s="13"/>
      <c r="G1069" s="42"/>
      <c r="H1069" s="54" t="s">
        <v>366</v>
      </c>
      <c r="I1069" s="55" t="s">
        <v>1280</v>
      </c>
      <c r="J1069" s="56">
        <v>28625.407894</v>
      </c>
      <c r="K1069" s="56">
        <v>28221.864602620011</v>
      </c>
      <c r="L1069" s="56">
        <f t="shared" si="17"/>
        <v>-403.54329137998866</v>
      </c>
    </row>
    <row r="1070" spans="1:12" ht="15" x14ac:dyDescent="0.2">
      <c r="A1070" s="8"/>
      <c r="B1070" s="24"/>
      <c r="C1070" s="24"/>
      <c r="D1070" s="13"/>
      <c r="E1070" s="13"/>
      <c r="F1070" s="13"/>
      <c r="G1070" s="42"/>
      <c r="H1070" s="57" t="s">
        <v>372</v>
      </c>
      <c r="I1070" s="58" t="s">
        <v>1281</v>
      </c>
      <c r="J1070" s="59">
        <v>374.92872799999998</v>
      </c>
      <c r="K1070" s="59">
        <v>385.76253017999994</v>
      </c>
      <c r="L1070" s="59">
        <f t="shared" si="17"/>
        <v>10.833802179999964</v>
      </c>
    </row>
    <row r="1071" spans="1:12" ht="15" x14ac:dyDescent="0.2">
      <c r="A1071" s="8"/>
      <c r="B1071" s="24"/>
      <c r="C1071" s="24"/>
      <c r="D1071" s="13"/>
      <c r="E1071" s="13"/>
      <c r="F1071" s="13"/>
      <c r="G1071" s="42"/>
      <c r="H1071" s="57" t="s">
        <v>374</v>
      </c>
      <c r="I1071" s="58" t="s">
        <v>1282</v>
      </c>
      <c r="J1071" s="59">
        <v>472.66842500000001</v>
      </c>
      <c r="K1071" s="59">
        <v>594.70292035000011</v>
      </c>
      <c r="L1071" s="59">
        <f t="shared" si="17"/>
        <v>122.0344953500001</v>
      </c>
    </row>
    <row r="1072" spans="1:12" ht="30" x14ac:dyDescent="0.2">
      <c r="A1072" s="8"/>
      <c r="B1072" s="24"/>
      <c r="C1072" s="24"/>
      <c r="D1072" s="13"/>
      <c r="E1072" s="13"/>
      <c r="F1072" s="13"/>
      <c r="G1072" s="42"/>
      <c r="H1072" s="57" t="s">
        <v>536</v>
      </c>
      <c r="I1072" s="58" t="s">
        <v>1283</v>
      </c>
      <c r="J1072" s="59">
        <v>144.684043</v>
      </c>
      <c r="K1072" s="59">
        <v>164.43146669999999</v>
      </c>
      <c r="L1072" s="59">
        <f t="shared" si="17"/>
        <v>19.747423699999985</v>
      </c>
    </row>
    <row r="1073" spans="1:12" ht="15" x14ac:dyDescent="0.2">
      <c r="A1073" s="8"/>
      <c r="B1073" s="24"/>
      <c r="C1073" s="24"/>
      <c r="D1073" s="13"/>
      <c r="E1073" s="13"/>
      <c r="F1073" s="13"/>
      <c r="G1073" s="61" t="s">
        <v>376</v>
      </c>
      <c r="H1073" s="79"/>
      <c r="I1073" s="80"/>
      <c r="J1073" s="81">
        <v>1477.1296299999999</v>
      </c>
      <c r="K1073" s="81">
        <v>1878.8414891200011</v>
      </c>
      <c r="L1073" s="81">
        <f t="shared" si="17"/>
        <v>401.71185912000124</v>
      </c>
    </row>
    <row r="1074" spans="1:12" ht="15" x14ac:dyDescent="0.2">
      <c r="A1074" s="8"/>
      <c r="B1074" s="24"/>
      <c r="C1074" s="24"/>
      <c r="D1074" s="13"/>
      <c r="E1074" s="13"/>
      <c r="F1074" s="13"/>
      <c r="G1074" s="42"/>
      <c r="H1074" s="54" t="s">
        <v>1284</v>
      </c>
      <c r="I1074" s="55" t="s">
        <v>1285</v>
      </c>
      <c r="J1074" s="56">
        <v>1299.013379</v>
      </c>
      <c r="K1074" s="56">
        <v>1712.415494750001</v>
      </c>
      <c r="L1074" s="56">
        <f t="shared" si="17"/>
        <v>413.40211575000103</v>
      </c>
    </row>
    <row r="1075" spans="1:12" ht="15" x14ac:dyDescent="0.2">
      <c r="A1075" s="8"/>
      <c r="B1075" s="24"/>
      <c r="C1075" s="24"/>
      <c r="D1075" s="13"/>
      <c r="E1075" s="13"/>
      <c r="F1075" s="13"/>
      <c r="G1075" s="42"/>
      <c r="H1075" s="57" t="s">
        <v>1286</v>
      </c>
      <c r="I1075" s="58" t="s">
        <v>1287</v>
      </c>
      <c r="J1075" s="59">
        <v>95.979775000000004</v>
      </c>
      <c r="K1075" s="59">
        <v>93.616283370000019</v>
      </c>
      <c r="L1075" s="59">
        <f t="shared" si="17"/>
        <v>-2.3634916299999844</v>
      </c>
    </row>
    <row r="1076" spans="1:12" ht="15" x14ac:dyDescent="0.2">
      <c r="A1076" s="8"/>
      <c r="B1076" s="24"/>
      <c r="C1076" s="24"/>
      <c r="D1076" s="13"/>
      <c r="E1076" s="13"/>
      <c r="F1076" s="13"/>
      <c r="G1076" s="42"/>
      <c r="H1076" s="57" t="s">
        <v>1288</v>
      </c>
      <c r="I1076" s="58" t="s">
        <v>1289</v>
      </c>
      <c r="J1076" s="59">
        <v>82.136476000000002</v>
      </c>
      <c r="K1076" s="59">
        <v>72.809711000000021</v>
      </c>
      <c r="L1076" s="59">
        <f t="shared" si="17"/>
        <v>-9.3267649999999804</v>
      </c>
    </row>
    <row r="1077" spans="1:12" ht="15" x14ac:dyDescent="0.2">
      <c r="A1077" s="8"/>
      <c r="B1077" s="24"/>
      <c r="C1077" s="24"/>
      <c r="D1077" s="13"/>
      <c r="E1077" s="25">
        <v>18</v>
      </c>
      <c r="F1077" s="26" t="s">
        <v>1290</v>
      </c>
      <c r="G1077" s="48"/>
      <c r="H1077" s="84"/>
      <c r="I1077" s="85"/>
      <c r="J1077" s="86">
        <v>14533.276196000001</v>
      </c>
      <c r="K1077" s="86">
        <v>27425.162710000001</v>
      </c>
      <c r="L1077" s="86">
        <f t="shared" si="17"/>
        <v>12891.886514</v>
      </c>
    </row>
    <row r="1078" spans="1:12" ht="15" x14ac:dyDescent="0.2">
      <c r="A1078" s="8"/>
      <c r="B1078" s="24"/>
      <c r="C1078" s="24"/>
      <c r="D1078" s="13"/>
      <c r="E1078" s="13"/>
      <c r="F1078" s="13"/>
      <c r="G1078" s="61" t="s">
        <v>2</v>
      </c>
      <c r="H1078" s="79"/>
      <c r="I1078" s="80"/>
      <c r="J1078" s="81">
        <v>13989.545156</v>
      </c>
      <c r="K1078" s="81">
        <v>26400.986468999999</v>
      </c>
      <c r="L1078" s="81">
        <f t="shared" si="17"/>
        <v>12411.441312999999</v>
      </c>
    </row>
    <row r="1079" spans="1:12" ht="15" x14ac:dyDescent="0.2">
      <c r="A1079" s="8"/>
      <c r="B1079" s="24"/>
      <c r="C1079" s="24"/>
      <c r="D1079" s="13"/>
      <c r="E1079" s="13"/>
      <c r="F1079" s="13"/>
      <c r="G1079" s="42"/>
      <c r="H1079" s="54" t="s">
        <v>36</v>
      </c>
      <c r="I1079" s="55" t="s">
        <v>470</v>
      </c>
      <c r="J1079" s="56">
        <v>23.766055999999999</v>
      </c>
      <c r="K1079" s="56">
        <v>25.196421350000001</v>
      </c>
      <c r="L1079" s="56">
        <f t="shared" si="17"/>
        <v>1.4303653500000024</v>
      </c>
    </row>
    <row r="1080" spans="1:12" ht="15" x14ac:dyDescent="0.2">
      <c r="A1080" s="8"/>
      <c r="B1080" s="24"/>
      <c r="C1080" s="24"/>
      <c r="D1080" s="13"/>
      <c r="E1080" s="13"/>
      <c r="F1080" s="13"/>
      <c r="G1080" s="42"/>
      <c r="H1080" s="57" t="s">
        <v>67</v>
      </c>
      <c r="I1080" s="58" t="s">
        <v>1291</v>
      </c>
      <c r="J1080" s="59">
        <v>64.617804000000007</v>
      </c>
      <c r="K1080" s="59">
        <v>66.771133290000009</v>
      </c>
      <c r="L1080" s="59">
        <f t="shared" si="17"/>
        <v>2.1533292900000021</v>
      </c>
    </row>
    <row r="1081" spans="1:12" ht="15" x14ac:dyDescent="0.2">
      <c r="A1081" s="8"/>
      <c r="B1081" s="24"/>
      <c r="C1081" s="24"/>
      <c r="D1081" s="13"/>
      <c r="E1081" s="13"/>
      <c r="F1081" s="13"/>
      <c r="G1081" s="42"/>
      <c r="H1081" s="57" t="s">
        <v>69</v>
      </c>
      <c r="I1081" s="58" t="s">
        <v>1292</v>
      </c>
      <c r="J1081" s="59">
        <v>10.666531000000001</v>
      </c>
      <c r="K1081" s="59">
        <v>11.714251969999998</v>
      </c>
      <c r="L1081" s="59">
        <f t="shared" si="17"/>
        <v>1.0477209699999968</v>
      </c>
    </row>
    <row r="1082" spans="1:12" ht="15" x14ac:dyDescent="0.2">
      <c r="A1082" s="8"/>
      <c r="B1082" s="24"/>
      <c r="C1082" s="24"/>
      <c r="D1082" s="13"/>
      <c r="E1082" s="13"/>
      <c r="F1082" s="13"/>
      <c r="G1082" s="42"/>
      <c r="H1082" s="57" t="s">
        <v>73</v>
      </c>
      <c r="I1082" s="58" t="s">
        <v>1293</v>
      </c>
      <c r="J1082" s="59">
        <v>4.2092140000000002</v>
      </c>
      <c r="K1082" s="59">
        <v>4.782998909999999</v>
      </c>
      <c r="L1082" s="59">
        <f t="shared" si="17"/>
        <v>0.57378490999999876</v>
      </c>
    </row>
    <row r="1083" spans="1:12" ht="15" x14ac:dyDescent="0.2">
      <c r="A1083" s="8"/>
      <c r="B1083" s="24"/>
      <c r="C1083" s="24"/>
      <c r="D1083" s="13"/>
      <c r="E1083" s="13"/>
      <c r="F1083" s="13"/>
      <c r="G1083" s="42"/>
      <c r="H1083" s="57" t="s">
        <v>75</v>
      </c>
      <c r="I1083" s="58" t="s">
        <v>1294</v>
      </c>
      <c r="J1083" s="59">
        <v>2.0900530000000002</v>
      </c>
      <c r="K1083" s="59">
        <v>2.6103771999999994</v>
      </c>
      <c r="L1083" s="59">
        <f t="shared" si="17"/>
        <v>0.52032419999999924</v>
      </c>
    </row>
    <row r="1084" spans="1:12" ht="15" x14ac:dyDescent="0.2">
      <c r="A1084" s="8"/>
      <c r="B1084" s="24"/>
      <c r="C1084" s="24"/>
      <c r="D1084" s="13"/>
      <c r="E1084" s="13"/>
      <c r="F1084" s="13"/>
      <c r="G1084" s="42"/>
      <c r="H1084" s="57" t="s">
        <v>77</v>
      </c>
      <c r="I1084" s="58" t="s">
        <v>1295</v>
      </c>
      <c r="J1084" s="59">
        <v>0.69014600000000004</v>
      </c>
      <c r="K1084" s="59">
        <v>1.1107952000000001</v>
      </c>
      <c r="L1084" s="59">
        <f t="shared" si="17"/>
        <v>0.42064920000000006</v>
      </c>
    </row>
    <row r="1085" spans="1:12" ht="15" x14ac:dyDescent="0.2">
      <c r="A1085" s="8"/>
      <c r="B1085" s="24"/>
      <c r="C1085" s="24"/>
      <c r="D1085" s="13"/>
      <c r="E1085" s="13"/>
      <c r="F1085" s="13"/>
      <c r="G1085" s="42"/>
      <c r="H1085" s="57" t="s">
        <v>106</v>
      </c>
      <c r="I1085" s="58" t="s">
        <v>1296</v>
      </c>
      <c r="J1085" s="59">
        <v>11.618631000000001</v>
      </c>
      <c r="K1085" s="59">
        <v>13.5345236</v>
      </c>
      <c r="L1085" s="59">
        <f t="shared" si="17"/>
        <v>1.9158925999999994</v>
      </c>
    </row>
    <row r="1086" spans="1:12" ht="15" x14ac:dyDescent="0.2">
      <c r="A1086" s="8"/>
      <c r="B1086" s="24"/>
      <c r="C1086" s="24"/>
      <c r="D1086" s="13"/>
      <c r="E1086" s="13"/>
      <c r="F1086" s="13"/>
      <c r="G1086" s="42"/>
      <c r="H1086" s="57" t="s">
        <v>81</v>
      </c>
      <c r="I1086" s="58" t="s">
        <v>152</v>
      </c>
      <c r="J1086" s="59">
        <v>14.945034</v>
      </c>
      <c r="K1086" s="59">
        <v>15.83788945</v>
      </c>
      <c r="L1086" s="59">
        <f t="shared" si="17"/>
        <v>0.89285545000000077</v>
      </c>
    </row>
    <row r="1087" spans="1:12" ht="15" x14ac:dyDescent="0.2">
      <c r="A1087" s="8"/>
      <c r="B1087" s="24"/>
      <c r="C1087" s="24"/>
      <c r="D1087" s="13"/>
      <c r="E1087" s="13"/>
      <c r="F1087" s="13"/>
      <c r="G1087" s="42"/>
      <c r="H1087" s="57" t="s">
        <v>111</v>
      </c>
      <c r="I1087" s="58" t="s">
        <v>1297</v>
      </c>
      <c r="J1087" s="59">
        <v>0.69638100000000003</v>
      </c>
      <c r="K1087" s="59">
        <v>1.1219964499999999</v>
      </c>
      <c r="L1087" s="59">
        <f t="shared" si="17"/>
        <v>0.4256154499999999</v>
      </c>
    </row>
    <row r="1088" spans="1:12" ht="15" x14ac:dyDescent="0.2">
      <c r="A1088" s="8"/>
      <c r="B1088" s="24"/>
      <c r="C1088" s="24"/>
      <c r="D1088" s="13"/>
      <c r="E1088" s="13"/>
      <c r="F1088" s="13"/>
      <c r="G1088" s="42"/>
      <c r="H1088" s="57" t="s">
        <v>38</v>
      </c>
      <c r="I1088" s="58" t="s">
        <v>1298</v>
      </c>
      <c r="J1088" s="59">
        <v>9.2137209999999996</v>
      </c>
      <c r="K1088" s="59">
        <v>8.9320774599999933</v>
      </c>
      <c r="L1088" s="59">
        <f t="shared" si="17"/>
        <v>-0.28164354000000635</v>
      </c>
    </row>
    <row r="1089" spans="1:12" ht="15" x14ac:dyDescent="0.2">
      <c r="A1089" s="8"/>
      <c r="B1089" s="24"/>
      <c r="C1089" s="24"/>
      <c r="D1089" s="13"/>
      <c r="E1089" s="13"/>
      <c r="F1089" s="13"/>
      <c r="G1089" s="42"/>
      <c r="H1089" s="57" t="s">
        <v>45</v>
      </c>
      <c r="I1089" s="58" t="s">
        <v>1299</v>
      </c>
      <c r="J1089" s="59">
        <v>5.3205340000000003</v>
      </c>
      <c r="K1089" s="59">
        <v>5.6251096800000004</v>
      </c>
      <c r="L1089" s="59">
        <f t="shared" si="17"/>
        <v>0.30457568000000013</v>
      </c>
    </row>
    <row r="1090" spans="1:12" ht="15" x14ac:dyDescent="0.2">
      <c r="A1090" s="8"/>
      <c r="B1090" s="24"/>
      <c r="C1090" s="24"/>
      <c r="D1090" s="13"/>
      <c r="E1090" s="13"/>
      <c r="F1090" s="13"/>
      <c r="G1090" s="42"/>
      <c r="H1090" s="57" t="s">
        <v>47</v>
      </c>
      <c r="I1090" s="58" t="s">
        <v>1300</v>
      </c>
      <c r="J1090" s="59">
        <v>278.540639</v>
      </c>
      <c r="K1090" s="59">
        <v>1628.0724177899999</v>
      </c>
      <c r="L1090" s="59">
        <f t="shared" si="17"/>
        <v>1349.5317787899999</v>
      </c>
    </row>
    <row r="1091" spans="1:12" ht="15" x14ac:dyDescent="0.2">
      <c r="A1091" s="8"/>
      <c r="B1091" s="24"/>
      <c r="C1091" s="24"/>
      <c r="D1091" s="13"/>
      <c r="E1091" s="13"/>
      <c r="F1091" s="13"/>
      <c r="G1091" s="42"/>
      <c r="H1091" s="57" t="s">
        <v>133</v>
      </c>
      <c r="I1091" s="58" t="s">
        <v>1301</v>
      </c>
      <c r="J1091" s="59">
        <v>4.2803149999999999</v>
      </c>
      <c r="K1091" s="59">
        <v>4.6086739399999974</v>
      </c>
      <c r="L1091" s="59">
        <f t="shared" si="17"/>
        <v>0.32835893999999755</v>
      </c>
    </row>
    <row r="1092" spans="1:12" ht="30" x14ac:dyDescent="0.2">
      <c r="A1092" s="8"/>
      <c r="B1092" s="24"/>
      <c r="C1092" s="24"/>
      <c r="D1092" s="13"/>
      <c r="E1092" s="13"/>
      <c r="F1092" s="13"/>
      <c r="G1092" s="42"/>
      <c r="H1092" s="57" t="s">
        <v>135</v>
      </c>
      <c r="I1092" s="58" t="s">
        <v>1302</v>
      </c>
      <c r="J1092" s="59">
        <v>4.2321010000000001</v>
      </c>
      <c r="K1092" s="59">
        <v>5.8193719900000005</v>
      </c>
      <c r="L1092" s="59">
        <f t="shared" si="17"/>
        <v>1.5872709900000004</v>
      </c>
    </row>
    <row r="1093" spans="1:12" ht="15" x14ac:dyDescent="0.2">
      <c r="A1093" s="8"/>
      <c r="B1093" s="24"/>
      <c r="C1093" s="24"/>
      <c r="D1093" s="13"/>
      <c r="E1093" s="13"/>
      <c r="F1093" s="13"/>
      <c r="G1093" s="42"/>
      <c r="H1093" s="57" t="s">
        <v>90</v>
      </c>
      <c r="I1093" s="58" t="s">
        <v>1303</v>
      </c>
      <c r="J1093" s="59">
        <v>6010.8367939999998</v>
      </c>
      <c r="K1093" s="59">
        <v>6725.2983564799997</v>
      </c>
      <c r="L1093" s="59">
        <f t="shared" si="17"/>
        <v>714.46156247999988</v>
      </c>
    </row>
    <row r="1094" spans="1:12" ht="15" x14ac:dyDescent="0.2">
      <c r="A1094" s="8"/>
      <c r="B1094" s="24"/>
      <c r="C1094" s="24"/>
      <c r="D1094" s="13"/>
      <c r="E1094" s="13"/>
      <c r="F1094" s="13"/>
      <c r="G1094" s="42"/>
      <c r="H1094" s="57" t="s">
        <v>215</v>
      </c>
      <c r="I1094" s="58" t="s">
        <v>1304</v>
      </c>
      <c r="J1094" s="59">
        <v>5.0691629999999996</v>
      </c>
      <c r="K1094" s="59">
        <v>5.1952322400000011</v>
      </c>
      <c r="L1094" s="59">
        <f t="shared" si="17"/>
        <v>0.12606924000000141</v>
      </c>
    </row>
    <row r="1095" spans="1:12" ht="30" x14ac:dyDescent="0.2">
      <c r="A1095" s="8"/>
      <c r="B1095" s="24"/>
      <c r="C1095" s="24"/>
      <c r="D1095" s="13"/>
      <c r="E1095" s="13"/>
      <c r="F1095" s="13"/>
      <c r="G1095" s="42"/>
      <c r="H1095" s="57" t="s">
        <v>580</v>
      </c>
      <c r="I1095" s="58" t="s">
        <v>1305</v>
      </c>
      <c r="J1095" s="59">
        <v>9.3562519999999996</v>
      </c>
      <c r="K1095" s="59">
        <v>8.2995787299999986</v>
      </c>
      <c r="L1095" s="59">
        <f t="shared" si="17"/>
        <v>-1.056673270000001</v>
      </c>
    </row>
    <row r="1096" spans="1:12" ht="15" x14ac:dyDescent="0.2">
      <c r="A1096" s="8"/>
      <c r="B1096" s="24"/>
      <c r="C1096" s="24"/>
      <c r="D1096" s="13"/>
      <c r="E1096" s="13"/>
      <c r="F1096" s="13"/>
      <c r="G1096" s="42"/>
      <c r="H1096" s="57" t="s">
        <v>754</v>
      </c>
      <c r="I1096" s="58" t="s">
        <v>1306</v>
      </c>
      <c r="J1096" s="59">
        <v>5.5161819999999997</v>
      </c>
      <c r="K1096" s="59">
        <v>4.92572382</v>
      </c>
      <c r="L1096" s="59">
        <f t="shared" si="17"/>
        <v>-0.59045817999999972</v>
      </c>
    </row>
    <row r="1097" spans="1:12" ht="15" x14ac:dyDescent="0.2">
      <c r="A1097" s="8"/>
      <c r="B1097" s="24"/>
      <c r="C1097" s="24"/>
      <c r="D1097" s="13"/>
      <c r="E1097" s="13"/>
      <c r="F1097" s="13"/>
      <c r="G1097" s="42"/>
      <c r="H1097" s="57" t="s">
        <v>1041</v>
      </c>
      <c r="I1097" s="58" t="s">
        <v>1307</v>
      </c>
      <c r="J1097" s="59">
        <v>6.208723</v>
      </c>
      <c r="K1097" s="59">
        <v>6.371332709999999</v>
      </c>
      <c r="L1097" s="59">
        <f t="shared" si="17"/>
        <v>0.16260970999999902</v>
      </c>
    </row>
    <row r="1098" spans="1:12" ht="30" x14ac:dyDescent="0.2">
      <c r="A1098" s="8"/>
      <c r="B1098" s="24"/>
      <c r="C1098" s="24"/>
      <c r="D1098" s="13"/>
      <c r="E1098" s="13"/>
      <c r="F1098" s="13"/>
      <c r="G1098" s="42"/>
      <c r="H1098" s="57" t="s">
        <v>1308</v>
      </c>
      <c r="I1098" s="58" t="s">
        <v>1309</v>
      </c>
      <c r="J1098" s="59">
        <v>2.796573</v>
      </c>
      <c r="K1098" s="59">
        <v>3.4133874599999992</v>
      </c>
      <c r="L1098" s="59">
        <f t="shared" si="17"/>
        <v>0.61681445999999918</v>
      </c>
    </row>
    <row r="1099" spans="1:12" ht="30" x14ac:dyDescent="0.2">
      <c r="A1099" s="8"/>
      <c r="B1099" s="24"/>
      <c r="C1099" s="24"/>
      <c r="D1099" s="13"/>
      <c r="E1099" s="13"/>
      <c r="F1099" s="13"/>
      <c r="G1099" s="42"/>
      <c r="H1099" s="57" t="s">
        <v>1310</v>
      </c>
      <c r="I1099" s="58" t="s">
        <v>1311</v>
      </c>
      <c r="J1099" s="59">
        <v>0.84040000000000004</v>
      </c>
      <c r="K1099" s="59">
        <v>1.1731412299999995</v>
      </c>
      <c r="L1099" s="59">
        <f t="shared" si="17"/>
        <v>0.33274122999999944</v>
      </c>
    </row>
    <row r="1100" spans="1:12" ht="15" x14ac:dyDescent="0.2">
      <c r="A1100" s="8"/>
      <c r="B1100" s="24"/>
      <c r="C1100" s="24"/>
      <c r="D1100" s="13"/>
      <c r="E1100" s="13"/>
      <c r="F1100" s="13"/>
      <c r="G1100" s="42"/>
      <c r="H1100" s="57" t="s">
        <v>285</v>
      </c>
      <c r="I1100" s="58" t="s">
        <v>451</v>
      </c>
      <c r="J1100" s="59">
        <v>15.400786</v>
      </c>
      <c r="K1100" s="59">
        <v>16.132024510000001</v>
      </c>
      <c r="L1100" s="59">
        <f t="shared" si="17"/>
        <v>0.73123851000000073</v>
      </c>
    </row>
    <row r="1101" spans="1:12" ht="30" x14ac:dyDescent="0.2">
      <c r="A1101" s="8"/>
      <c r="B1101" s="24"/>
      <c r="C1101" s="24"/>
      <c r="D1101" s="13"/>
      <c r="E1101" s="13"/>
      <c r="F1101" s="13"/>
      <c r="G1101" s="42"/>
      <c r="H1101" s="57" t="s">
        <v>287</v>
      </c>
      <c r="I1101" s="58" t="s">
        <v>1312</v>
      </c>
      <c r="J1101" s="59">
        <v>33.841389999999997</v>
      </c>
      <c r="K1101" s="59">
        <v>35.819745049999987</v>
      </c>
      <c r="L1101" s="59">
        <f t="shared" si="17"/>
        <v>1.9783550499999905</v>
      </c>
    </row>
    <row r="1102" spans="1:12" ht="15" x14ac:dyDescent="0.2">
      <c r="A1102" s="8"/>
      <c r="B1102" s="24"/>
      <c r="C1102" s="24"/>
      <c r="D1102" s="13"/>
      <c r="E1102" s="13"/>
      <c r="F1102" s="13"/>
      <c r="G1102" s="42"/>
      <c r="H1102" s="57" t="s">
        <v>289</v>
      </c>
      <c r="I1102" s="58" t="s">
        <v>445</v>
      </c>
      <c r="J1102" s="59">
        <v>13.713148</v>
      </c>
      <c r="K1102" s="59">
        <v>14.628759280000001</v>
      </c>
      <c r="L1102" s="59">
        <f t="shared" si="17"/>
        <v>0.91561128000000025</v>
      </c>
    </row>
    <row r="1103" spans="1:12" ht="30" x14ac:dyDescent="0.2">
      <c r="A1103" s="8"/>
      <c r="B1103" s="24"/>
      <c r="C1103" s="24"/>
      <c r="D1103" s="13"/>
      <c r="E1103" s="13"/>
      <c r="F1103" s="13"/>
      <c r="G1103" s="42"/>
      <c r="H1103" s="57" t="s">
        <v>291</v>
      </c>
      <c r="I1103" s="58" t="s">
        <v>1313</v>
      </c>
      <c r="J1103" s="59">
        <v>7.7883779999999998</v>
      </c>
      <c r="K1103" s="59">
        <v>8.3117880100000008</v>
      </c>
      <c r="L1103" s="59">
        <f t="shared" si="17"/>
        <v>0.52341001000000098</v>
      </c>
    </row>
    <row r="1104" spans="1:12" ht="15" x14ac:dyDescent="0.2">
      <c r="A1104" s="8"/>
      <c r="B1104" s="24"/>
      <c r="C1104" s="24"/>
      <c r="D1104" s="13"/>
      <c r="E1104" s="13"/>
      <c r="F1104" s="13"/>
      <c r="G1104" s="42"/>
      <c r="H1104" s="57" t="s">
        <v>293</v>
      </c>
      <c r="I1104" s="58" t="s">
        <v>1314</v>
      </c>
      <c r="J1104" s="59">
        <v>5.8676649999999997</v>
      </c>
      <c r="K1104" s="59">
        <v>6.5153513600000013</v>
      </c>
      <c r="L1104" s="59">
        <f t="shared" ref="L1104:L1167" si="18">+K1104-J1104</f>
        <v>0.64768636000000157</v>
      </c>
    </row>
    <row r="1105" spans="1:12" ht="15" x14ac:dyDescent="0.2">
      <c r="A1105" s="8"/>
      <c r="B1105" s="24"/>
      <c r="C1105" s="24"/>
      <c r="D1105" s="13"/>
      <c r="E1105" s="13"/>
      <c r="F1105" s="13"/>
      <c r="G1105" s="42"/>
      <c r="H1105" s="57" t="s">
        <v>123</v>
      </c>
      <c r="I1105" s="58" t="s">
        <v>1315</v>
      </c>
      <c r="J1105" s="59">
        <v>7380.5976259999998</v>
      </c>
      <c r="K1105" s="59">
        <v>17712.002141270001</v>
      </c>
      <c r="L1105" s="59">
        <f t="shared" si="18"/>
        <v>10331.404515270002</v>
      </c>
    </row>
    <row r="1106" spans="1:12" ht="15" x14ac:dyDescent="0.2">
      <c r="A1106" s="8"/>
      <c r="B1106" s="24"/>
      <c r="C1106" s="24"/>
      <c r="D1106" s="13"/>
      <c r="E1106" s="13"/>
      <c r="F1106" s="13"/>
      <c r="G1106" s="42"/>
      <c r="H1106" s="57" t="s">
        <v>318</v>
      </c>
      <c r="I1106" s="58" t="s">
        <v>1316</v>
      </c>
      <c r="J1106" s="59">
        <v>4.0339010000000002</v>
      </c>
      <c r="K1106" s="59">
        <v>4.6077567799999999</v>
      </c>
      <c r="L1106" s="59">
        <f t="shared" si="18"/>
        <v>0.5738557799999997</v>
      </c>
    </row>
    <row r="1107" spans="1:12" ht="15" x14ac:dyDescent="0.2">
      <c r="A1107" s="8"/>
      <c r="B1107" s="24"/>
      <c r="C1107" s="24"/>
      <c r="D1107" s="13"/>
      <c r="E1107" s="13"/>
      <c r="F1107" s="13"/>
      <c r="G1107" s="42"/>
      <c r="H1107" s="57" t="s">
        <v>503</v>
      </c>
      <c r="I1107" s="58" t="s">
        <v>1317</v>
      </c>
      <c r="J1107" s="59">
        <v>2.2268560000000002</v>
      </c>
      <c r="K1107" s="59">
        <v>2.4070659899999995</v>
      </c>
      <c r="L1107" s="59">
        <f t="shared" si="18"/>
        <v>0.18020998999999938</v>
      </c>
    </row>
    <row r="1108" spans="1:12" ht="15" x14ac:dyDescent="0.2">
      <c r="A1108" s="8"/>
      <c r="B1108" s="24"/>
      <c r="C1108" s="24"/>
      <c r="D1108" s="13"/>
      <c r="E1108" s="13"/>
      <c r="F1108" s="13"/>
      <c r="G1108" s="42"/>
      <c r="H1108" s="57" t="s">
        <v>505</v>
      </c>
      <c r="I1108" s="58" t="s">
        <v>1318</v>
      </c>
      <c r="J1108" s="59">
        <v>15.90564</v>
      </c>
      <c r="K1108" s="59">
        <v>16.015254510000002</v>
      </c>
      <c r="L1108" s="59">
        <f t="shared" si="18"/>
        <v>0.10961451000000189</v>
      </c>
    </row>
    <row r="1109" spans="1:12" ht="15" x14ac:dyDescent="0.2">
      <c r="A1109" s="8"/>
      <c r="B1109" s="24"/>
      <c r="C1109" s="24"/>
      <c r="D1109" s="13"/>
      <c r="E1109" s="13"/>
      <c r="F1109" s="13"/>
      <c r="G1109" s="42"/>
      <c r="H1109" s="57" t="s">
        <v>507</v>
      </c>
      <c r="I1109" s="58" t="s">
        <v>1319</v>
      </c>
      <c r="J1109" s="59">
        <v>7.8115870000000003</v>
      </c>
      <c r="K1109" s="59">
        <v>8.2810732700000003</v>
      </c>
      <c r="L1109" s="59">
        <f t="shared" si="18"/>
        <v>0.46948626999999998</v>
      </c>
    </row>
    <row r="1110" spans="1:12" ht="15" x14ac:dyDescent="0.2">
      <c r="A1110" s="8"/>
      <c r="B1110" s="24"/>
      <c r="C1110" s="24"/>
      <c r="D1110" s="13"/>
      <c r="E1110" s="13"/>
      <c r="F1110" s="13"/>
      <c r="G1110" s="42"/>
      <c r="H1110" s="57" t="s">
        <v>921</v>
      </c>
      <c r="I1110" s="58" t="s">
        <v>1320</v>
      </c>
      <c r="J1110" s="59">
        <v>4.6575090000000001</v>
      </c>
      <c r="K1110" s="59">
        <v>4.4565170199999997</v>
      </c>
      <c r="L1110" s="59">
        <f t="shared" si="18"/>
        <v>-0.2009919800000004</v>
      </c>
    </row>
    <row r="1111" spans="1:12" ht="15" x14ac:dyDescent="0.2">
      <c r="A1111" s="8"/>
      <c r="B1111" s="24"/>
      <c r="C1111" s="24"/>
      <c r="D1111" s="13"/>
      <c r="E1111" s="13"/>
      <c r="F1111" s="13"/>
      <c r="G1111" s="42"/>
      <c r="H1111" s="57" t="s">
        <v>923</v>
      </c>
      <c r="I1111" s="58" t="s">
        <v>1321</v>
      </c>
      <c r="J1111" s="59">
        <v>10.413341000000001</v>
      </c>
      <c r="K1111" s="59">
        <v>9.6335557600000001</v>
      </c>
      <c r="L1111" s="59">
        <f t="shared" si="18"/>
        <v>-0.77978524000000071</v>
      </c>
    </row>
    <row r="1112" spans="1:12" ht="15" x14ac:dyDescent="0.2">
      <c r="A1112" s="8"/>
      <c r="B1112" s="24"/>
      <c r="C1112" s="24"/>
      <c r="D1112" s="13"/>
      <c r="E1112" s="13"/>
      <c r="F1112" s="13"/>
      <c r="G1112" s="42"/>
      <c r="H1112" s="57" t="s">
        <v>1322</v>
      </c>
      <c r="I1112" s="58" t="s">
        <v>1323</v>
      </c>
      <c r="J1112" s="59">
        <v>11.776082000000001</v>
      </c>
      <c r="K1112" s="59">
        <v>11.760645240000001</v>
      </c>
      <c r="L1112" s="59">
        <f t="shared" si="18"/>
        <v>-1.5436760000000049E-2</v>
      </c>
    </row>
    <row r="1113" spans="1:12" ht="15" x14ac:dyDescent="0.2">
      <c r="A1113" s="8"/>
      <c r="B1113" s="24"/>
      <c r="C1113" s="24"/>
      <c r="D1113" s="13"/>
      <c r="E1113" s="13"/>
      <c r="F1113" s="13"/>
      <c r="G1113" s="61" t="s">
        <v>363</v>
      </c>
      <c r="H1113" s="79"/>
      <c r="I1113" s="80"/>
      <c r="J1113" s="81">
        <v>97.894975000000002</v>
      </c>
      <c r="K1113" s="81">
        <v>98.791140999999996</v>
      </c>
      <c r="L1113" s="81">
        <f t="shared" si="18"/>
        <v>0.8961659999999938</v>
      </c>
    </row>
    <row r="1114" spans="1:12" ht="15" x14ac:dyDescent="0.2">
      <c r="A1114" s="8"/>
      <c r="B1114" s="24"/>
      <c r="C1114" s="24"/>
      <c r="D1114" s="13"/>
      <c r="E1114" s="13"/>
      <c r="F1114" s="13"/>
      <c r="G1114" s="42"/>
      <c r="H1114" s="54" t="s">
        <v>364</v>
      </c>
      <c r="I1114" s="55" t="s">
        <v>1324</v>
      </c>
      <c r="J1114" s="56">
        <v>54.629303</v>
      </c>
      <c r="K1114" s="56">
        <v>55.596719</v>
      </c>
      <c r="L1114" s="56">
        <f t="shared" si="18"/>
        <v>0.96741600000000005</v>
      </c>
    </row>
    <row r="1115" spans="1:12" ht="15" x14ac:dyDescent="0.2">
      <c r="A1115" s="8"/>
      <c r="B1115" s="24"/>
      <c r="C1115" s="24"/>
      <c r="D1115" s="13"/>
      <c r="E1115" s="13"/>
      <c r="F1115" s="13"/>
      <c r="G1115" s="42"/>
      <c r="H1115" s="57" t="s">
        <v>372</v>
      </c>
      <c r="I1115" s="58" t="s">
        <v>1325</v>
      </c>
      <c r="J1115" s="59">
        <v>43.265672000000002</v>
      </c>
      <c r="K1115" s="59">
        <v>43.19442200000001</v>
      </c>
      <c r="L1115" s="59">
        <f t="shared" si="18"/>
        <v>-7.1249999999992042E-2</v>
      </c>
    </row>
    <row r="1116" spans="1:12" ht="15" x14ac:dyDescent="0.2">
      <c r="A1116" s="8"/>
      <c r="B1116" s="24"/>
      <c r="C1116" s="24"/>
      <c r="D1116" s="13"/>
      <c r="E1116" s="13"/>
      <c r="F1116" s="13"/>
      <c r="G1116" s="61" t="s">
        <v>376</v>
      </c>
      <c r="H1116" s="79"/>
      <c r="I1116" s="80"/>
      <c r="J1116" s="81">
        <v>445.83606500000002</v>
      </c>
      <c r="K1116" s="81">
        <v>925.38509999999997</v>
      </c>
      <c r="L1116" s="81">
        <f t="shared" si="18"/>
        <v>479.54903499999995</v>
      </c>
    </row>
    <row r="1117" spans="1:12" ht="15" x14ac:dyDescent="0.2">
      <c r="A1117" s="8"/>
      <c r="B1117" s="24"/>
      <c r="C1117" s="24"/>
      <c r="D1117" s="13"/>
      <c r="E1117" s="13"/>
      <c r="F1117" s="13"/>
      <c r="G1117" s="42"/>
      <c r="H1117" s="54" t="s">
        <v>1326</v>
      </c>
      <c r="I1117" s="55" t="s">
        <v>1327</v>
      </c>
      <c r="J1117" s="56">
        <v>163.35</v>
      </c>
      <c r="K1117" s="56">
        <v>167.35</v>
      </c>
      <c r="L1117" s="56">
        <f t="shared" si="18"/>
        <v>4</v>
      </c>
    </row>
    <row r="1118" spans="1:12" ht="15" x14ac:dyDescent="0.2">
      <c r="A1118" s="8"/>
      <c r="B1118" s="24"/>
      <c r="C1118" s="24"/>
      <c r="D1118" s="13"/>
      <c r="E1118" s="13"/>
      <c r="F1118" s="13"/>
      <c r="G1118" s="42"/>
      <c r="H1118" s="57" t="s">
        <v>1328</v>
      </c>
      <c r="I1118" s="58" t="s">
        <v>1329</v>
      </c>
      <c r="J1118" s="59">
        <v>0</v>
      </c>
      <c r="K1118" s="59">
        <v>475.549035</v>
      </c>
      <c r="L1118" s="59">
        <f t="shared" si="18"/>
        <v>475.549035</v>
      </c>
    </row>
    <row r="1119" spans="1:12" ht="15" x14ac:dyDescent="0.2">
      <c r="A1119" s="8"/>
      <c r="B1119" s="24"/>
      <c r="C1119" s="24"/>
      <c r="D1119" s="13"/>
      <c r="E1119" s="13"/>
      <c r="F1119" s="13"/>
      <c r="G1119" s="42"/>
      <c r="H1119" s="57" t="s">
        <v>1330</v>
      </c>
      <c r="I1119" s="58" t="s">
        <v>1331</v>
      </c>
      <c r="J1119" s="59">
        <v>282.486065</v>
      </c>
      <c r="K1119" s="59">
        <v>282.486065</v>
      </c>
      <c r="L1119" s="59">
        <f t="shared" si="18"/>
        <v>0</v>
      </c>
    </row>
    <row r="1120" spans="1:12" ht="15" x14ac:dyDescent="0.2">
      <c r="A1120" s="8"/>
      <c r="B1120" s="24"/>
      <c r="C1120" s="24"/>
      <c r="D1120" s="13"/>
      <c r="E1120" s="25">
        <v>20</v>
      </c>
      <c r="F1120" s="26" t="s">
        <v>1332</v>
      </c>
      <c r="G1120" s="48"/>
      <c r="H1120" s="84"/>
      <c r="I1120" s="85"/>
      <c r="J1120" s="86">
        <v>261405.785955</v>
      </c>
      <c r="K1120" s="86">
        <v>264917.54240003001</v>
      </c>
      <c r="L1120" s="86">
        <f t="shared" si="18"/>
        <v>3511.7564450300124</v>
      </c>
    </row>
    <row r="1121" spans="1:12" ht="15" x14ac:dyDescent="0.2">
      <c r="A1121" s="8"/>
      <c r="B1121" s="24"/>
      <c r="C1121" s="24"/>
      <c r="D1121" s="13"/>
      <c r="E1121" s="13"/>
      <c r="F1121" s="13"/>
      <c r="G1121" s="61" t="s">
        <v>2</v>
      </c>
      <c r="H1121" s="79"/>
      <c r="I1121" s="80"/>
      <c r="J1121" s="81">
        <v>260928.22362199999</v>
      </c>
      <c r="K1121" s="81">
        <v>264475.84238880995</v>
      </c>
      <c r="L1121" s="81">
        <f t="shared" si="18"/>
        <v>3547.6187668099592</v>
      </c>
    </row>
    <row r="1122" spans="1:12" ht="15" x14ac:dyDescent="0.2">
      <c r="A1122" s="8"/>
      <c r="B1122" s="24"/>
      <c r="C1122" s="24"/>
      <c r="D1122" s="13"/>
      <c r="E1122" s="13"/>
      <c r="F1122" s="13"/>
      <c r="G1122" s="42"/>
      <c r="H1122" s="54" t="s">
        <v>36</v>
      </c>
      <c r="I1122" s="55" t="s">
        <v>470</v>
      </c>
      <c r="J1122" s="56">
        <v>153.58120500000001</v>
      </c>
      <c r="K1122" s="56">
        <v>699.97048631999996</v>
      </c>
      <c r="L1122" s="56">
        <f t="shared" si="18"/>
        <v>546.38928132000001</v>
      </c>
    </row>
    <row r="1123" spans="1:12" ht="15" x14ac:dyDescent="0.2">
      <c r="A1123" s="8"/>
      <c r="B1123" s="24"/>
      <c r="C1123" s="24"/>
      <c r="D1123" s="13"/>
      <c r="E1123" s="13"/>
      <c r="F1123" s="13"/>
      <c r="G1123" s="42"/>
      <c r="H1123" s="57" t="s">
        <v>43</v>
      </c>
      <c r="I1123" s="58" t="s">
        <v>166</v>
      </c>
      <c r="J1123" s="59">
        <v>10.543471</v>
      </c>
      <c r="K1123" s="59">
        <v>15.778045780000001</v>
      </c>
      <c r="L1123" s="59">
        <f t="shared" si="18"/>
        <v>5.2345747800000009</v>
      </c>
    </row>
    <row r="1124" spans="1:12" ht="15" x14ac:dyDescent="0.2">
      <c r="A1124" s="8"/>
      <c r="B1124" s="24"/>
      <c r="C1124" s="24"/>
      <c r="D1124" s="13"/>
      <c r="E1124" s="13"/>
      <c r="F1124" s="13"/>
      <c r="G1124" s="42"/>
      <c r="H1124" s="57" t="s">
        <v>67</v>
      </c>
      <c r="I1124" s="58" t="s">
        <v>1246</v>
      </c>
      <c r="J1124" s="59">
        <v>3.0683760000000002</v>
      </c>
      <c r="K1124" s="59">
        <v>3.6064613799999998</v>
      </c>
      <c r="L1124" s="59">
        <f t="shared" si="18"/>
        <v>0.53808537999999961</v>
      </c>
    </row>
    <row r="1125" spans="1:12" ht="15" x14ac:dyDescent="0.2">
      <c r="A1125" s="8"/>
      <c r="B1125" s="24"/>
      <c r="C1125" s="24"/>
      <c r="D1125" s="13"/>
      <c r="E1125" s="13"/>
      <c r="F1125" s="13"/>
      <c r="G1125" s="42"/>
      <c r="H1125" s="57" t="s">
        <v>69</v>
      </c>
      <c r="I1125" s="58" t="s">
        <v>1333</v>
      </c>
      <c r="J1125" s="59">
        <v>2383.3210180000001</v>
      </c>
      <c r="K1125" s="59">
        <v>2408.6633870400001</v>
      </c>
      <c r="L1125" s="59">
        <f t="shared" si="18"/>
        <v>25.342369039999994</v>
      </c>
    </row>
    <row r="1126" spans="1:12" ht="15" x14ac:dyDescent="0.2">
      <c r="A1126" s="8"/>
      <c r="B1126" s="24"/>
      <c r="C1126" s="24"/>
      <c r="D1126" s="13"/>
      <c r="E1126" s="13"/>
      <c r="F1126" s="13"/>
      <c r="G1126" s="42"/>
      <c r="H1126" s="57" t="s">
        <v>75</v>
      </c>
      <c r="I1126" s="58" t="s">
        <v>1334</v>
      </c>
      <c r="J1126" s="59">
        <v>7.0970399999999998</v>
      </c>
      <c r="K1126" s="59">
        <v>9.0475411700000006</v>
      </c>
      <c r="L1126" s="59">
        <f t="shared" si="18"/>
        <v>1.9505011700000008</v>
      </c>
    </row>
    <row r="1127" spans="1:12" ht="15" x14ac:dyDescent="0.2">
      <c r="A1127" s="8"/>
      <c r="B1127" s="24"/>
      <c r="C1127" s="24"/>
      <c r="D1127" s="13"/>
      <c r="E1127" s="13"/>
      <c r="F1127" s="13"/>
      <c r="G1127" s="42"/>
      <c r="H1127" s="57" t="s">
        <v>106</v>
      </c>
      <c r="I1127" s="58" t="s">
        <v>1335</v>
      </c>
      <c r="J1127" s="59">
        <v>38.436684999999997</v>
      </c>
      <c r="K1127" s="59">
        <v>45.067330279999993</v>
      </c>
      <c r="L1127" s="59">
        <f t="shared" si="18"/>
        <v>6.630645279999996</v>
      </c>
    </row>
    <row r="1128" spans="1:12" ht="15" x14ac:dyDescent="0.2">
      <c r="A1128" s="8"/>
      <c r="B1128" s="24"/>
      <c r="C1128" s="24"/>
      <c r="D1128" s="13"/>
      <c r="E1128" s="13"/>
      <c r="F1128" s="13"/>
      <c r="G1128" s="42"/>
      <c r="H1128" s="57" t="s">
        <v>111</v>
      </c>
      <c r="I1128" s="58" t="s">
        <v>1336</v>
      </c>
      <c r="J1128" s="59">
        <v>10.268599</v>
      </c>
      <c r="K1128" s="59">
        <v>13.31342587</v>
      </c>
      <c r="L1128" s="59">
        <f t="shared" si="18"/>
        <v>3.0448268699999996</v>
      </c>
    </row>
    <row r="1129" spans="1:12" ht="15" x14ac:dyDescent="0.2">
      <c r="A1129" s="8"/>
      <c r="B1129" s="24"/>
      <c r="C1129" s="24"/>
      <c r="D1129" s="13"/>
      <c r="E1129" s="13"/>
      <c r="F1129" s="13"/>
      <c r="G1129" s="42"/>
      <c r="H1129" s="57" t="s">
        <v>83</v>
      </c>
      <c r="I1129" s="58" t="s">
        <v>1337</v>
      </c>
      <c r="J1129" s="59">
        <v>8.9732710000000004</v>
      </c>
      <c r="K1129" s="59">
        <v>19.063098939999996</v>
      </c>
      <c r="L1129" s="59">
        <f t="shared" si="18"/>
        <v>10.089827939999996</v>
      </c>
    </row>
    <row r="1130" spans="1:12" ht="15" x14ac:dyDescent="0.2">
      <c r="A1130" s="8"/>
      <c r="B1130" s="24"/>
      <c r="C1130" s="24"/>
      <c r="D1130" s="13"/>
      <c r="E1130" s="13"/>
      <c r="F1130" s="13"/>
      <c r="G1130" s="42"/>
      <c r="H1130" s="57" t="s">
        <v>85</v>
      </c>
      <c r="I1130" s="58" t="s">
        <v>1338</v>
      </c>
      <c r="J1130" s="59">
        <v>8.5568449999999991</v>
      </c>
      <c r="K1130" s="59">
        <v>16.23793676</v>
      </c>
      <c r="L1130" s="59">
        <f t="shared" si="18"/>
        <v>7.681091760000001</v>
      </c>
    </row>
    <row r="1131" spans="1:12" ht="15" x14ac:dyDescent="0.2">
      <c r="A1131" s="8"/>
      <c r="B1131" s="24"/>
      <c r="C1131" s="24"/>
      <c r="D1131" s="13"/>
      <c r="E1131" s="13"/>
      <c r="F1131" s="13"/>
      <c r="G1131" s="42"/>
      <c r="H1131" s="57" t="s">
        <v>87</v>
      </c>
      <c r="I1131" s="58" t="s">
        <v>1339</v>
      </c>
      <c r="J1131" s="59">
        <v>8.4414160000000003</v>
      </c>
      <c r="K1131" s="59">
        <v>16.73286809</v>
      </c>
      <c r="L1131" s="59">
        <f t="shared" si="18"/>
        <v>8.2914520899999999</v>
      </c>
    </row>
    <row r="1132" spans="1:12" ht="15" x14ac:dyDescent="0.2">
      <c r="A1132" s="8"/>
      <c r="B1132" s="24"/>
      <c r="C1132" s="24"/>
      <c r="D1132" s="13"/>
      <c r="E1132" s="13"/>
      <c r="F1132" s="13"/>
      <c r="G1132" s="42"/>
      <c r="H1132" s="57" t="s">
        <v>116</v>
      </c>
      <c r="I1132" s="58" t="s">
        <v>1340</v>
      </c>
      <c r="J1132" s="59">
        <v>5.8556359999999996</v>
      </c>
      <c r="K1132" s="59">
        <v>12.11062909</v>
      </c>
      <c r="L1132" s="59">
        <f t="shared" si="18"/>
        <v>6.2549930900000001</v>
      </c>
    </row>
    <row r="1133" spans="1:12" ht="15" x14ac:dyDescent="0.2">
      <c r="A1133" s="8"/>
      <c r="B1133" s="24"/>
      <c r="C1133" s="24"/>
      <c r="D1133" s="13"/>
      <c r="E1133" s="13"/>
      <c r="F1133" s="13"/>
      <c r="G1133" s="42"/>
      <c r="H1133" s="57" t="s">
        <v>118</v>
      </c>
      <c r="I1133" s="58" t="s">
        <v>1341</v>
      </c>
      <c r="J1133" s="59">
        <v>9.4703569999999999</v>
      </c>
      <c r="K1133" s="59">
        <v>17.133713770000004</v>
      </c>
      <c r="L1133" s="59">
        <f t="shared" si="18"/>
        <v>7.6633567700000036</v>
      </c>
    </row>
    <row r="1134" spans="1:12" ht="15" x14ac:dyDescent="0.2">
      <c r="A1134" s="8"/>
      <c r="B1134" s="24"/>
      <c r="C1134" s="24"/>
      <c r="D1134" s="13"/>
      <c r="E1134" s="13"/>
      <c r="F1134" s="13"/>
      <c r="G1134" s="42"/>
      <c r="H1134" s="57" t="s">
        <v>454</v>
      </c>
      <c r="I1134" s="58" t="s">
        <v>1342</v>
      </c>
      <c r="J1134" s="59">
        <v>16.526152</v>
      </c>
      <c r="K1134" s="59">
        <v>49.264879839999999</v>
      </c>
      <c r="L1134" s="59">
        <f t="shared" si="18"/>
        <v>32.738727839999996</v>
      </c>
    </row>
    <row r="1135" spans="1:12" ht="15" x14ac:dyDescent="0.2">
      <c r="A1135" s="8"/>
      <c r="B1135" s="24"/>
      <c r="C1135" s="24"/>
      <c r="D1135" s="13"/>
      <c r="E1135" s="13"/>
      <c r="F1135" s="13"/>
      <c r="G1135" s="42"/>
      <c r="H1135" s="57" t="s">
        <v>456</v>
      </c>
      <c r="I1135" s="58" t="s">
        <v>1343</v>
      </c>
      <c r="J1135" s="59">
        <v>10.190770000000001</v>
      </c>
      <c r="K1135" s="59">
        <v>24.791525510000003</v>
      </c>
      <c r="L1135" s="59">
        <f t="shared" si="18"/>
        <v>14.600755510000003</v>
      </c>
    </row>
    <row r="1136" spans="1:12" ht="15" x14ac:dyDescent="0.2">
      <c r="A1136" s="8"/>
      <c r="B1136" s="24"/>
      <c r="C1136" s="24"/>
      <c r="D1136" s="13"/>
      <c r="E1136" s="13"/>
      <c r="F1136" s="13"/>
      <c r="G1136" s="42"/>
      <c r="H1136" s="57" t="s">
        <v>173</v>
      </c>
      <c r="I1136" s="58" t="s">
        <v>1344</v>
      </c>
      <c r="J1136" s="59">
        <v>11.432551999999999</v>
      </c>
      <c r="K1136" s="59">
        <v>16.17151492</v>
      </c>
      <c r="L1136" s="59">
        <f t="shared" si="18"/>
        <v>4.7389629200000005</v>
      </c>
    </row>
    <row r="1137" spans="1:12" ht="15" x14ac:dyDescent="0.2">
      <c r="A1137" s="8"/>
      <c r="B1137" s="24"/>
      <c r="C1137" s="24"/>
      <c r="D1137" s="13"/>
      <c r="E1137" s="13"/>
      <c r="F1137" s="13"/>
      <c r="G1137" s="42"/>
      <c r="H1137" s="57" t="s">
        <v>175</v>
      </c>
      <c r="I1137" s="58" t="s">
        <v>1345</v>
      </c>
      <c r="J1137" s="59">
        <v>12.416442</v>
      </c>
      <c r="K1137" s="59">
        <v>26.814634810000001</v>
      </c>
      <c r="L1137" s="59">
        <f t="shared" si="18"/>
        <v>14.398192810000001</v>
      </c>
    </row>
    <row r="1138" spans="1:12" ht="15" x14ac:dyDescent="0.2">
      <c r="A1138" s="8"/>
      <c r="B1138" s="24"/>
      <c r="C1138" s="24"/>
      <c r="D1138" s="13"/>
      <c r="E1138" s="13"/>
      <c r="F1138" s="13"/>
      <c r="G1138" s="42"/>
      <c r="H1138" s="57" t="s">
        <v>177</v>
      </c>
      <c r="I1138" s="58" t="s">
        <v>1346</v>
      </c>
      <c r="J1138" s="59">
        <v>8.5665849999999999</v>
      </c>
      <c r="K1138" s="59">
        <v>17.331176600000003</v>
      </c>
      <c r="L1138" s="59">
        <f t="shared" si="18"/>
        <v>8.7645916000000028</v>
      </c>
    </row>
    <row r="1139" spans="1:12" ht="15" x14ac:dyDescent="0.2">
      <c r="A1139" s="8"/>
      <c r="B1139" s="24"/>
      <c r="C1139" s="24"/>
      <c r="D1139" s="13"/>
      <c r="E1139" s="13"/>
      <c r="F1139" s="13"/>
      <c r="G1139" s="42"/>
      <c r="H1139" s="57" t="s">
        <v>179</v>
      </c>
      <c r="I1139" s="58" t="s">
        <v>1347</v>
      </c>
      <c r="J1139" s="59">
        <v>13.350849999999999</v>
      </c>
      <c r="K1139" s="59">
        <v>26.508619020000001</v>
      </c>
      <c r="L1139" s="59">
        <f t="shared" si="18"/>
        <v>13.157769020000002</v>
      </c>
    </row>
    <row r="1140" spans="1:12" ht="15" x14ac:dyDescent="0.2">
      <c r="A1140" s="8"/>
      <c r="B1140" s="24"/>
      <c r="C1140" s="24"/>
      <c r="D1140" s="13"/>
      <c r="E1140" s="13"/>
      <c r="F1140" s="13"/>
      <c r="G1140" s="42"/>
      <c r="H1140" s="57" t="s">
        <v>181</v>
      </c>
      <c r="I1140" s="58" t="s">
        <v>1348</v>
      </c>
      <c r="J1140" s="59">
        <v>8.8225800000000003</v>
      </c>
      <c r="K1140" s="59">
        <v>11.555780889999999</v>
      </c>
      <c r="L1140" s="59">
        <f t="shared" si="18"/>
        <v>2.7332008899999991</v>
      </c>
    </row>
    <row r="1141" spans="1:12" ht="15" x14ac:dyDescent="0.2">
      <c r="A1141" s="8"/>
      <c r="B1141" s="24"/>
      <c r="C1141" s="24"/>
      <c r="D1141" s="13"/>
      <c r="E1141" s="13"/>
      <c r="F1141" s="13"/>
      <c r="G1141" s="42"/>
      <c r="H1141" s="57" t="s">
        <v>183</v>
      </c>
      <c r="I1141" s="58" t="s">
        <v>1349</v>
      </c>
      <c r="J1141" s="59">
        <v>7.863226</v>
      </c>
      <c r="K1141" s="59">
        <v>17.285131619999998</v>
      </c>
      <c r="L1141" s="59">
        <f t="shared" si="18"/>
        <v>9.4219056199999969</v>
      </c>
    </row>
    <row r="1142" spans="1:12" ht="15" x14ac:dyDescent="0.2">
      <c r="A1142" s="8"/>
      <c r="B1142" s="24"/>
      <c r="C1142" s="24"/>
      <c r="D1142" s="13"/>
      <c r="E1142" s="13"/>
      <c r="F1142" s="13"/>
      <c r="G1142" s="42"/>
      <c r="H1142" s="57" t="s">
        <v>460</v>
      </c>
      <c r="I1142" s="58" t="s">
        <v>1350</v>
      </c>
      <c r="J1142" s="59">
        <v>11.710397</v>
      </c>
      <c r="K1142" s="59">
        <v>31.667757039999998</v>
      </c>
      <c r="L1142" s="59">
        <f t="shared" si="18"/>
        <v>19.957360039999998</v>
      </c>
    </row>
    <row r="1143" spans="1:12" ht="15" x14ac:dyDescent="0.2">
      <c r="A1143" s="8"/>
      <c r="B1143" s="24"/>
      <c r="C1143" s="24"/>
      <c r="D1143" s="13"/>
      <c r="E1143" s="13"/>
      <c r="F1143" s="13"/>
      <c r="G1143" s="42"/>
      <c r="H1143" s="57" t="s">
        <v>688</v>
      </c>
      <c r="I1143" s="58" t="s">
        <v>1351</v>
      </c>
      <c r="J1143" s="59">
        <v>13.318607</v>
      </c>
      <c r="K1143" s="59">
        <v>21.364598910000002</v>
      </c>
      <c r="L1143" s="59">
        <f t="shared" si="18"/>
        <v>8.0459919100000015</v>
      </c>
    </row>
    <row r="1144" spans="1:12" ht="15" x14ac:dyDescent="0.2">
      <c r="A1144" s="8"/>
      <c r="B1144" s="24"/>
      <c r="C1144" s="24"/>
      <c r="D1144" s="13"/>
      <c r="E1144" s="13"/>
      <c r="F1144" s="13"/>
      <c r="G1144" s="42"/>
      <c r="H1144" s="57" t="s">
        <v>724</v>
      </c>
      <c r="I1144" s="58" t="s">
        <v>1352</v>
      </c>
      <c r="J1144" s="59">
        <v>10.364841</v>
      </c>
      <c r="K1144" s="59">
        <v>17.512262890000002</v>
      </c>
      <c r="L1144" s="59">
        <f t="shared" si="18"/>
        <v>7.1474218900000022</v>
      </c>
    </row>
    <row r="1145" spans="1:12" ht="15" x14ac:dyDescent="0.2">
      <c r="A1145" s="8"/>
      <c r="B1145" s="24"/>
      <c r="C1145" s="24"/>
      <c r="D1145" s="13"/>
      <c r="E1145" s="13"/>
      <c r="F1145" s="13"/>
      <c r="G1145" s="42"/>
      <c r="H1145" s="57" t="s">
        <v>462</v>
      </c>
      <c r="I1145" s="58" t="s">
        <v>1353</v>
      </c>
      <c r="J1145" s="59">
        <v>12.075104</v>
      </c>
      <c r="K1145" s="59">
        <v>21.386878260000003</v>
      </c>
      <c r="L1145" s="59">
        <f t="shared" si="18"/>
        <v>9.3117742600000035</v>
      </c>
    </row>
    <row r="1146" spans="1:12" ht="15" x14ac:dyDescent="0.2">
      <c r="A1146" s="8"/>
      <c r="B1146" s="24"/>
      <c r="C1146" s="24"/>
      <c r="D1146" s="13"/>
      <c r="E1146" s="13"/>
      <c r="F1146" s="13"/>
      <c r="G1146" s="42"/>
      <c r="H1146" s="57" t="s">
        <v>464</v>
      </c>
      <c r="I1146" s="58" t="s">
        <v>1354</v>
      </c>
      <c r="J1146" s="59">
        <v>6.1028289999999998</v>
      </c>
      <c r="K1146" s="59">
        <v>21.476096600000002</v>
      </c>
      <c r="L1146" s="59">
        <f t="shared" si="18"/>
        <v>15.373267600000002</v>
      </c>
    </row>
    <row r="1147" spans="1:12" ht="15" x14ac:dyDescent="0.2">
      <c r="A1147" s="8"/>
      <c r="B1147" s="24"/>
      <c r="C1147" s="24"/>
      <c r="D1147" s="13"/>
      <c r="E1147" s="13"/>
      <c r="F1147" s="13"/>
      <c r="G1147" s="42"/>
      <c r="H1147" s="57" t="s">
        <v>185</v>
      </c>
      <c r="I1147" s="58" t="s">
        <v>1355</v>
      </c>
      <c r="J1147" s="59">
        <v>9.9868050000000004</v>
      </c>
      <c r="K1147" s="59">
        <v>22.971063020000003</v>
      </c>
      <c r="L1147" s="59">
        <f t="shared" si="18"/>
        <v>12.984258020000002</v>
      </c>
    </row>
    <row r="1148" spans="1:12" ht="15" x14ac:dyDescent="0.2">
      <c r="A1148" s="8"/>
      <c r="B1148" s="24"/>
      <c r="C1148" s="24"/>
      <c r="D1148" s="13"/>
      <c r="E1148" s="13"/>
      <c r="F1148" s="13"/>
      <c r="G1148" s="42"/>
      <c r="H1148" s="57" t="s">
        <v>187</v>
      </c>
      <c r="I1148" s="58" t="s">
        <v>1356</v>
      </c>
      <c r="J1148" s="59">
        <v>11.812588</v>
      </c>
      <c r="K1148" s="59">
        <v>24.181686630000002</v>
      </c>
      <c r="L1148" s="59">
        <f t="shared" si="18"/>
        <v>12.369098630000002</v>
      </c>
    </row>
    <row r="1149" spans="1:12" ht="15" x14ac:dyDescent="0.2">
      <c r="A1149" s="8"/>
      <c r="B1149" s="24"/>
      <c r="C1149" s="24"/>
      <c r="D1149" s="13"/>
      <c r="E1149" s="13"/>
      <c r="F1149" s="13"/>
      <c r="G1149" s="42"/>
      <c r="H1149" s="57" t="s">
        <v>189</v>
      </c>
      <c r="I1149" s="58" t="s">
        <v>1357</v>
      </c>
      <c r="J1149" s="59">
        <v>9.5081100000000003</v>
      </c>
      <c r="K1149" s="59">
        <v>17.138077520000003</v>
      </c>
      <c r="L1149" s="59">
        <f t="shared" si="18"/>
        <v>7.6299675200000028</v>
      </c>
    </row>
    <row r="1150" spans="1:12" ht="15" x14ac:dyDescent="0.2">
      <c r="A1150" s="8"/>
      <c r="B1150" s="24"/>
      <c r="C1150" s="24"/>
      <c r="D1150" s="13"/>
      <c r="E1150" s="13"/>
      <c r="F1150" s="13"/>
      <c r="G1150" s="42"/>
      <c r="H1150" s="57" t="s">
        <v>191</v>
      </c>
      <c r="I1150" s="58" t="s">
        <v>1358</v>
      </c>
      <c r="J1150" s="59">
        <v>7.0374080000000001</v>
      </c>
      <c r="K1150" s="59">
        <v>17.556436820000002</v>
      </c>
      <c r="L1150" s="59">
        <f t="shared" si="18"/>
        <v>10.519028820000003</v>
      </c>
    </row>
    <row r="1151" spans="1:12" ht="15" x14ac:dyDescent="0.2">
      <c r="A1151" s="8"/>
      <c r="B1151" s="24"/>
      <c r="C1151" s="24"/>
      <c r="D1151" s="13"/>
      <c r="E1151" s="13"/>
      <c r="F1151" s="13"/>
      <c r="G1151" s="42"/>
      <c r="H1151" s="57" t="s">
        <v>193</v>
      </c>
      <c r="I1151" s="58" t="s">
        <v>1359</v>
      </c>
      <c r="J1151" s="59">
        <v>6.2786080000000002</v>
      </c>
      <c r="K1151" s="59">
        <v>14.50133484</v>
      </c>
      <c r="L1151" s="59">
        <f t="shared" si="18"/>
        <v>8.22272684</v>
      </c>
    </row>
    <row r="1152" spans="1:12" ht="15" x14ac:dyDescent="0.2">
      <c r="A1152" s="8"/>
      <c r="B1152" s="24"/>
      <c r="C1152" s="24"/>
      <c r="D1152" s="13"/>
      <c r="E1152" s="13"/>
      <c r="F1152" s="13"/>
      <c r="G1152" s="42"/>
      <c r="H1152" s="57" t="s">
        <v>696</v>
      </c>
      <c r="I1152" s="58" t="s">
        <v>1360</v>
      </c>
      <c r="J1152" s="59">
        <v>7.1428779999999996</v>
      </c>
      <c r="K1152" s="59">
        <v>19.862151499999996</v>
      </c>
      <c r="L1152" s="59">
        <f t="shared" si="18"/>
        <v>12.719273499999996</v>
      </c>
    </row>
    <row r="1153" spans="1:12" ht="15" x14ac:dyDescent="0.2">
      <c r="A1153" s="8"/>
      <c r="B1153" s="24"/>
      <c r="C1153" s="24"/>
      <c r="D1153" s="13"/>
      <c r="E1153" s="13"/>
      <c r="F1153" s="13"/>
      <c r="G1153" s="42"/>
      <c r="H1153" s="57" t="s">
        <v>698</v>
      </c>
      <c r="I1153" s="58" t="s">
        <v>1361</v>
      </c>
      <c r="J1153" s="59">
        <v>8.8631100000000007</v>
      </c>
      <c r="K1153" s="59">
        <v>16.346923369999999</v>
      </c>
      <c r="L1153" s="59">
        <f t="shared" si="18"/>
        <v>7.4838133699999982</v>
      </c>
    </row>
    <row r="1154" spans="1:12" ht="15" x14ac:dyDescent="0.2">
      <c r="A1154" s="8"/>
      <c r="B1154" s="24"/>
      <c r="C1154" s="24"/>
      <c r="D1154" s="13"/>
      <c r="E1154" s="13"/>
      <c r="F1154" s="13"/>
      <c r="G1154" s="42"/>
      <c r="H1154" s="57" t="s">
        <v>735</v>
      </c>
      <c r="I1154" s="58" t="s">
        <v>1362</v>
      </c>
      <c r="J1154" s="59">
        <v>9.3786389999999997</v>
      </c>
      <c r="K1154" s="59">
        <v>21.351761839999998</v>
      </c>
      <c r="L1154" s="59">
        <f t="shared" si="18"/>
        <v>11.973122839999998</v>
      </c>
    </row>
    <row r="1155" spans="1:12" ht="15" x14ac:dyDescent="0.2">
      <c r="A1155" s="8"/>
      <c r="B1155" s="24"/>
      <c r="C1155" s="24"/>
      <c r="D1155" s="13"/>
      <c r="E1155" s="13"/>
      <c r="F1155" s="13"/>
      <c r="G1155" s="42"/>
      <c r="H1155" s="57" t="s">
        <v>737</v>
      </c>
      <c r="I1155" s="58" t="s">
        <v>1363</v>
      </c>
      <c r="J1155" s="59">
        <v>9.7061440000000001</v>
      </c>
      <c r="K1155" s="59">
        <v>19.471679429999998</v>
      </c>
      <c r="L1155" s="59">
        <f t="shared" si="18"/>
        <v>9.7655354299999981</v>
      </c>
    </row>
    <row r="1156" spans="1:12" ht="15" x14ac:dyDescent="0.2">
      <c r="A1156" s="8"/>
      <c r="B1156" s="24"/>
      <c r="C1156" s="24"/>
      <c r="D1156" s="13"/>
      <c r="E1156" s="13"/>
      <c r="F1156" s="13"/>
      <c r="G1156" s="42"/>
      <c r="H1156" s="57" t="s">
        <v>739</v>
      </c>
      <c r="I1156" s="58" t="s">
        <v>1364</v>
      </c>
      <c r="J1156" s="59">
        <v>8.509207</v>
      </c>
      <c r="K1156" s="59">
        <v>18.555258010000003</v>
      </c>
      <c r="L1156" s="59">
        <f t="shared" si="18"/>
        <v>10.046051010000003</v>
      </c>
    </row>
    <row r="1157" spans="1:12" ht="15" x14ac:dyDescent="0.2">
      <c r="A1157" s="8"/>
      <c r="B1157" s="24"/>
      <c r="C1157" s="24"/>
      <c r="D1157" s="13"/>
      <c r="E1157" s="13"/>
      <c r="F1157" s="13"/>
      <c r="G1157" s="42"/>
      <c r="H1157" s="57" t="s">
        <v>566</v>
      </c>
      <c r="I1157" s="58" t="s">
        <v>1365</v>
      </c>
      <c r="J1157" s="59">
        <v>13.029641</v>
      </c>
      <c r="K1157" s="59">
        <v>35.844507499999999</v>
      </c>
      <c r="L1157" s="59">
        <f t="shared" si="18"/>
        <v>22.814866500000001</v>
      </c>
    </row>
    <row r="1158" spans="1:12" ht="15" x14ac:dyDescent="0.2">
      <c r="A1158" s="8"/>
      <c r="B1158" s="24"/>
      <c r="C1158" s="24"/>
      <c r="D1158" s="13"/>
      <c r="E1158" s="13"/>
      <c r="F1158" s="13"/>
      <c r="G1158" s="42"/>
      <c r="H1158" s="57" t="s">
        <v>568</v>
      </c>
      <c r="I1158" s="58" t="s">
        <v>1366</v>
      </c>
      <c r="J1158" s="59">
        <v>12.079739</v>
      </c>
      <c r="K1158" s="59">
        <v>22.487155099999999</v>
      </c>
      <c r="L1158" s="59">
        <f t="shared" si="18"/>
        <v>10.407416099999999</v>
      </c>
    </row>
    <row r="1159" spans="1:12" ht="15" x14ac:dyDescent="0.2">
      <c r="A1159" s="8"/>
      <c r="B1159" s="24"/>
      <c r="C1159" s="24"/>
      <c r="D1159" s="13"/>
      <c r="E1159" s="13"/>
      <c r="F1159" s="13"/>
      <c r="G1159" s="42"/>
      <c r="H1159" s="57" t="s">
        <v>570</v>
      </c>
      <c r="I1159" s="58" t="s">
        <v>1367</v>
      </c>
      <c r="J1159" s="59">
        <v>10.264742999999999</v>
      </c>
      <c r="K1159" s="59">
        <v>21.088942900000003</v>
      </c>
      <c r="L1159" s="59">
        <f t="shared" si="18"/>
        <v>10.824199900000004</v>
      </c>
    </row>
    <row r="1160" spans="1:12" ht="15" x14ac:dyDescent="0.2">
      <c r="A1160" s="8"/>
      <c r="B1160" s="24"/>
      <c r="C1160" s="24"/>
      <c r="D1160" s="13"/>
      <c r="E1160" s="13"/>
      <c r="F1160" s="13"/>
      <c r="G1160" s="42"/>
      <c r="H1160" s="57" t="s">
        <v>38</v>
      </c>
      <c r="I1160" s="58" t="s">
        <v>1368</v>
      </c>
      <c r="J1160" s="59">
        <v>5.3193330000000003</v>
      </c>
      <c r="K1160" s="59">
        <v>5.8830476299999992</v>
      </c>
      <c r="L1160" s="59">
        <f t="shared" si="18"/>
        <v>0.56371462999999888</v>
      </c>
    </row>
    <row r="1161" spans="1:12" ht="15" x14ac:dyDescent="0.2">
      <c r="A1161" s="8"/>
      <c r="B1161" s="24"/>
      <c r="C1161" s="24"/>
      <c r="D1161" s="13"/>
      <c r="E1161" s="13"/>
      <c r="F1161" s="13"/>
      <c r="G1161" s="42"/>
      <c r="H1161" s="57" t="s">
        <v>397</v>
      </c>
      <c r="I1161" s="58" t="s">
        <v>1645</v>
      </c>
      <c r="J1161" s="59">
        <v>0</v>
      </c>
      <c r="K1161" s="59">
        <v>0.87549898999999998</v>
      </c>
      <c r="L1161" s="59">
        <f t="shared" si="18"/>
        <v>0.87549898999999998</v>
      </c>
    </row>
    <row r="1162" spans="1:12" ht="15" x14ac:dyDescent="0.2">
      <c r="A1162" s="8"/>
      <c r="B1162" s="24"/>
      <c r="C1162" s="24"/>
      <c r="D1162" s="13"/>
      <c r="E1162" s="13"/>
      <c r="F1162" s="13"/>
      <c r="G1162" s="42"/>
      <c r="H1162" s="57" t="s">
        <v>45</v>
      </c>
      <c r="I1162" s="58" t="s">
        <v>1369</v>
      </c>
      <c r="J1162" s="59">
        <v>12.42333</v>
      </c>
      <c r="K1162" s="59">
        <v>12.626974730000002</v>
      </c>
      <c r="L1162" s="59">
        <f t="shared" si="18"/>
        <v>0.20364473000000238</v>
      </c>
    </row>
    <row r="1163" spans="1:12" ht="30" x14ac:dyDescent="0.2">
      <c r="A1163" s="8"/>
      <c r="B1163" s="24"/>
      <c r="C1163" s="24"/>
      <c r="D1163" s="13"/>
      <c r="E1163" s="13"/>
      <c r="F1163" s="13"/>
      <c r="G1163" s="42"/>
      <c r="H1163" s="57" t="s">
        <v>47</v>
      </c>
      <c r="I1163" s="58" t="s">
        <v>1370</v>
      </c>
      <c r="J1163" s="59">
        <v>1938.825936</v>
      </c>
      <c r="K1163" s="59">
        <v>1902.7044239200002</v>
      </c>
      <c r="L1163" s="59">
        <f t="shared" si="18"/>
        <v>-36.121512079999775</v>
      </c>
    </row>
    <row r="1164" spans="1:12" ht="30" x14ac:dyDescent="0.2">
      <c r="A1164" s="8"/>
      <c r="B1164" s="24"/>
      <c r="C1164" s="24"/>
      <c r="D1164" s="13"/>
      <c r="E1164" s="13"/>
      <c r="F1164" s="13"/>
      <c r="G1164" s="42"/>
      <c r="H1164" s="57" t="s">
        <v>133</v>
      </c>
      <c r="I1164" s="58" t="s">
        <v>1371</v>
      </c>
      <c r="J1164" s="59">
        <v>1.9519439999999999</v>
      </c>
      <c r="K1164" s="59">
        <v>1.2434725800000002</v>
      </c>
      <c r="L1164" s="59">
        <f t="shared" si="18"/>
        <v>-0.70847141999999974</v>
      </c>
    </row>
    <row r="1165" spans="1:12" ht="30" x14ac:dyDescent="0.2">
      <c r="A1165" s="8"/>
      <c r="B1165" s="24"/>
      <c r="C1165" s="24"/>
      <c r="D1165" s="13"/>
      <c r="E1165" s="13"/>
      <c r="F1165" s="13"/>
      <c r="G1165" s="42"/>
      <c r="H1165" s="57" t="s">
        <v>135</v>
      </c>
      <c r="I1165" s="58" t="s">
        <v>1372</v>
      </c>
      <c r="J1165" s="59">
        <v>239503.533712</v>
      </c>
      <c r="K1165" s="59">
        <v>242271.73132568001</v>
      </c>
      <c r="L1165" s="59">
        <f t="shared" si="18"/>
        <v>2768.1976136800076</v>
      </c>
    </row>
    <row r="1166" spans="1:12" ht="15" x14ac:dyDescent="0.2">
      <c r="A1166" s="8"/>
      <c r="B1166" s="24"/>
      <c r="C1166" s="24"/>
      <c r="D1166" s="13"/>
      <c r="E1166" s="13"/>
      <c r="F1166" s="13"/>
      <c r="G1166" s="42"/>
      <c r="H1166" s="57" t="s">
        <v>206</v>
      </c>
      <c r="I1166" s="58" t="s">
        <v>1373</v>
      </c>
      <c r="J1166" s="59">
        <v>10.562799999999999</v>
      </c>
      <c r="K1166" s="59">
        <v>12.859736510000001</v>
      </c>
      <c r="L1166" s="59">
        <f t="shared" si="18"/>
        <v>2.2969365100000019</v>
      </c>
    </row>
    <row r="1167" spans="1:12" ht="15" x14ac:dyDescent="0.2">
      <c r="A1167" s="8"/>
      <c r="B1167" s="24"/>
      <c r="C1167" s="24"/>
      <c r="D1167" s="13"/>
      <c r="E1167" s="13"/>
      <c r="F1167" s="13"/>
      <c r="G1167" s="42"/>
      <c r="H1167" s="57" t="s">
        <v>420</v>
      </c>
      <c r="I1167" s="58" t="s">
        <v>1374</v>
      </c>
      <c r="J1167" s="59">
        <v>2.9577300000000002</v>
      </c>
      <c r="K1167" s="59">
        <v>2.9249280899999999</v>
      </c>
      <c r="L1167" s="59">
        <f t="shared" si="18"/>
        <v>-3.2801910000000323E-2</v>
      </c>
    </row>
    <row r="1168" spans="1:12" ht="15" x14ac:dyDescent="0.2">
      <c r="A1168" s="8"/>
      <c r="B1168" s="24"/>
      <c r="C1168" s="24"/>
      <c r="D1168" s="13"/>
      <c r="E1168" s="13"/>
      <c r="F1168" s="13"/>
      <c r="G1168" s="42"/>
      <c r="H1168" s="57" t="s">
        <v>90</v>
      </c>
      <c r="I1168" s="58" t="s">
        <v>1375</v>
      </c>
      <c r="J1168" s="59">
        <v>125.13324299999999</v>
      </c>
      <c r="K1168" s="59">
        <v>137.10151311999999</v>
      </c>
      <c r="L1168" s="59">
        <f t="shared" ref="L1168:L1231" si="19">+K1168-J1168</f>
        <v>11.96827012</v>
      </c>
    </row>
    <row r="1169" spans="1:12" ht="30" x14ac:dyDescent="0.2">
      <c r="A1169" s="8"/>
      <c r="B1169" s="24"/>
      <c r="C1169" s="24"/>
      <c r="D1169" s="13"/>
      <c r="E1169" s="13"/>
      <c r="F1169" s="13"/>
      <c r="G1169" s="42"/>
      <c r="H1169" s="57" t="s">
        <v>213</v>
      </c>
      <c r="I1169" s="58" t="s">
        <v>1376</v>
      </c>
      <c r="J1169" s="59">
        <v>0</v>
      </c>
      <c r="K1169" s="59">
        <v>1.3514944</v>
      </c>
      <c r="L1169" s="59">
        <f t="shared" si="19"/>
        <v>1.3514944</v>
      </c>
    </row>
    <row r="1170" spans="1:12" ht="30" x14ac:dyDescent="0.2">
      <c r="A1170" s="8"/>
      <c r="B1170" s="24"/>
      <c r="C1170" s="24"/>
      <c r="D1170" s="13"/>
      <c r="E1170" s="13"/>
      <c r="F1170" s="13"/>
      <c r="G1170" s="42"/>
      <c r="H1170" s="57" t="s">
        <v>215</v>
      </c>
      <c r="I1170" s="58" t="s">
        <v>1377</v>
      </c>
      <c r="J1170" s="59">
        <v>16055.842341</v>
      </c>
      <c r="K1170" s="59">
        <v>15886.64278733</v>
      </c>
      <c r="L1170" s="59">
        <f t="shared" si="19"/>
        <v>-169.19955366999966</v>
      </c>
    </row>
    <row r="1171" spans="1:12" ht="30" x14ac:dyDescent="0.2">
      <c r="A1171" s="8"/>
      <c r="B1171" s="24"/>
      <c r="C1171" s="24"/>
      <c r="D1171" s="13"/>
      <c r="E1171" s="13"/>
      <c r="F1171" s="13"/>
      <c r="G1171" s="42"/>
      <c r="H1171" s="57" t="s">
        <v>217</v>
      </c>
      <c r="I1171" s="58" t="s">
        <v>1378</v>
      </c>
      <c r="J1171" s="59">
        <v>0</v>
      </c>
      <c r="K1171" s="59">
        <v>3.5077378800000005</v>
      </c>
      <c r="L1171" s="59">
        <f t="shared" si="19"/>
        <v>3.5077378800000005</v>
      </c>
    </row>
    <row r="1172" spans="1:12" ht="30" x14ac:dyDescent="0.2">
      <c r="A1172" s="8"/>
      <c r="B1172" s="24"/>
      <c r="C1172" s="24"/>
      <c r="D1172" s="13"/>
      <c r="E1172" s="13"/>
      <c r="F1172" s="13"/>
      <c r="G1172" s="42"/>
      <c r="H1172" s="57" t="s">
        <v>219</v>
      </c>
      <c r="I1172" s="58" t="s">
        <v>1379</v>
      </c>
      <c r="J1172" s="59">
        <v>0</v>
      </c>
      <c r="K1172" s="59">
        <v>1.9806069799999999</v>
      </c>
      <c r="L1172" s="59">
        <f t="shared" si="19"/>
        <v>1.9806069799999999</v>
      </c>
    </row>
    <row r="1173" spans="1:12" ht="15" x14ac:dyDescent="0.2">
      <c r="A1173" s="8"/>
      <c r="B1173" s="24"/>
      <c r="C1173" s="24"/>
      <c r="D1173" s="13"/>
      <c r="E1173" s="13"/>
      <c r="F1173" s="13"/>
      <c r="G1173" s="42"/>
      <c r="H1173" s="57" t="s">
        <v>285</v>
      </c>
      <c r="I1173" s="58" t="s">
        <v>451</v>
      </c>
      <c r="J1173" s="59">
        <v>5.6992770000000004</v>
      </c>
      <c r="K1173" s="59">
        <v>6.0659323299999999</v>
      </c>
      <c r="L1173" s="59">
        <f t="shared" si="19"/>
        <v>0.3666553299999995</v>
      </c>
    </row>
    <row r="1174" spans="1:12" ht="15" x14ac:dyDescent="0.2">
      <c r="A1174" s="8"/>
      <c r="B1174" s="24"/>
      <c r="C1174" s="24"/>
      <c r="D1174" s="13"/>
      <c r="E1174" s="13"/>
      <c r="F1174" s="13"/>
      <c r="G1174" s="42"/>
      <c r="H1174" s="57" t="s">
        <v>287</v>
      </c>
      <c r="I1174" s="58" t="s">
        <v>445</v>
      </c>
      <c r="J1174" s="59">
        <v>17.466795999999999</v>
      </c>
      <c r="K1174" s="59">
        <v>19.997107339999999</v>
      </c>
      <c r="L1174" s="59">
        <f t="shared" si="19"/>
        <v>2.5303113400000008</v>
      </c>
    </row>
    <row r="1175" spans="1:12" ht="15" x14ac:dyDescent="0.2">
      <c r="A1175" s="8"/>
      <c r="B1175" s="24"/>
      <c r="C1175" s="24"/>
      <c r="D1175" s="13"/>
      <c r="E1175" s="13"/>
      <c r="F1175" s="13"/>
      <c r="G1175" s="42"/>
      <c r="H1175" s="57" t="s">
        <v>289</v>
      </c>
      <c r="I1175" s="58" t="s">
        <v>874</v>
      </c>
      <c r="J1175" s="59">
        <v>70.615825999999998</v>
      </c>
      <c r="K1175" s="59">
        <v>85.771392549999987</v>
      </c>
      <c r="L1175" s="59">
        <f t="shared" si="19"/>
        <v>15.155566549999989</v>
      </c>
    </row>
    <row r="1176" spans="1:12" ht="15" x14ac:dyDescent="0.2">
      <c r="A1176" s="8"/>
      <c r="B1176" s="24"/>
      <c r="C1176" s="24"/>
      <c r="D1176" s="13"/>
      <c r="E1176" s="13"/>
      <c r="F1176" s="13"/>
      <c r="G1176" s="42"/>
      <c r="H1176" s="57" t="s">
        <v>291</v>
      </c>
      <c r="I1176" s="58" t="s">
        <v>115</v>
      </c>
      <c r="J1176" s="59">
        <v>105.349369</v>
      </c>
      <c r="K1176" s="59">
        <v>155.41670027000001</v>
      </c>
      <c r="L1176" s="59">
        <f t="shared" si="19"/>
        <v>50.067331270000011</v>
      </c>
    </row>
    <row r="1177" spans="1:12" ht="30" x14ac:dyDescent="0.2">
      <c r="A1177" s="8"/>
      <c r="B1177" s="24"/>
      <c r="C1177" s="24"/>
      <c r="D1177" s="13"/>
      <c r="E1177" s="13"/>
      <c r="F1177" s="13"/>
      <c r="G1177" s="42"/>
      <c r="H1177" s="57" t="s">
        <v>293</v>
      </c>
      <c r="I1177" s="58" t="s">
        <v>114</v>
      </c>
      <c r="J1177" s="59">
        <v>97.364089000000007</v>
      </c>
      <c r="K1177" s="59">
        <v>63.894081249999992</v>
      </c>
      <c r="L1177" s="59">
        <f t="shared" si="19"/>
        <v>-33.470007750000015</v>
      </c>
    </row>
    <row r="1178" spans="1:12" ht="15" x14ac:dyDescent="0.2">
      <c r="A1178" s="8"/>
      <c r="B1178" s="24"/>
      <c r="C1178" s="24"/>
      <c r="D1178" s="13"/>
      <c r="E1178" s="13"/>
      <c r="F1178" s="13"/>
      <c r="G1178" s="42"/>
      <c r="H1178" s="57" t="s">
        <v>295</v>
      </c>
      <c r="I1178" s="58" t="s">
        <v>1380</v>
      </c>
      <c r="J1178" s="59">
        <v>8.2026039999999991</v>
      </c>
      <c r="K1178" s="59">
        <v>7.9880990699999996</v>
      </c>
      <c r="L1178" s="59">
        <f t="shared" si="19"/>
        <v>-0.21450492999999948</v>
      </c>
    </row>
    <row r="1179" spans="1:12" ht="15" x14ac:dyDescent="0.2">
      <c r="A1179" s="8"/>
      <c r="B1179" s="24"/>
      <c r="C1179" s="24"/>
      <c r="D1179" s="13"/>
      <c r="E1179" s="13"/>
      <c r="F1179" s="13"/>
      <c r="G1179" s="42"/>
      <c r="H1179" s="57" t="s">
        <v>123</v>
      </c>
      <c r="I1179" s="60" t="s">
        <v>1381</v>
      </c>
      <c r="J1179" s="59">
        <v>7.3643869999999998</v>
      </c>
      <c r="K1179" s="59">
        <v>9.2234641400000008</v>
      </c>
      <c r="L1179" s="59">
        <f t="shared" si="19"/>
        <v>1.859077140000001</v>
      </c>
    </row>
    <row r="1180" spans="1:12" ht="15" x14ac:dyDescent="0.2">
      <c r="A1180" s="8"/>
      <c r="B1180" s="24"/>
      <c r="C1180" s="24"/>
      <c r="D1180" s="13"/>
      <c r="E1180" s="13"/>
      <c r="F1180" s="13"/>
      <c r="G1180" s="42"/>
      <c r="H1180" s="57" t="s">
        <v>308</v>
      </c>
      <c r="I1180" s="58" t="s">
        <v>1382</v>
      </c>
      <c r="J1180" s="59">
        <v>12.623604</v>
      </c>
      <c r="K1180" s="59">
        <v>13.7812433</v>
      </c>
      <c r="L1180" s="59">
        <f t="shared" si="19"/>
        <v>1.1576392999999996</v>
      </c>
    </row>
    <row r="1181" spans="1:12" ht="30" x14ac:dyDescent="0.2">
      <c r="A1181" s="8"/>
      <c r="B1181" s="24"/>
      <c r="C1181" s="24"/>
      <c r="D1181" s="13"/>
      <c r="E1181" s="13"/>
      <c r="F1181" s="13"/>
      <c r="G1181" s="42"/>
      <c r="H1181" s="57" t="s">
        <v>127</v>
      </c>
      <c r="I1181" s="58" t="s">
        <v>1383</v>
      </c>
      <c r="J1181" s="59">
        <v>4.6884240000000004</v>
      </c>
      <c r="K1181" s="59">
        <v>3.6591013399999994</v>
      </c>
      <c r="L1181" s="59">
        <f t="shared" si="19"/>
        <v>-1.0293226600000009</v>
      </c>
    </row>
    <row r="1182" spans="1:12" ht="15" x14ac:dyDescent="0.2">
      <c r="A1182" s="8"/>
      <c r="B1182" s="24"/>
      <c r="C1182" s="24"/>
      <c r="D1182" s="13"/>
      <c r="E1182" s="13"/>
      <c r="F1182" s="13"/>
      <c r="G1182" s="42"/>
      <c r="H1182" s="57" t="s">
        <v>640</v>
      </c>
      <c r="I1182" s="58" t="s">
        <v>1384</v>
      </c>
      <c r="J1182" s="59">
        <v>4.608479</v>
      </c>
      <c r="K1182" s="59">
        <v>3.6129603299999995</v>
      </c>
      <c r="L1182" s="59">
        <f t="shared" si="19"/>
        <v>-0.99551867000000049</v>
      </c>
    </row>
    <row r="1183" spans="1:12" ht="15" x14ac:dyDescent="0.2">
      <c r="A1183" s="8"/>
      <c r="B1183" s="24"/>
      <c r="C1183" s="24"/>
      <c r="D1183" s="13"/>
      <c r="E1183" s="13"/>
      <c r="F1183" s="13"/>
      <c r="G1183" s="42"/>
      <c r="H1183" s="57" t="s">
        <v>642</v>
      </c>
      <c r="I1183" s="58" t="s">
        <v>1385</v>
      </c>
      <c r="J1183" s="59">
        <v>1.695732</v>
      </c>
      <c r="K1183" s="59">
        <v>1.6552040800000001</v>
      </c>
      <c r="L1183" s="59">
        <f t="shared" si="19"/>
        <v>-4.052791999999994E-2</v>
      </c>
    </row>
    <row r="1184" spans="1:12" ht="15" x14ac:dyDescent="0.2">
      <c r="A1184" s="8"/>
      <c r="B1184" s="24"/>
      <c r="C1184" s="24"/>
      <c r="D1184" s="13"/>
      <c r="E1184" s="13"/>
      <c r="F1184" s="13"/>
      <c r="G1184" s="42"/>
      <c r="H1184" s="57" t="s">
        <v>643</v>
      </c>
      <c r="I1184" s="58" t="s">
        <v>1386</v>
      </c>
      <c r="J1184" s="59">
        <v>22.042192</v>
      </c>
      <c r="K1184" s="59">
        <v>12.130795089999999</v>
      </c>
      <c r="L1184" s="59">
        <f t="shared" si="19"/>
        <v>-9.9113969100000006</v>
      </c>
    </row>
    <row r="1185" spans="1:12" ht="15" x14ac:dyDescent="0.2">
      <c r="A1185" s="8"/>
      <c r="B1185" s="24"/>
      <c r="C1185" s="24"/>
      <c r="D1185" s="13"/>
      <c r="E1185" s="13"/>
      <c r="F1185" s="13"/>
      <c r="G1185" s="61" t="s">
        <v>363</v>
      </c>
      <c r="H1185" s="79"/>
      <c r="I1185" s="80"/>
      <c r="J1185" s="81">
        <v>107.517207</v>
      </c>
      <c r="K1185" s="81">
        <v>107.51122103999998</v>
      </c>
      <c r="L1185" s="81">
        <f t="shared" si="19"/>
        <v>-5.9859600000180535E-3</v>
      </c>
    </row>
    <row r="1186" spans="1:12" ht="15" x14ac:dyDescent="0.2">
      <c r="A1186" s="8"/>
      <c r="B1186" s="24"/>
      <c r="C1186" s="24"/>
      <c r="D1186" s="13"/>
      <c r="E1186" s="13"/>
      <c r="F1186" s="13"/>
      <c r="G1186" s="42"/>
      <c r="H1186" s="54" t="s">
        <v>986</v>
      </c>
      <c r="I1186" s="55" t="s">
        <v>1387</v>
      </c>
      <c r="J1186" s="56">
        <v>107.517207</v>
      </c>
      <c r="K1186" s="56">
        <v>107.51122103999998</v>
      </c>
      <c r="L1186" s="56">
        <f t="shared" si="19"/>
        <v>-5.9859600000180535E-3</v>
      </c>
    </row>
    <row r="1187" spans="1:12" ht="15" x14ac:dyDescent="0.2">
      <c r="A1187" s="8"/>
      <c r="B1187" s="24"/>
      <c r="C1187" s="24"/>
      <c r="D1187" s="13"/>
      <c r="E1187" s="13"/>
      <c r="F1187" s="13"/>
      <c r="G1187" s="61" t="s">
        <v>376</v>
      </c>
      <c r="H1187" s="79"/>
      <c r="I1187" s="80"/>
      <c r="J1187" s="81">
        <v>370.04512599999998</v>
      </c>
      <c r="K1187" s="81">
        <v>334.18879018000013</v>
      </c>
      <c r="L1187" s="81">
        <f t="shared" si="19"/>
        <v>-35.856335819999856</v>
      </c>
    </row>
    <row r="1188" spans="1:12" ht="15" x14ac:dyDescent="0.2">
      <c r="A1188" s="8"/>
      <c r="B1188" s="24"/>
      <c r="C1188" s="24"/>
      <c r="D1188" s="13"/>
      <c r="E1188" s="13"/>
      <c r="F1188" s="13"/>
      <c r="G1188" s="42"/>
      <c r="H1188" s="54" t="s">
        <v>1388</v>
      </c>
      <c r="I1188" s="55" t="s">
        <v>1389</v>
      </c>
      <c r="J1188" s="56">
        <v>153.450265</v>
      </c>
      <c r="K1188" s="56">
        <v>153.03789959000011</v>
      </c>
      <c r="L1188" s="56">
        <f t="shared" si="19"/>
        <v>-0.41236540999989302</v>
      </c>
    </row>
    <row r="1189" spans="1:12" ht="15" x14ac:dyDescent="0.2">
      <c r="A1189" s="8"/>
      <c r="B1189" s="24"/>
      <c r="C1189" s="24"/>
      <c r="D1189" s="13"/>
      <c r="E1189" s="13"/>
      <c r="F1189" s="13"/>
      <c r="G1189" s="42"/>
      <c r="H1189" s="57" t="s">
        <v>1390</v>
      </c>
      <c r="I1189" s="60" t="s">
        <v>1391</v>
      </c>
      <c r="J1189" s="59">
        <v>160.28227899999999</v>
      </c>
      <c r="K1189" s="59">
        <v>134.36914944999998</v>
      </c>
      <c r="L1189" s="59">
        <f t="shared" si="19"/>
        <v>-25.913129550000008</v>
      </c>
    </row>
    <row r="1190" spans="1:12" ht="30" x14ac:dyDescent="0.2">
      <c r="A1190" s="8"/>
      <c r="B1190" s="24"/>
      <c r="C1190" s="24"/>
      <c r="D1190" s="13"/>
      <c r="E1190" s="13"/>
      <c r="F1190" s="13"/>
      <c r="G1190" s="42"/>
      <c r="H1190" s="57" t="s">
        <v>1392</v>
      </c>
      <c r="I1190" s="58" t="s">
        <v>1393</v>
      </c>
      <c r="J1190" s="59">
        <v>14.188841999999999</v>
      </c>
      <c r="K1190" s="59">
        <v>8.5432725399999985</v>
      </c>
      <c r="L1190" s="59">
        <f t="shared" si="19"/>
        <v>-5.6455694600000008</v>
      </c>
    </row>
    <row r="1191" spans="1:12" ht="15" x14ac:dyDescent="0.2">
      <c r="A1191" s="8"/>
      <c r="B1191" s="24"/>
      <c r="C1191" s="24"/>
      <c r="D1191" s="13"/>
      <c r="E1191" s="13"/>
      <c r="F1191" s="13"/>
      <c r="G1191" s="42"/>
      <c r="H1191" s="57" t="s">
        <v>1394</v>
      </c>
      <c r="I1191" s="58" t="s">
        <v>1395</v>
      </c>
      <c r="J1191" s="59">
        <v>42.123739999999998</v>
      </c>
      <c r="K1191" s="59">
        <v>38.238468600000012</v>
      </c>
      <c r="L1191" s="59">
        <f t="shared" si="19"/>
        <v>-3.8852713999999864</v>
      </c>
    </row>
    <row r="1192" spans="1:12" ht="15" x14ac:dyDescent="0.2">
      <c r="A1192" s="8"/>
      <c r="B1192" s="24"/>
      <c r="C1192" s="24"/>
      <c r="D1192" s="13"/>
      <c r="E1192" s="25">
        <v>21</v>
      </c>
      <c r="F1192" s="26" t="s">
        <v>1396</v>
      </c>
      <c r="G1192" s="48"/>
      <c r="H1192" s="84"/>
      <c r="I1192" s="85"/>
      <c r="J1192" s="86">
        <v>85272.419133000003</v>
      </c>
      <c r="K1192" s="86">
        <v>84990.284237380052</v>
      </c>
      <c r="L1192" s="86">
        <f t="shared" si="19"/>
        <v>-282.13489561995084</v>
      </c>
    </row>
    <row r="1193" spans="1:12" ht="15" x14ac:dyDescent="0.2">
      <c r="A1193" s="8"/>
      <c r="B1193" s="24"/>
      <c r="C1193" s="24"/>
      <c r="D1193" s="13"/>
      <c r="E1193" s="13"/>
      <c r="F1193" s="13"/>
      <c r="G1193" s="61" t="s">
        <v>2</v>
      </c>
      <c r="H1193" s="79"/>
      <c r="I1193" s="80"/>
      <c r="J1193" s="81">
        <v>353.02300100000002</v>
      </c>
      <c r="K1193" s="81">
        <v>353.02300100000002</v>
      </c>
      <c r="L1193" s="81">
        <f t="shared" si="19"/>
        <v>0</v>
      </c>
    </row>
    <row r="1194" spans="1:12" ht="15" x14ac:dyDescent="0.2">
      <c r="A1194" s="8"/>
      <c r="B1194" s="24"/>
      <c r="C1194" s="24"/>
      <c r="D1194" s="13"/>
      <c r="E1194" s="13"/>
      <c r="F1194" s="13"/>
      <c r="G1194" s="42"/>
      <c r="H1194" s="54" t="s">
        <v>36</v>
      </c>
      <c r="I1194" s="55" t="s">
        <v>470</v>
      </c>
      <c r="J1194" s="56">
        <v>27.566241999999999</v>
      </c>
      <c r="K1194" s="56">
        <v>25.806644289999998</v>
      </c>
      <c r="L1194" s="56">
        <f t="shared" si="19"/>
        <v>-1.7595977100000013</v>
      </c>
    </row>
    <row r="1195" spans="1:12" ht="15" x14ac:dyDescent="0.2">
      <c r="A1195" s="8"/>
      <c r="B1195" s="24"/>
      <c r="C1195" s="24"/>
      <c r="D1195" s="13"/>
      <c r="E1195" s="13"/>
      <c r="F1195" s="13"/>
      <c r="G1195" s="42"/>
      <c r="H1195" s="57" t="s">
        <v>69</v>
      </c>
      <c r="I1195" s="58" t="s">
        <v>202</v>
      </c>
      <c r="J1195" s="59">
        <v>7.4240250000000003</v>
      </c>
      <c r="K1195" s="59">
        <v>9.9529182800000005</v>
      </c>
      <c r="L1195" s="59">
        <f t="shared" si="19"/>
        <v>2.5288932800000001</v>
      </c>
    </row>
    <row r="1196" spans="1:12" ht="15" x14ac:dyDescent="0.2">
      <c r="A1196" s="8"/>
      <c r="B1196" s="24"/>
      <c r="C1196" s="24"/>
      <c r="D1196" s="13"/>
      <c r="E1196" s="13"/>
      <c r="F1196" s="13"/>
      <c r="G1196" s="42"/>
      <c r="H1196" s="57" t="s">
        <v>285</v>
      </c>
      <c r="I1196" s="58" t="s">
        <v>1397</v>
      </c>
      <c r="J1196" s="59">
        <v>7.469703</v>
      </c>
      <c r="K1196" s="59">
        <v>7.6204132199999997</v>
      </c>
      <c r="L1196" s="59">
        <f t="shared" si="19"/>
        <v>0.15071021999999967</v>
      </c>
    </row>
    <row r="1197" spans="1:12" ht="15" x14ac:dyDescent="0.2">
      <c r="A1197" s="8"/>
      <c r="B1197" s="24"/>
      <c r="C1197" s="24"/>
      <c r="D1197" s="13"/>
      <c r="E1197" s="13"/>
      <c r="F1197" s="13"/>
      <c r="G1197" s="42"/>
      <c r="H1197" s="57" t="s">
        <v>287</v>
      </c>
      <c r="I1197" s="58" t="s">
        <v>1398</v>
      </c>
      <c r="J1197" s="59">
        <v>28.355692999999999</v>
      </c>
      <c r="K1197" s="59">
        <v>32.184921189999997</v>
      </c>
      <c r="L1197" s="59">
        <f t="shared" si="19"/>
        <v>3.8292281899999985</v>
      </c>
    </row>
    <row r="1198" spans="1:12" ht="15" x14ac:dyDescent="0.2">
      <c r="A1198" s="8"/>
      <c r="B1198" s="24"/>
      <c r="C1198" s="24"/>
      <c r="D1198" s="13"/>
      <c r="E1198" s="13"/>
      <c r="F1198" s="13"/>
      <c r="G1198" s="42"/>
      <c r="H1198" s="57" t="s">
        <v>289</v>
      </c>
      <c r="I1198" s="58" t="s">
        <v>1399</v>
      </c>
      <c r="J1198" s="59">
        <v>3.7913299999999999</v>
      </c>
      <c r="K1198" s="59">
        <v>3.8321627199999999</v>
      </c>
      <c r="L1198" s="59">
        <f t="shared" si="19"/>
        <v>4.0832720000000045E-2</v>
      </c>
    </row>
    <row r="1199" spans="1:12" ht="15" x14ac:dyDescent="0.2">
      <c r="A1199" s="8"/>
      <c r="B1199" s="24"/>
      <c r="C1199" s="24"/>
      <c r="D1199" s="13"/>
      <c r="E1199" s="13"/>
      <c r="F1199" s="13"/>
      <c r="G1199" s="42"/>
      <c r="H1199" s="57" t="s">
        <v>291</v>
      </c>
      <c r="I1199" s="58" t="s">
        <v>1400</v>
      </c>
      <c r="J1199" s="59">
        <v>5.3012990000000002</v>
      </c>
      <c r="K1199" s="59">
        <v>5.3953350300000009</v>
      </c>
      <c r="L1199" s="59">
        <f t="shared" si="19"/>
        <v>9.4036030000000714E-2</v>
      </c>
    </row>
    <row r="1200" spans="1:12" ht="15" x14ac:dyDescent="0.2">
      <c r="A1200" s="8"/>
      <c r="B1200" s="24"/>
      <c r="C1200" s="24"/>
      <c r="D1200" s="13"/>
      <c r="E1200" s="13"/>
      <c r="F1200" s="13"/>
      <c r="G1200" s="42"/>
      <c r="H1200" s="57" t="s">
        <v>293</v>
      </c>
      <c r="I1200" s="58" t="s">
        <v>1401</v>
      </c>
      <c r="J1200" s="59">
        <v>8.7904990000000005</v>
      </c>
      <c r="K1200" s="59">
        <v>8.8790580799999983</v>
      </c>
      <c r="L1200" s="59">
        <f t="shared" si="19"/>
        <v>8.8559079999997792E-2</v>
      </c>
    </row>
    <row r="1201" spans="1:12" ht="15" x14ac:dyDescent="0.2">
      <c r="A1201" s="8"/>
      <c r="B1201" s="24"/>
      <c r="C1201" s="24"/>
      <c r="D1201" s="13"/>
      <c r="E1201" s="13"/>
      <c r="F1201" s="13"/>
      <c r="G1201" s="42"/>
      <c r="H1201" s="57" t="s">
        <v>295</v>
      </c>
      <c r="I1201" s="58" t="s">
        <v>1402</v>
      </c>
      <c r="J1201" s="59">
        <v>6.8787089999999997</v>
      </c>
      <c r="K1201" s="59">
        <v>7.0219683599999998</v>
      </c>
      <c r="L1201" s="59">
        <f t="shared" si="19"/>
        <v>0.14325936000000006</v>
      </c>
    </row>
    <row r="1202" spans="1:12" ht="15" x14ac:dyDescent="0.2">
      <c r="A1202" s="8"/>
      <c r="B1202" s="24"/>
      <c r="C1202" s="24"/>
      <c r="D1202" s="13"/>
      <c r="E1202" s="13"/>
      <c r="F1202" s="13"/>
      <c r="G1202" s="42"/>
      <c r="H1202" s="57" t="s">
        <v>297</v>
      </c>
      <c r="I1202" s="58" t="s">
        <v>1403</v>
      </c>
      <c r="J1202" s="59">
        <v>4.3069879999999996</v>
      </c>
      <c r="K1202" s="59">
        <v>3.8852743400000005</v>
      </c>
      <c r="L1202" s="59">
        <f t="shared" si="19"/>
        <v>-0.4217136599999991</v>
      </c>
    </row>
    <row r="1203" spans="1:12" ht="15" x14ac:dyDescent="0.2">
      <c r="A1203" s="8"/>
      <c r="B1203" s="24"/>
      <c r="C1203" s="24"/>
      <c r="D1203" s="13"/>
      <c r="E1203" s="13"/>
      <c r="F1203" s="13"/>
      <c r="G1203" s="42"/>
      <c r="H1203" s="57" t="s">
        <v>299</v>
      </c>
      <c r="I1203" s="60" t="s">
        <v>1404</v>
      </c>
      <c r="J1203" s="59">
        <v>7.7269740000000002</v>
      </c>
      <c r="K1203" s="59">
        <v>8.0249163999999986</v>
      </c>
      <c r="L1203" s="59">
        <f t="shared" si="19"/>
        <v>0.29794239999999839</v>
      </c>
    </row>
    <row r="1204" spans="1:12" ht="15" x14ac:dyDescent="0.2">
      <c r="A1204" s="8"/>
      <c r="B1204" s="24"/>
      <c r="C1204" s="24"/>
      <c r="D1204" s="13"/>
      <c r="E1204" s="13"/>
      <c r="F1204" s="13"/>
      <c r="G1204" s="42"/>
      <c r="H1204" s="57" t="s">
        <v>301</v>
      </c>
      <c r="I1204" s="58" t="s">
        <v>1405</v>
      </c>
      <c r="J1204" s="59">
        <v>132.47561999999999</v>
      </c>
      <c r="K1204" s="59">
        <v>128.96435757000003</v>
      </c>
      <c r="L1204" s="59">
        <f t="shared" si="19"/>
        <v>-3.5112624299999595</v>
      </c>
    </row>
    <row r="1205" spans="1:12" ht="15" x14ac:dyDescent="0.2">
      <c r="A1205" s="8"/>
      <c r="B1205" s="24"/>
      <c r="C1205" s="24"/>
      <c r="D1205" s="13"/>
      <c r="E1205" s="13"/>
      <c r="F1205" s="13"/>
      <c r="G1205" s="42"/>
      <c r="H1205" s="57" t="s">
        <v>123</v>
      </c>
      <c r="I1205" s="58" t="s">
        <v>451</v>
      </c>
      <c r="J1205" s="59">
        <v>8.2118040000000008</v>
      </c>
      <c r="K1205" s="59">
        <v>6.7939959300000003</v>
      </c>
      <c r="L1205" s="59">
        <f t="shared" si="19"/>
        <v>-1.4178080700000004</v>
      </c>
    </row>
    <row r="1206" spans="1:12" ht="15" x14ac:dyDescent="0.2">
      <c r="A1206" s="8"/>
      <c r="B1206" s="24"/>
      <c r="C1206" s="24"/>
      <c r="D1206" s="13"/>
      <c r="E1206" s="13"/>
      <c r="F1206" s="13"/>
      <c r="G1206" s="42"/>
      <c r="H1206" s="57" t="s">
        <v>308</v>
      </c>
      <c r="I1206" s="58" t="s">
        <v>162</v>
      </c>
      <c r="J1206" s="59">
        <v>32.850150999999997</v>
      </c>
      <c r="K1206" s="59">
        <v>33.782816250000003</v>
      </c>
      <c r="L1206" s="59">
        <f t="shared" si="19"/>
        <v>0.93266525000000655</v>
      </c>
    </row>
    <row r="1207" spans="1:12" ht="15" x14ac:dyDescent="0.2">
      <c r="A1207" s="8"/>
      <c r="B1207" s="24"/>
      <c r="C1207" s="24"/>
      <c r="D1207" s="13"/>
      <c r="E1207" s="13"/>
      <c r="F1207" s="13"/>
      <c r="G1207" s="42"/>
      <c r="H1207" s="57" t="s">
        <v>312</v>
      </c>
      <c r="I1207" s="58" t="s">
        <v>445</v>
      </c>
      <c r="J1207" s="59">
        <v>10.287409</v>
      </c>
      <c r="K1207" s="59">
        <v>10.56775289</v>
      </c>
      <c r="L1207" s="59">
        <f t="shared" si="19"/>
        <v>0.28034388999999926</v>
      </c>
    </row>
    <row r="1208" spans="1:12" ht="30" x14ac:dyDescent="0.2">
      <c r="A1208" s="8"/>
      <c r="B1208" s="24"/>
      <c r="C1208" s="24"/>
      <c r="D1208" s="13"/>
      <c r="E1208" s="13"/>
      <c r="F1208" s="13"/>
      <c r="G1208" s="42"/>
      <c r="H1208" s="57" t="s">
        <v>314</v>
      </c>
      <c r="I1208" s="58" t="s">
        <v>1406</v>
      </c>
      <c r="J1208" s="59">
        <v>6.3336119999999996</v>
      </c>
      <c r="K1208" s="59">
        <v>6.2285412199999985</v>
      </c>
      <c r="L1208" s="59">
        <f t="shared" si="19"/>
        <v>-0.10507078000000103</v>
      </c>
    </row>
    <row r="1209" spans="1:12" ht="15" x14ac:dyDescent="0.2">
      <c r="A1209" s="8"/>
      <c r="B1209" s="24"/>
      <c r="C1209" s="24"/>
      <c r="D1209" s="13"/>
      <c r="E1209" s="13"/>
      <c r="F1209" s="13"/>
      <c r="G1209" s="42"/>
      <c r="H1209" s="57" t="s">
        <v>127</v>
      </c>
      <c r="I1209" s="58" t="s">
        <v>1407</v>
      </c>
      <c r="J1209" s="59">
        <v>7.113353</v>
      </c>
      <c r="K1209" s="59">
        <v>6.9982429799999988</v>
      </c>
      <c r="L1209" s="59">
        <f t="shared" si="19"/>
        <v>-0.11511002000000126</v>
      </c>
    </row>
    <row r="1210" spans="1:12" ht="15" x14ac:dyDescent="0.2">
      <c r="A1210" s="8"/>
      <c r="B1210" s="24"/>
      <c r="C1210" s="24"/>
      <c r="D1210" s="13"/>
      <c r="E1210" s="13"/>
      <c r="F1210" s="13"/>
      <c r="G1210" s="42"/>
      <c r="H1210" s="57" t="s">
        <v>640</v>
      </c>
      <c r="I1210" s="58" t="s">
        <v>798</v>
      </c>
      <c r="J1210" s="59">
        <v>5.253018</v>
      </c>
      <c r="K1210" s="59">
        <v>5.5075547899999995</v>
      </c>
      <c r="L1210" s="59">
        <f t="shared" si="19"/>
        <v>0.25453678999999951</v>
      </c>
    </row>
    <row r="1211" spans="1:12" ht="15" x14ac:dyDescent="0.2">
      <c r="A1211" s="8"/>
      <c r="B1211" s="24"/>
      <c r="C1211" s="24"/>
      <c r="D1211" s="13"/>
      <c r="E1211" s="13"/>
      <c r="F1211" s="13"/>
      <c r="G1211" s="42"/>
      <c r="H1211" s="57" t="s">
        <v>642</v>
      </c>
      <c r="I1211" s="58" t="s">
        <v>1408</v>
      </c>
      <c r="J1211" s="59">
        <v>9.3382699999999996</v>
      </c>
      <c r="K1211" s="59">
        <v>8.1652135599999998</v>
      </c>
      <c r="L1211" s="59">
        <f t="shared" si="19"/>
        <v>-1.1730564399999999</v>
      </c>
    </row>
    <row r="1212" spans="1:12" ht="15" x14ac:dyDescent="0.2">
      <c r="A1212" s="8"/>
      <c r="B1212" s="24"/>
      <c r="C1212" s="24"/>
      <c r="D1212" s="13"/>
      <c r="E1212" s="13"/>
      <c r="F1212" s="13"/>
      <c r="G1212" s="42"/>
      <c r="H1212" s="57" t="s">
        <v>643</v>
      </c>
      <c r="I1212" s="58" t="s">
        <v>1373</v>
      </c>
      <c r="J1212" s="59">
        <v>3.896693</v>
      </c>
      <c r="K1212" s="59">
        <v>3.8655197400000003</v>
      </c>
      <c r="L1212" s="59">
        <f t="shared" si="19"/>
        <v>-3.1173259999999647E-2</v>
      </c>
    </row>
    <row r="1213" spans="1:12" ht="15" x14ac:dyDescent="0.2">
      <c r="A1213" s="8"/>
      <c r="B1213" s="24"/>
      <c r="C1213" s="24"/>
      <c r="D1213" s="13"/>
      <c r="E1213" s="13"/>
      <c r="F1213" s="13"/>
      <c r="G1213" s="42"/>
      <c r="H1213" s="57" t="s">
        <v>340</v>
      </c>
      <c r="I1213" s="58" t="s">
        <v>1409</v>
      </c>
      <c r="J1213" s="59">
        <v>6.2869999999999999</v>
      </c>
      <c r="K1213" s="59">
        <v>6.3630483799999995</v>
      </c>
      <c r="L1213" s="59">
        <f t="shared" si="19"/>
        <v>7.6048379999999582E-2</v>
      </c>
    </row>
    <row r="1214" spans="1:12" ht="15" x14ac:dyDescent="0.2">
      <c r="A1214" s="8"/>
      <c r="B1214" s="24"/>
      <c r="C1214" s="24"/>
      <c r="D1214" s="13"/>
      <c r="E1214" s="13"/>
      <c r="F1214" s="13"/>
      <c r="G1214" s="42"/>
      <c r="H1214" s="57" t="s">
        <v>342</v>
      </c>
      <c r="I1214" s="58" t="s">
        <v>1410</v>
      </c>
      <c r="J1214" s="59">
        <v>7.1893440000000002</v>
      </c>
      <c r="K1214" s="59">
        <v>7.2563980099999998</v>
      </c>
      <c r="L1214" s="59">
        <f t="shared" si="19"/>
        <v>6.7054009999999664E-2</v>
      </c>
    </row>
    <row r="1215" spans="1:12" ht="15" x14ac:dyDescent="0.2">
      <c r="A1215" s="8"/>
      <c r="B1215" s="24"/>
      <c r="C1215" s="24"/>
      <c r="D1215" s="13"/>
      <c r="E1215" s="13"/>
      <c r="F1215" s="13"/>
      <c r="G1215" s="42"/>
      <c r="H1215" s="57" t="s">
        <v>344</v>
      </c>
      <c r="I1215" s="58" t="s">
        <v>1411</v>
      </c>
      <c r="J1215" s="59">
        <v>11.84201</v>
      </c>
      <c r="K1215" s="59">
        <v>12.22294001</v>
      </c>
      <c r="L1215" s="59">
        <f t="shared" si="19"/>
        <v>0.38093001000000015</v>
      </c>
    </row>
    <row r="1216" spans="1:12" ht="15" x14ac:dyDescent="0.2">
      <c r="A1216" s="8"/>
      <c r="B1216" s="24"/>
      <c r="C1216" s="24"/>
      <c r="D1216" s="13"/>
      <c r="E1216" s="13"/>
      <c r="F1216" s="13"/>
      <c r="G1216" s="42"/>
      <c r="H1216" s="57" t="s">
        <v>346</v>
      </c>
      <c r="I1216" s="58" t="s">
        <v>1412</v>
      </c>
      <c r="J1216" s="59">
        <v>4.3332550000000003</v>
      </c>
      <c r="K1216" s="59">
        <v>3.7030077600000002</v>
      </c>
      <c r="L1216" s="59">
        <f t="shared" si="19"/>
        <v>-0.6302472400000001</v>
      </c>
    </row>
    <row r="1217" spans="1:12" ht="15" x14ac:dyDescent="0.2">
      <c r="A1217" s="8"/>
      <c r="B1217" s="24"/>
      <c r="C1217" s="24"/>
      <c r="D1217" s="13"/>
      <c r="E1217" s="13"/>
      <c r="F1217" s="13"/>
      <c r="G1217" s="61" t="s">
        <v>376</v>
      </c>
      <c r="H1217" s="79"/>
      <c r="I1217" s="80"/>
      <c r="J1217" s="81">
        <v>84919.396131999994</v>
      </c>
      <c r="K1217" s="81">
        <v>84637.261236380044</v>
      </c>
      <c r="L1217" s="81">
        <f t="shared" si="19"/>
        <v>-282.13489561995084</v>
      </c>
    </row>
    <row r="1218" spans="1:12" ht="15" x14ac:dyDescent="0.2">
      <c r="A1218" s="8"/>
      <c r="B1218" s="24"/>
      <c r="C1218" s="24"/>
      <c r="D1218" s="13"/>
      <c r="E1218" s="13"/>
      <c r="F1218" s="13"/>
      <c r="G1218" s="42"/>
      <c r="H1218" s="54" t="s">
        <v>1413</v>
      </c>
      <c r="I1218" s="55" t="s">
        <v>1414</v>
      </c>
      <c r="J1218" s="56">
        <v>84839.411093000002</v>
      </c>
      <c r="K1218" s="56">
        <v>82480.667734020055</v>
      </c>
      <c r="L1218" s="56">
        <f t="shared" si="19"/>
        <v>-2358.7433589799475</v>
      </c>
    </row>
    <row r="1219" spans="1:12" ht="15" x14ac:dyDescent="0.2">
      <c r="A1219" s="8"/>
      <c r="B1219" s="24"/>
      <c r="C1219" s="24"/>
      <c r="D1219" s="13"/>
      <c r="E1219" s="13"/>
      <c r="F1219" s="13"/>
      <c r="G1219" s="42"/>
      <c r="H1219" s="57" t="s">
        <v>1415</v>
      </c>
      <c r="I1219" s="58" t="s">
        <v>1416</v>
      </c>
      <c r="J1219" s="59">
        <v>79.985039</v>
      </c>
      <c r="K1219" s="59">
        <v>79.985039</v>
      </c>
      <c r="L1219" s="59">
        <f t="shared" si="19"/>
        <v>0</v>
      </c>
    </row>
    <row r="1220" spans="1:12" ht="15" x14ac:dyDescent="0.2">
      <c r="A1220" s="8"/>
      <c r="B1220" s="24"/>
      <c r="C1220" s="24"/>
      <c r="D1220" s="13"/>
      <c r="E1220" s="13"/>
      <c r="F1220" s="13"/>
      <c r="G1220" s="42"/>
      <c r="H1220" s="57" t="s">
        <v>1417</v>
      </c>
      <c r="I1220" s="58" t="s">
        <v>1418</v>
      </c>
      <c r="J1220" s="59">
        <v>0</v>
      </c>
      <c r="K1220" s="59">
        <v>2076.6084633599999</v>
      </c>
      <c r="L1220" s="59">
        <f t="shared" si="19"/>
        <v>2076.6084633599999</v>
      </c>
    </row>
    <row r="1221" spans="1:12" ht="15" x14ac:dyDescent="0.2">
      <c r="A1221" s="8"/>
      <c r="B1221" s="24"/>
      <c r="C1221" s="24"/>
      <c r="D1221" s="13"/>
      <c r="E1221" s="25">
        <v>27</v>
      </c>
      <c r="F1221" s="26" t="s">
        <v>1419</v>
      </c>
      <c r="G1221" s="48"/>
      <c r="H1221" s="84"/>
      <c r="I1221" s="85"/>
      <c r="J1221" s="86">
        <v>730.66780600000004</v>
      </c>
      <c r="K1221" s="86">
        <v>866.43327641999974</v>
      </c>
      <c r="L1221" s="86">
        <f t="shared" si="19"/>
        <v>135.7654704199997</v>
      </c>
    </row>
    <row r="1222" spans="1:12" ht="15" x14ac:dyDescent="0.2">
      <c r="A1222" s="8"/>
      <c r="B1222" s="24"/>
      <c r="C1222" s="24"/>
      <c r="D1222" s="13"/>
      <c r="E1222" s="13"/>
      <c r="F1222" s="13"/>
      <c r="G1222" s="61" t="s">
        <v>2</v>
      </c>
      <c r="H1222" s="79"/>
      <c r="I1222" s="80"/>
      <c r="J1222" s="81">
        <v>730.66780600000004</v>
      </c>
      <c r="K1222" s="81">
        <v>866.43327641999974</v>
      </c>
      <c r="L1222" s="81">
        <f t="shared" si="19"/>
        <v>135.7654704199997</v>
      </c>
    </row>
    <row r="1223" spans="1:12" ht="15" x14ac:dyDescent="0.2">
      <c r="A1223" s="8"/>
      <c r="B1223" s="24"/>
      <c r="C1223" s="24"/>
      <c r="D1223" s="13"/>
      <c r="E1223" s="13"/>
      <c r="F1223" s="13"/>
      <c r="G1223" s="42"/>
      <c r="H1223" s="54" t="s">
        <v>36</v>
      </c>
      <c r="I1223" s="55" t="s">
        <v>470</v>
      </c>
      <c r="J1223" s="56">
        <v>10.268547</v>
      </c>
      <c r="K1223" s="56">
        <v>10.289820669999999</v>
      </c>
      <c r="L1223" s="56">
        <f t="shared" si="19"/>
        <v>2.1273669999999356E-2</v>
      </c>
    </row>
    <row r="1224" spans="1:12" ht="15" x14ac:dyDescent="0.2">
      <c r="A1224" s="8"/>
      <c r="B1224" s="24"/>
      <c r="C1224" s="24"/>
      <c r="D1224" s="13"/>
      <c r="E1224" s="13"/>
      <c r="F1224" s="13"/>
      <c r="G1224" s="42"/>
      <c r="H1224" s="57" t="s">
        <v>43</v>
      </c>
      <c r="I1224" s="58" t="s">
        <v>152</v>
      </c>
      <c r="J1224" s="59">
        <v>26.338756</v>
      </c>
      <c r="K1224" s="59">
        <v>27.552577150000001</v>
      </c>
      <c r="L1224" s="59">
        <f t="shared" si="19"/>
        <v>1.2138211500000011</v>
      </c>
    </row>
    <row r="1225" spans="1:12" ht="15" x14ac:dyDescent="0.2">
      <c r="A1225" s="8"/>
      <c r="B1225" s="24"/>
      <c r="C1225" s="24"/>
      <c r="D1225" s="13"/>
      <c r="E1225" s="13"/>
      <c r="F1225" s="13"/>
      <c r="G1225" s="42"/>
      <c r="H1225" s="57" t="s">
        <v>69</v>
      </c>
      <c r="I1225" s="58" t="s">
        <v>1420</v>
      </c>
      <c r="J1225" s="59">
        <v>15.975674</v>
      </c>
      <c r="K1225" s="59">
        <v>15.768025490000001</v>
      </c>
      <c r="L1225" s="59">
        <f t="shared" si="19"/>
        <v>-0.20764850999999851</v>
      </c>
    </row>
    <row r="1226" spans="1:12" ht="15" x14ac:dyDescent="0.2">
      <c r="A1226" s="8"/>
      <c r="B1226" s="24"/>
      <c r="C1226" s="24"/>
      <c r="D1226" s="13"/>
      <c r="E1226" s="13"/>
      <c r="F1226" s="13"/>
      <c r="G1226" s="42"/>
      <c r="H1226" s="57" t="s">
        <v>71</v>
      </c>
      <c r="I1226" s="58" t="s">
        <v>1421</v>
      </c>
      <c r="J1226" s="59">
        <v>357.95142299999998</v>
      </c>
      <c r="K1226" s="59">
        <v>489.59033584999992</v>
      </c>
      <c r="L1226" s="59">
        <f t="shared" si="19"/>
        <v>131.63891284999994</v>
      </c>
    </row>
    <row r="1227" spans="1:12" ht="15" x14ac:dyDescent="0.2">
      <c r="A1227" s="8"/>
      <c r="B1227" s="24"/>
      <c r="C1227" s="24"/>
      <c r="D1227" s="13"/>
      <c r="E1227" s="13"/>
      <c r="F1227" s="13"/>
      <c r="G1227" s="42"/>
      <c r="H1227" s="57" t="s">
        <v>77</v>
      </c>
      <c r="I1227" s="58" t="s">
        <v>166</v>
      </c>
      <c r="J1227" s="59">
        <v>9.4646749999999997</v>
      </c>
      <c r="K1227" s="59">
        <v>7.7182554199999984</v>
      </c>
      <c r="L1227" s="59">
        <f t="shared" si="19"/>
        <v>-1.7464195800000013</v>
      </c>
    </row>
    <row r="1228" spans="1:12" ht="15" x14ac:dyDescent="0.2">
      <c r="A1228" s="8"/>
      <c r="B1228" s="24"/>
      <c r="C1228" s="24"/>
      <c r="D1228" s="13"/>
      <c r="E1228" s="13"/>
      <c r="F1228" s="13"/>
      <c r="G1228" s="42"/>
      <c r="H1228" s="57" t="s">
        <v>81</v>
      </c>
      <c r="I1228" s="58" t="s">
        <v>1422</v>
      </c>
      <c r="J1228" s="59">
        <v>29.39893</v>
      </c>
      <c r="K1228" s="59">
        <v>32.601716400000001</v>
      </c>
      <c r="L1228" s="59">
        <f t="shared" si="19"/>
        <v>3.2027864000000008</v>
      </c>
    </row>
    <row r="1229" spans="1:12" ht="30" x14ac:dyDescent="0.2">
      <c r="A1229" s="8"/>
      <c r="B1229" s="24"/>
      <c r="C1229" s="24"/>
      <c r="D1229" s="13"/>
      <c r="E1229" s="13"/>
      <c r="F1229" s="13"/>
      <c r="G1229" s="42"/>
      <c r="H1229" s="57" t="s">
        <v>175</v>
      </c>
      <c r="I1229" s="58" t="s">
        <v>1423</v>
      </c>
      <c r="J1229" s="59">
        <v>7.7883820000000004</v>
      </c>
      <c r="K1229" s="59">
        <v>7.6489017699999993</v>
      </c>
      <c r="L1229" s="59">
        <f t="shared" si="19"/>
        <v>-0.13948023000000109</v>
      </c>
    </row>
    <row r="1230" spans="1:12" ht="15" x14ac:dyDescent="0.2">
      <c r="A1230" s="8"/>
      <c r="B1230" s="24"/>
      <c r="C1230" s="24"/>
      <c r="D1230" s="13"/>
      <c r="E1230" s="13"/>
      <c r="F1230" s="13"/>
      <c r="G1230" s="42"/>
      <c r="H1230" s="57" t="s">
        <v>38</v>
      </c>
      <c r="I1230" s="58" t="s">
        <v>1424</v>
      </c>
      <c r="J1230" s="59">
        <v>5.0311620000000001</v>
      </c>
      <c r="K1230" s="59">
        <v>1.4451795500000002</v>
      </c>
      <c r="L1230" s="59">
        <f t="shared" si="19"/>
        <v>-3.5859824499999999</v>
      </c>
    </row>
    <row r="1231" spans="1:12" ht="15" x14ac:dyDescent="0.2">
      <c r="A1231" s="8"/>
      <c r="B1231" s="24"/>
      <c r="C1231" s="24"/>
      <c r="D1231" s="13"/>
      <c r="E1231" s="13"/>
      <c r="F1231" s="13"/>
      <c r="G1231" s="42"/>
      <c r="H1231" s="57" t="s">
        <v>411</v>
      </c>
      <c r="I1231" s="58" t="s">
        <v>1425</v>
      </c>
      <c r="J1231" s="59">
        <v>13.128864</v>
      </c>
      <c r="K1231" s="59">
        <v>13.581386399999998</v>
      </c>
      <c r="L1231" s="59">
        <f t="shared" si="19"/>
        <v>0.45252239999999766</v>
      </c>
    </row>
    <row r="1232" spans="1:12" ht="15" x14ac:dyDescent="0.2">
      <c r="A1232" s="8"/>
      <c r="B1232" s="24"/>
      <c r="C1232" s="24"/>
      <c r="D1232" s="13"/>
      <c r="E1232" s="13"/>
      <c r="F1232" s="13"/>
      <c r="G1232" s="42"/>
      <c r="H1232" s="57" t="s">
        <v>413</v>
      </c>
      <c r="I1232" s="58" t="s">
        <v>1426</v>
      </c>
      <c r="J1232" s="59">
        <v>26.909184</v>
      </c>
      <c r="K1232" s="59">
        <v>27.055071019999996</v>
      </c>
      <c r="L1232" s="59">
        <f t="shared" ref="L1232:L1295" si="20">+K1232-J1232</f>
        <v>0.14588701999999643</v>
      </c>
    </row>
    <row r="1233" spans="1:12" ht="15" x14ac:dyDescent="0.2">
      <c r="A1233" s="8"/>
      <c r="B1233" s="24"/>
      <c r="C1233" s="24"/>
      <c r="D1233" s="13"/>
      <c r="E1233" s="13"/>
      <c r="F1233" s="13"/>
      <c r="G1233" s="42"/>
      <c r="H1233" s="57" t="s">
        <v>45</v>
      </c>
      <c r="I1233" s="58" t="s">
        <v>1427</v>
      </c>
      <c r="J1233" s="59">
        <v>31.835125000000001</v>
      </c>
      <c r="K1233" s="59">
        <v>36.38154139000001</v>
      </c>
      <c r="L1233" s="59">
        <f t="shared" si="20"/>
        <v>4.5464163900000081</v>
      </c>
    </row>
    <row r="1234" spans="1:12" ht="15" x14ac:dyDescent="0.2">
      <c r="A1234" s="8"/>
      <c r="B1234" s="24"/>
      <c r="C1234" s="24"/>
      <c r="D1234" s="13"/>
      <c r="E1234" s="13"/>
      <c r="F1234" s="13"/>
      <c r="G1234" s="42"/>
      <c r="H1234" s="57" t="s">
        <v>133</v>
      </c>
      <c r="I1234" s="60" t="s">
        <v>1428</v>
      </c>
      <c r="J1234" s="59">
        <v>6.1569120000000002</v>
      </c>
      <c r="K1234" s="59">
        <v>6.0959414700000005</v>
      </c>
      <c r="L1234" s="59">
        <f t="shared" si="20"/>
        <v>-6.0970529999999634E-2</v>
      </c>
    </row>
    <row r="1235" spans="1:12" ht="15" x14ac:dyDescent="0.2">
      <c r="A1235" s="8"/>
      <c r="B1235" s="24"/>
      <c r="C1235" s="24"/>
      <c r="D1235" s="13"/>
      <c r="E1235" s="13"/>
      <c r="F1235" s="13"/>
      <c r="G1235" s="42"/>
      <c r="H1235" s="57" t="s">
        <v>90</v>
      </c>
      <c r="I1235" s="58" t="s">
        <v>1429</v>
      </c>
      <c r="J1235" s="59">
        <v>1.5472E-2</v>
      </c>
      <c r="K1235" s="59">
        <v>1.4999999999999999E-2</v>
      </c>
      <c r="L1235" s="59">
        <f t="shared" si="20"/>
        <v>-4.720000000000002E-4</v>
      </c>
    </row>
    <row r="1236" spans="1:12" ht="30" x14ac:dyDescent="0.2">
      <c r="A1236" s="8"/>
      <c r="B1236" s="24"/>
      <c r="C1236" s="24"/>
      <c r="D1236" s="13"/>
      <c r="E1236" s="13"/>
      <c r="F1236" s="13"/>
      <c r="G1236" s="42"/>
      <c r="H1236" s="57" t="s">
        <v>1226</v>
      </c>
      <c r="I1236" s="58" t="s">
        <v>1430</v>
      </c>
      <c r="J1236" s="59">
        <v>25.332538</v>
      </c>
      <c r="K1236" s="59">
        <v>25.327110589999997</v>
      </c>
      <c r="L1236" s="59">
        <f t="shared" si="20"/>
        <v>-5.427410000002908E-3</v>
      </c>
    </row>
    <row r="1237" spans="1:12" ht="15" x14ac:dyDescent="0.2">
      <c r="A1237" s="8"/>
      <c r="B1237" s="24"/>
      <c r="C1237" s="24"/>
      <c r="D1237" s="13"/>
      <c r="E1237" s="13"/>
      <c r="F1237" s="13"/>
      <c r="G1237" s="42"/>
      <c r="H1237" s="57" t="s">
        <v>221</v>
      </c>
      <c r="I1237" s="58" t="s">
        <v>1431</v>
      </c>
      <c r="J1237" s="59">
        <v>11.695738</v>
      </c>
      <c r="K1237" s="59">
        <v>12.284413730000002</v>
      </c>
      <c r="L1237" s="59">
        <f t="shared" si="20"/>
        <v>0.58867573000000206</v>
      </c>
    </row>
    <row r="1238" spans="1:12" ht="30" x14ac:dyDescent="0.2">
      <c r="A1238" s="8"/>
      <c r="B1238" s="24"/>
      <c r="C1238" s="24"/>
      <c r="D1238" s="13"/>
      <c r="E1238" s="13"/>
      <c r="F1238" s="13"/>
      <c r="G1238" s="42"/>
      <c r="H1238" s="57" t="s">
        <v>223</v>
      </c>
      <c r="I1238" s="58" t="s">
        <v>1432</v>
      </c>
      <c r="J1238" s="59">
        <v>26.267789</v>
      </c>
      <c r="K1238" s="59">
        <v>27.271662089999996</v>
      </c>
      <c r="L1238" s="59">
        <f t="shared" si="20"/>
        <v>1.0038730899999955</v>
      </c>
    </row>
    <row r="1239" spans="1:12" ht="15" x14ac:dyDescent="0.2">
      <c r="A1239" s="8"/>
      <c r="B1239" s="24"/>
      <c r="C1239" s="24"/>
      <c r="D1239" s="13"/>
      <c r="E1239" s="13"/>
      <c r="F1239" s="13"/>
      <c r="G1239" s="42"/>
      <c r="H1239" s="57" t="s">
        <v>225</v>
      </c>
      <c r="I1239" s="58" t="s">
        <v>1433</v>
      </c>
      <c r="J1239" s="59">
        <v>32.816690000000001</v>
      </c>
      <c r="K1239" s="59">
        <v>33.212308890000003</v>
      </c>
      <c r="L1239" s="59">
        <f t="shared" si="20"/>
        <v>0.3956188900000015</v>
      </c>
    </row>
    <row r="1240" spans="1:12" ht="15" x14ac:dyDescent="0.2">
      <c r="A1240" s="8"/>
      <c r="B1240" s="24"/>
      <c r="C1240" s="24"/>
      <c r="D1240" s="13"/>
      <c r="E1240" s="13"/>
      <c r="F1240" s="13"/>
      <c r="G1240" s="42"/>
      <c r="H1240" s="57" t="s">
        <v>123</v>
      </c>
      <c r="I1240" s="58" t="s">
        <v>451</v>
      </c>
      <c r="J1240" s="59">
        <v>3.8348819999999999</v>
      </c>
      <c r="K1240" s="59">
        <v>3.7727039200000014</v>
      </c>
      <c r="L1240" s="59">
        <f t="shared" si="20"/>
        <v>-6.217807999999847E-2</v>
      </c>
    </row>
    <row r="1241" spans="1:12" ht="15" x14ac:dyDescent="0.2">
      <c r="A1241" s="8"/>
      <c r="B1241" s="24"/>
      <c r="C1241" s="24"/>
      <c r="D1241" s="13"/>
      <c r="E1241" s="13"/>
      <c r="F1241" s="13"/>
      <c r="G1241" s="42"/>
      <c r="H1241" s="57" t="s">
        <v>308</v>
      </c>
      <c r="I1241" s="58" t="s">
        <v>115</v>
      </c>
      <c r="J1241" s="59">
        <v>28.708075999999998</v>
      </c>
      <c r="K1241" s="59">
        <v>28.597442439999991</v>
      </c>
      <c r="L1241" s="59">
        <f t="shared" si="20"/>
        <v>-0.11063356000000724</v>
      </c>
    </row>
    <row r="1242" spans="1:12" ht="15" x14ac:dyDescent="0.2">
      <c r="A1242" s="8"/>
      <c r="B1242" s="24"/>
      <c r="C1242" s="24"/>
      <c r="D1242" s="13"/>
      <c r="E1242" s="13"/>
      <c r="F1242" s="13"/>
      <c r="G1242" s="42"/>
      <c r="H1242" s="57" t="s">
        <v>310</v>
      </c>
      <c r="I1242" s="58" t="s">
        <v>1434</v>
      </c>
      <c r="J1242" s="59">
        <v>26.041972999999999</v>
      </c>
      <c r="K1242" s="59">
        <v>27.074104030000001</v>
      </c>
      <c r="L1242" s="59">
        <f t="shared" si="20"/>
        <v>1.0321310300000022</v>
      </c>
    </row>
    <row r="1243" spans="1:12" ht="15" x14ac:dyDescent="0.2">
      <c r="A1243" s="8"/>
      <c r="B1243" s="24"/>
      <c r="C1243" s="24"/>
      <c r="D1243" s="13"/>
      <c r="E1243" s="13"/>
      <c r="F1243" s="13"/>
      <c r="G1243" s="42"/>
      <c r="H1243" s="57" t="s">
        <v>312</v>
      </c>
      <c r="I1243" s="58" t="s">
        <v>445</v>
      </c>
      <c r="J1243" s="59">
        <v>10.53365</v>
      </c>
      <c r="K1243" s="59">
        <v>7.8587755799999996</v>
      </c>
      <c r="L1243" s="59">
        <f t="shared" si="20"/>
        <v>-2.6748744200000001</v>
      </c>
    </row>
    <row r="1244" spans="1:12" ht="15" x14ac:dyDescent="0.2">
      <c r="A1244" s="8"/>
      <c r="B1244" s="24"/>
      <c r="C1244" s="24"/>
      <c r="D1244" s="13"/>
      <c r="E1244" s="13"/>
      <c r="F1244" s="13"/>
      <c r="G1244" s="42"/>
      <c r="H1244" s="57" t="s">
        <v>316</v>
      </c>
      <c r="I1244" s="58" t="s">
        <v>117</v>
      </c>
      <c r="J1244" s="59">
        <v>25.173363999999999</v>
      </c>
      <c r="K1244" s="59">
        <v>25.291002570000011</v>
      </c>
      <c r="L1244" s="59">
        <f t="shared" si="20"/>
        <v>0.1176385700000111</v>
      </c>
    </row>
    <row r="1245" spans="1:12" ht="15" x14ac:dyDescent="0.2">
      <c r="A1245" s="8"/>
      <c r="B1245" s="24"/>
      <c r="C1245" s="24"/>
      <c r="D1245" s="13"/>
      <c r="E1245" s="25">
        <v>31</v>
      </c>
      <c r="F1245" s="26" t="s">
        <v>1435</v>
      </c>
      <c r="G1245" s="48"/>
      <c r="H1245" s="84"/>
      <c r="I1245" s="85"/>
      <c r="J1245" s="86">
        <v>432.47049099999998</v>
      </c>
      <c r="K1245" s="86">
        <v>432.4704910000001</v>
      </c>
      <c r="L1245" s="86">
        <f t="shared" si="20"/>
        <v>0</v>
      </c>
    </row>
    <row r="1246" spans="1:12" ht="15" x14ac:dyDescent="0.2">
      <c r="A1246" s="8"/>
      <c r="B1246" s="24"/>
      <c r="C1246" s="24"/>
      <c r="D1246" s="13"/>
      <c r="E1246" s="13"/>
      <c r="F1246" s="13"/>
      <c r="G1246" s="61" t="s">
        <v>2</v>
      </c>
      <c r="H1246" s="79"/>
      <c r="I1246" s="80"/>
      <c r="J1246" s="81">
        <v>432.47049099999998</v>
      </c>
      <c r="K1246" s="81">
        <v>432.4704910000001</v>
      </c>
      <c r="L1246" s="81">
        <f t="shared" si="20"/>
        <v>0</v>
      </c>
    </row>
    <row r="1247" spans="1:12" ht="15" x14ac:dyDescent="0.2">
      <c r="A1247" s="8"/>
      <c r="B1247" s="24"/>
      <c r="C1247" s="24"/>
      <c r="D1247" s="13"/>
      <c r="E1247" s="13"/>
      <c r="F1247" s="13"/>
      <c r="G1247" s="42"/>
      <c r="H1247" s="54" t="s">
        <v>36</v>
      </c>
      <c r="I1247" s="55" t="s">
        <v>1436</v>
      </c>
      <c r="J1247" s="56">
        <v>103.762952</v>
      </c>
      <c r="K1247" s="56">
        <v>116.83981174999997</v>
      </c>
      <c r="L1247" s="56">
        <f t="shared" si="20"/>
        <v>13.076859749999969</v>
      </c>
    </row>
    <row r="1248" spans="1:12" ht="15" x14ac:dyDescent="0.2">
      <c r="A1248" s="8"/>
      <c r="B1248" s="24"/>
      <c r="C1248" s="24"/>
      <c r="D1248" s="13"/>
      <c r="E1248" s="13"/>
      <c r="F1248" s="13"/>
      <c r="G1248" s="42"/>
      <c r="H1248" s="57" t="s">
        <v>38</v>
      </c>
      <c r="I1248" s="58" t="s">
        <v>1437</v>
      </c>
      <c r="J1248" s="59">
        <v>301.20484499999998</v>
      </c>
      <c r="K1248" s="59">
        <v>288.77305601000018</v>
      </c>
      <c r="L1248" s="59">
        <f t="shared" si="20"/>
        <v>-12.431788989999802</v>
      </c>
    </row>
    <row r="1249" spans="1:12" ht="15" x14ac:dyDescent="0.2">
      <c r="A1249" s="8"/>
      <c r="B1249" s="24"/>
      <c r="C1249" s="24"/>
      <c r="D1249" s="13"/>
      <c r="E1249" s="13"/>
      <c r="F1249" s="13"/>
      <c r="G1249" s="42"/>
      <c r="H1249" s="57" t="s">
        <v>90</v>
      </c>
      <c r="I1249" s="58" t="s">
        <v>451</v>
      </c>
      <c r="J1249" s="59">
        <v>27.502694000000002</v>
      </c>
      <c r="K1249" s="59">
        <v>26.857623240000009</v>
      </c>
      <c r="L1249" s="59">
        <f t="shared" si="20"/>
        <v>-0.6450707599999923</v>
      </c>
    </row>
    <row r="1250" spans="1:12" ht="15" x14ac:dyDescent="0.2">
      <c r="A1250" s="8"/>
      <c r="B1250" s="24"/>
      <c r="C1250" s="24"/>
      <c r="D1250" s="13"/>
      <c r="E1250" s="25">
        <v>36</v>
      </c>
      <c r="F1250" s="26" t="s">
        <v>1438</v>
      </c>
      <c r="G1250" s="48"/>
      <c r="H1250" s="84"/>
      <c r="I1250" s="85"/>
      <c r="J1250" s="86">
        <v>28246.981659000001</v>
      </c>
      <c r="K1250" s="86">
        <v>22948.494760129997</v>
      </c>
      <c r="L1250" s="86">
        <f t="shared" si="20"/>
        <v>-5298.4868988700036</v>
      </c>
    </row>
    <row r="1251" spans="1:12" ht="15" x14ac:dyDescent="0.2">
      <c r="A1251" s="8"/>
      <c r="B1251" s="24"/>
      <c r="C1251" s="24"/>
      <c r="D1251" s="13"/>
      <c r="E1251" s="13"/>
      <c r="F1251" s="13"/>
      <c r="G1251" s="61" t="s">
        <v>2</v>
      </c>
      <c r="H1251" s="79"/>
      <c r="I1251" s="80"/>
      <c r="J1251" s="81">
        <v>595.33539599999995</v>
      </c>
      <c r="K1251" s="81">
        <v>760.33778408000012</v>
      </c>
      <c r="L1251" s="81">
        <f t="shared" si="20"/>
        <v>165.00238808000017</v>
      </c>
    </row>
    <row r="1252" spans="1:12" ht="15" x14ac:dyDescent="0.2">
      <c r="A1252" s="8"/>
      <c r="B1252" s="24"/>
      <c r="C1252" s="24"/>
      <c r="D1252" s="13"/>
      <c r="E1252" s="13"/>
      <c r="F1252" s="13"/>
      <c r="G1252" s="42"/>
      <c r="H1252" s="54" t="s">
        <v>36</v>
      </c>
      <c r="I1252" s="55" t="s">
        <v>470</v>
      </c>
      <c r="J1252" s="56">
        <v>12.36539</v>
      </c>
      <c r="K1252" s="56">
        <v>64.542630549999998</v>
      </c>
      <c r="L1252" s="56">
        <f t="shared" si="20"/>
        <v>52.17724055</v>
      </c>
    </row>
    <row r="1253" spans="1:12" ht="15" x14ac:dyDescent="0.2">
      <c r="A1253" s="8"/>
      <c r="B1253" s="24"/>
      <c r="C1253" s="24"/>
      <c r="D1253" s="13"/>
      <c r="E1253" s="13"/>
      <c r="F1253" s="13"/>
      <c r="G1253" s="42"/>
      <c r="H1253" s="57" t="s">
        <v>67</v>
      </c>
      <c r="I1253" s="58" t="s">
        <v>166</v>
      </c>
      <c r="J1253" s="59">
        <v>5.724977</v>
      </c>
      <c r="K1253" s="59">
        <v>5.0327941699999998</v>
      </c>
      <c r="L1253" s="59">
        <f t="shared" si="20"/>
        <v>-0.69218283000000014</v>
      </c>
    </row>
    <row r="1254" spans="1:12" ht="15" x14ac:dyDescent="0.2">
      <c r="A1254" s="8"/>
      <c r="B1254" s="24"/>
      <c r="C1254" s="24"/>
      <c r="D1254" s="13"/>
      <c r="E1254" s="13"/>
      <c r="F1254" s="13"/>
      <c r="G1254" s="42"/>
      <c r="H1254" s="57" t="s">
        <v>81</v>
      </c>
      <c r="I1254" s="58" t="s">
        <v>1439</v>
      </c>
      <c r="J1254" s="59">
        <v>2.5441220000000002</v>
      </c>
      <c r="K1254" s="59">
        <v>1.6866185499999997</v>
      </c>
      <c r="L1254" s="59">
        <f t="shared" si="20"/>
        <v>-0.8575034500000005</v>
      </c>
    </row>
    <row r="1255" spans="1:12" ht="15" x14ac:dyDescent="0.2">
      <c r="A1255" s="8"/>
      <c r="B1255" s="24"/>
      <c r="C1255" s="24"/>
      <c r="D1255" s="13"/>
      <c r="E1255" s="13"/>
      <c r="F1255" s="13"/>
      <c r="G1255" s="42"/>
      <c r="H1255" s="57" t="s">
        <v>111</v>
      </c>
      <c r="I1255" s="58" t="s">
        <v>1440</v>
      </c>
      <c r="J1255" s="59">
        <v>14.422064000000001</v>
      </c>
      <c r="K1255" s="59">
        <v>11.822610770000001</v>
      </c>
      <c r="L1255" s="59">
        <f t="shared" si="20"/>
        <v>-2.5994532299999999</v>
      </c>
    </row>
    <row r="1256" spans="1:12" ht="15" x14ac:dyDescent="0.2">
      <c r="A1256" s="8"/>
      <c r="B1256" s="24"/>
      <c r="C1256" s="24"/>
      <c r="D1256" s="13"/>
      <c r="E1256" s="13"/>
      <c r="F1256" s="13"/>
      <c r="G1256" s="42"/>
      <c r="H1256" s="57" t="s">
        <v>83</v>
      </c>
      <c r="I1256" s="58" t="s">
        <v>1441</v>
      </c>
      <c r="J1256" s="59">
        <v>14.575011999999999</v>
      </c>
      <c r="K1256" s="59">
        <v>10.209145550000001</v>
      </c>
      <c r="L1256" s="59">
        <f t="shared" si="20"/>
        <v>-4.3658664499999986</v>
      </c>
    </row>
    <row r="1257" spans="1:12" ht="15" x14ac:dyDescent="0.2">
      <c r="A1257" s="8"/>
      <c r="B1257" s="24"/>
      <c r="C1257" s="24"/>
      <c r="D1257" s="13"/>
      <c r="E1257" s="13"/>
      <c r="F1257" s="13"/>
      <c r="G1257" s="42"/>
      <c r="H1257" s="57" t="s">
        <v>85</v>
      </c>
      <c r="I1257" s="58" t="s">
        <v>1293</v>
      </c>
      <c r="J1257" s="59">
        <v>12.577014999999999</v>
      </c>
      <c r="K1257" s="59">
        <v>10.389049140000001</v>
      </c>
      <c r="L1257" s="59">
        <f t="shared" si="20"/>
        <v>-2.1879658599999985</v>
      </c>
    </row>
    <row r="1258" spans="1:12" ht="15" x14ac:dyDescent="0.2">
      <c r="A1258" s="8"/>
      <c r="B1258" s="24"/>
      <c r="C1258" s="24"/>
      <c r="D1258" s="13"/>
      <c r="E1258" s="13"/>
      <c r="F1258" s="13"/>
      <c r="G1258" s="42"/>
      <c r="H1258" s="57" t="s">
        <v>87</v>
      </c>
      <c r="I1258" s="58" t="s">
        <v>1442</v>
      </c>
      <c r="J1258" s="59">
        <v>12.285513</v>
      </c>
      <c r="K1258" s="59">
        <v>10.76130261</v>
      </c>
      <c r="L1258" s="59">
        <f t="shared" si="20"/>
        <v>-1.5242103900000004</v>
      </c>
    </row>
    <row r="1259" spans="1:12" ht="15" x14ac:dyDescent="0.2">
      <c r="A1259" s="8"/>
      <c r="B1259" s="24"/>
      <c r="C1259" s="24"/>
      <c r="D1259" s="13"/>
      <c r="E1259" s="13"/>
      <c r="F1259" s="13"/>
      <c r="G1259" s="42"/>
      <c r="H1259" s="57" t="s">
        <v>175</v>
      </c>
      <c r="I1259" s="58" t="s">
        <v>1443</v>
      </c>
      <c r="J1259" s="59">
        <v>2.3816700000000002</v>
      </c>
      <c r="K1259" s="59">
        <v>2.8312672700000001</v>
      </c>
      <c r="L1259" s="59">
        <f t="shared" si="20"/>
        <v>0.44959726999999994</v>
      </c>
    </row>
    <row r="1260" spans="1:12" ht="15" x14ac:dyDescent="0.2">
      <c r="A1260" s="8"/>
      <c r="B1260" s="24"/>
      <c r="C1260" s="24"/>
      <c r="D1260" s="13"/>
      <c r="E1260" s="13"/>
      <c r="F1260" s="13"/>
      <c r="G1260" s="42"/>
      <c r="H1260" s="57" t="s">
        <v>177</v>
      </c>
      <c r="I1260" s="58" t="s">
        <v>1444</v>
      </c>
      <c r="J1260" s="59">
        <v>9.9469580000000004</v>
      </c>
      <c r="K1260" s="59">
        <v>11.813715770000002</v>
      </c>
      <c r="L1260" s="59">
        <f t="shared" si="20"/>
        <v>1.8667577700000013</v>
      </c>
    </row>
    <row r="1261" spans="1:12" ht="30" x14ac:dyDescent="0.2">
      <c r="A1261" s="8"/>
      <c r="B1261" s="24"/>
      <c r="C1261" s="24"/>
      <c r="D1261" s="13"/>
      <c r="E1261" s="13"/>
      <c r="F1261" s="13"/>
      <c r="G1261" s="42"/>
      <c r="H1261" s="57" t="s">
        <v>179</v>
      </c>
      <c r="I1261" s="58" t="s">
        <v>1445</v>
      </c>
      <c r="J1261" s="59">
        <v>8.9455410000000004</v>
      </c>
      <c r="K1261" s="59">
        <v>10.471266479999999</v>
      </c>
      <c r="L1261" s="59">
        <f t="shared" si="20"/>
        <v>1.5257254799999984</v>
      </c>
    </row>
    <row r="1262" spans="1:12" ht="15" x14ac:dyDescent="0.2">
      <c r="A1262" s="8"/>
      <c r="B1262" s="24"/>
      <c r="C1262" s="24"/>
      <c r="D1262" s="13"/>
      <c r="E1262" s="13"/>
      <c r="F1262" s="13"/>
      <c r="G1262" s="42"/>
      <c r="H1262" s="57" t="s">
        <v>181</v>
      </c>
      <c r="I1262" s="58" t="s">
        <v>1446</v>
      </c>
      <c r="J1262" s="59">
        <v>10.127522000000001</v>
      </c>
      <c r="K1262" s="59">
        <v>7.2741750099999996</v>
      </c>
      <c r="L1262" s="59">
        <f t="shared" si="20"/>
        <v>-2.8533469900000012</v>
      </c>
    </row>
    <row r="1263" spans="1:12" ht="15" x14ac:dyDescent="0.2">
      <c r="A1263" s="8"/>
      <c r="B1263" s="24"/>
      <c r="C1263" s="24"/>
      <c r="D1263" s="13"/>
      <c r="E1263" s="13"/>
      <c r="F1263" s="13"/>
      <c r="G1263" s="42"/>
      <c r="H1263" s="57" t="s">
        <v>185</v>
      </c>
      <c r="I1263" s="58" t="s">
        <v>451</v>
      </c>
      <c r="J1263" s="59">
        <v>9.597709</v>
      </c>
      <c r="K1263" s="59">
        <v>152.24268496000005</v>
      </c>
      <c r="L1263" s="59">
        <f t="shared" si="20"/>
        <v>142.64497596000004</v>
      </c>
    </row>
    <row r="1264" spans="1:12" ht="15" x14ac:dyDescent="0.2">
      <c r="A1264" s="8"/>
      <c r="B1264" s="24"/>
      <c r="C1264" s="24"/>
      <c r="D1264" s="13"/>
      <c r="E1264" s="13"/>
      <c r="F1264" s="13"/>
      <c r="G1264" s="42"/>
      <c r="H1264" s="57" t="s">
        <v>187</v>
      </c>
      <c r="I1264" s="58" t="s">
        <v>115</v>
      </c>
      <c r="J1264" s="59">
        <v>68.345541999999995</v>
      </c>
      <c r="K1264" s="59">
        <v>32.780895349999994</v>
      </c>
      <c r="L1264" s="59">
        <f t="shared" si="20"/>
        <v>-35.56464665</v>
      </c>
    </row>
    <row r="1265" spans="1:12" ht="15" x14ac:dyDescent="0.2">
      <c r="A1265" s="8"/>
      <c r="B1265" s="24"/>
      <c r="C1265" s="24"/>
      <c r="D1265" s="13"/>
      <c r="E1265" s="13"/>
      <c r="F1265" s="13"/>
      <c r="G1265" s="42"/>
      <c r="H1265" s="57" t="s">
        <v>189</v>
      </c>
      <c r="I1265" s="60" t="s">
        <v>1447</v>
      </c>
      <c r="J1265" s="59">
        <v>79.484622999999999</v>
      </c>
      <c r="K1265" s="59">
        <v>118.81542697000002</v>
      </c>
      <c r="L1265" s="59">
        <f t="shared" si="20"/>
        <v>39.330803970000019</v>
      </c>
    </row>
    <row r="1266" spans="1:12" ht="15" x14ac:dyDescent="0.2">
      <c r="A1266" s="8"/>
      <c r="B1266" s="24"/>
      <c r="C1266" s="24"/>
      <c r="D1266" s="13"/>
      <c r="E1266" s="13"/>
      <c r="F1266" s="13"/>
      <c r="G1266" s="42"/>
      <c r="H1266" s="57" t="s">
        <v>191</v>
      </c>
      <c r="I1266" s="58" t="s">
        <v>445</v>
      </c>
      <c r="J1266" s="59">
        <v>40.407131999999997</v>
      </c>
      <c r="K1266" s="59">
        <v>24.764321469999999</v>
      </c>
      <c r="L1266" s="59">
        <f t="shared" si="20"/>
        <v>-15.642810529999998</v>
      </c>
    </row>
    <row r="1267" spans="1:12" ht="15" x14ac:dyDescent="0.2">
      <c r="A1267" s="8"/>
      <c r="B1267" s="24"/>
      <c r="C1267" s="24"/>
      <c r="D1267" s="13"/>
      <c r="E1267" s="13"/>
      <c r="F1267" s="13"/>
      <c r="G1267" s="42"/>
      <c r="H1267" s="57" t="s">
        <v>38</v>
      </c>
      <c r="I1267" s="58" t="s">
        <v>1448</v>
      </c>
      <c r="J1267" s="59">
        <v>5.1951000000000001</v>
      </c>
      <c r="K1267" s="59">
        <v>3.7004271900000001</v>
      </c>
      <c r="L1267" s="59">
        <f t="shared" si="20"/>
        <v>-1.49467281</v>
      </c>
    </row>
    <row r="1268" spans="1:12" ht="30" x14ac:dyDescent="0.2">
      <c r="A1268" s="8"/>
      <c r="B1268" s="24"/>
      <c r="C1268" s="24"/>
      <c r="D1268" s="13"/>
      <c r="E1268" s="13"/>
      <c r="F1268" s="13"/>
      <c r="G1268" s="42"/>
      <c r="H1268" s="57" t="s">
        <v>45</v>
      </c>
      <c r="I1268" s="58" t="s">
        <v>1449</v>
      </c>
      <c r="J1268" s="59">
        <v>2.153718</v>
      </c>
      <c r="K1268" s="59">
        <v>1.6768112800000001</v>
      </c>
      <c r="L1268" s="59">
        <f t="shared" si="20"/>
        <v>-0.4769067199999999</v>
      </c>
    </row>
    <row r="1269" spans="1:12" ht="15" x14ac:dyDescent="0.2">
      <c r="A1269" s="8"/>
      <c r="B1269" s="24"/>
      <c r="C1269" s="24"/>
      <c r="D1269" s="13"/>
      <c r="E1269" s="13"/>
      <c r="F1269" s="13"/>
      <c r="G1269" s="42"/>
      <c r="H1269" s="57" t="s">
        <v>47</v>
      </c>
      <c r="I1269" s="58" t="s">
        <v>1450</v>
      </c>
      <c r="J1269" s="59">
        <v>78.952901999999995</v>
      </c>
      <c r="K1269" s="59">
        <v>104.86910602</v>
      </c>
      <c r="L1269" s="59">
        <f t="shared" si="20"/>
        <v>25.916204020000009</v>
      </c>
    </row>
    <row r="1270" spans="1:12" ht="30" x14ac:dyDescent="0.2">
      <c r="A1270" s="8"/>
      <c r="B1270" s="24"/>
      <c r="C1270" s="24"/>
      <c r="D1270" s="13"/>
      <c r="E1270" s="13"/>
      <c r="F1270" s="13"/>
      <c r="G1270" s="42"/>
      <c r="H1270" s="57" t="s">
        <v>133</v>
      </c>
      <c r="I1270" s="58" t="s">
        <v>1451</v>
      </c>
      <c r="J1270" s="59">
        <v>28.758603999999998</v>
      </c>
      <c r="K1270" s="59">
        <v>21.706142329999999</v>
      </c>
      <c r="L1270" s="59">
        <f t="shared" si="20"/>
        <v>-7.0524616699999996</v>
      </c>
    </row>
    <row r="1271" spans="1:12" ht="15" x14ac:dyDescent="0.2">
      <c r="A1271" s="8"/>
      <c r="B1271" s="24"/>
      <c r="C1271" s="24"/>
      <c r="D1271" s="13"/>
      <c r="E1271" s="13"/>
      <c r="F1271" s="13"/>
      <c r="G1271" s="42"/>
      <c r="H1271" s="57" t="s">
        <v>137</v>
      </c>
      <c r="I1271" s="58" t="s">
        <v>1452</v>
      </c>
      <c r="J1271" s="59">
        <v>2.5462669999999998</v>
      </c>
      <c r="K1271" s="59">
        <v>1.59991832</v>
      </c>
      <c r="L1271" s="59">
        <f t="shared" si="20"/>
        <v>-0.94634867999999983</v>
      </c>
    </row>
    <row r="1272" spans="1:12" ht="15" x14ac:dyDescent="0.2">
      <c r="A1272" s="8"/>
      <c r="B1272" s="24"/>
      <c r="C1272" s="24"/>
      <c r="D1272" s="13"/>
      <c r="E1272" s="13"/>
      <c r="F1272" s="13"/>
      <c r="G1272" s="42"/>
      <c r="H1272" s="57" t="s">
        <v>139</v>
      </c>
      <c r="I1272" s="58" t="s">
        <v>1453</v>
      </c>
      <c r="J1272" s="59">
        <v>9.7573260000000008</v>
      </c>
      <c r="K1272" s="59">
        <v>7.07362483</v>
      </c>
      <c r="L1272" s="59">
        <f t="shared" si="20"/>
        <v>-2.6837011700000009</v>
      </c>
    </row>
    <row r="1273" spans="1:12" ht="15" x14ac:dyDescent="0.2">
      <c r="A1273" s="8"/>
      <c r="B1273" s="24"/>
      <c r="C1273" s="24"/>
      <c r="D1273" s="13"/>
      <c r="E1273" s="13"/>
      <c r="F1273" s="13"/>
      <c r="G1273" s="42"/>
      <c r="H1273" s="57" t="s">
        <v>141</v>
      </c>
      <c r="I1273" s="58" t="s">
        <v>1454</v>
      </c>
      <c r="J1273" s="59">
        <v>16.226032</v>
      </c>
      <c r="K1273" s="59">
        <v>10.120158440000001</v>
      </c>
      <c r="L1273" s="59">
        <f t="shared" si="20"/>
        <v>-6.1058735599999991</v>
      </c>
    </row>
    <row r="1274" spans="1:12" ht="15" x14ac:dyDescent="0.2">
      <c r="A1274" s="8"/>
      <c r="B1274" s="24"/>
      <c r="C1274" s="24"/>
      <c r="D1274" s="13"/>
      <c r="E1274" s="13"/>
      <c r="F1274" s="13"/>
      <c r="G1274" s="42"/>
      <c r="H1274" s="57" t="s">
        <v>143</v>
      </c>
      <c r="I1274" s="58" t="s">
        <v>1455</v>
      </c>
      <c r="J1274" s="59">
        <v>25.746065000000002</v>
      </c>
      <c r="K1274" s="59">
        <v>20.717239669999998</v>
      </c>
      <c r="L1274" s="59">
        <f t="shared" si="20"/>
        <v>-5.0288253300000036</v>
      </c>
    </row>
    <row r="1275" spans="1:12" ht="30" x14ac:dyDescent="0.2">
      <c r="A1275" s="8"/>
      <c r="B1275" s="24"/>
      <c r="C1275" s="24"/>
      <c r="D1275" s="13"/>
      <c r="E1275" s="13"/>
      <c r="F1275" s="13"/>
      <c r="G1275" s="42"/>
      <c r="H1275" s="57" t="s">
        <v>487</v>
      </c>
      <c r="I1275" s="58" t="s">
        <v>1456</v>
      </c>
      <c r="J1275" s="59">
        <v>8.7752649999999992</v>
      </c>
      <c r="K1275" s="59">
        <v>7.2375522099999996</v>
      </c>
      <c r="L1275" s="59">
        <f t="shared" si="20"/>
        <v>-1.5377127899999996</v>
      </c>
    </row>
    <row r="1276" spans="1:12" ht="30" x14ac:dyDescent="0.2">
      <c r="A1276" s="8"/>
      <c r="B1276" s="24"/>
      <c r="C1276" s="24"/>
      <c r="D1276" s="13"/>
      <c r="E1276" s="13"/>
      <c r="F1276" s="13"/>
      <c r="G1276" s="42"/>
      <c r="H1276" s="57" t="s">
        <v>90</v>
      </c>
      <c r="I1276" s="58" t="s">
        <v>1457</v>
      </c>
      <c r="J1276" s="59">
        <v>0.477018</v>
      </c>
      <c r="K1276" s="59">
        <v>0.11627526999999999</v>
      </c>
      <c r="L1276" s="59">
        <f t="shared" si="20"/>
        <v>-0.36074273000000001</v>
      </c>
    </row>
    <row r="1277" spans="1:12" ht="15" x14ac:dyDescent="0.2">
      <c r="A1277" s="8"/>
      <c r="B1277" s="24"/>
      <c r="C1277" s="24"/>
      <c r="D1277" s="13"/>
      <c r="E1277" s="13"/>
      <c r="F1277" s="13"/>
      <c r="G1277" s="42"/>
      <c r="H1277" s="57" t="s">
        <v>213</v>
      </c>
      <c r="I1277" s="58" t="s">
        <v>1458</v>
      </c>
      <c r="J1277" s="59">
        <v>2.0798779999999999</v>
      </c>
      <c r="K1277" s="59">
        <v>3.0665538699999999</v>
      </c>
      <c r="L1277" s="59">
        <f t="shared" si="20"/>
        <v>0.98667587000000001</v>
      </c>
    </row>
    <row r="1278" spans="1:12" ht="15" x14ac:dyDescent="0.2">
      <c r="A1278" s="8"/>
      <c r="B1278" s="24"/>
      <c r="C1278" s="24"/>
      <c r="D1278" s="13"/>
      <c r="E1278" s="13"/>
      <c r="F1278" s="13"/>
      <c r="G1278" s="42"/>
      <c r="H1278" s="57" t="s">
        <v>215</v>
      </c>
      <c r="I1278" s="58" t="s">
        <v>1459</v>
      </c>
      <c r="J1278" s="59">
        <v>7.1469009999999997</v>
      </c>
      <c r="K1278" s="59">
        <v>9.8110558000000001</v>
      </c>
      <c r="L1278" s="59">
        <f t="shared" si="20"/>
        <v>2.6641548000000004</v>
      </c>
    </row>
    <row r="1279" spans="1:12" ht="30" x14ac:dyDescent="0.2">
      <c r="A1279" s="8"/>
      <c r="B1279" s="24"/>
      <c r="C1279" s="24"/>
      <c r="D1279" s="13"/>
      <c r="E1279" s="13"/>
      <c r="F1279" s="13"/>
      <c r="G1279" s="42"/>
      <c r="H1279" s="57" t="s">
        <v>217</v>
      </c>
      <c r="I1279" s="58" t="s">
        <v>1460</v>
      </c>
      <c r="J1279" s="59">
        <v>10.772041</v>
      </c>
      <c r="K1279" s="59">
        <v>9.3292354800000012</v>
      </c>
      <c r="L1279" s="59">
        <f t="shared" si="20"/>
        <v>-1.4428055199999985</v>
      </c>
    </row>
    <row r="1280" spans="1:12" ht="15" x14ac:dyDescent="0.2">
      <c r="A1280" s="8"/>
      <c r="B1280" s="24"/>
      <c r="C1280" s="24"/>
      <c r="D1280" s="13"/>
      <c r="E1280" s="13"/>
      <c r="F1280" s="13"/>
      <c r="G1280" s="42"/>
      <c r="H1280" s="57" t="s">
        <v>1226</v>
      </c>
      <c r="I1280" s="58" t="s">
        <v>1461</v>
      </c>
      <c r="J1280" s="59">
        <v>2.5095719999999999</v>
      </c>
      <c r="K1280" s="59">
        <v>1.97550479</v>
      </c>
      <c r="L1280" s="59">
        <f t="shared" si="20"/>
        <v>-0.5340672099999999</v>
      </c>
    </row>
    <row r="1281" spans="1:12" ht="15" x14ac:dyDescent="0.2">
      <c r="A1281" s="8"/>
      <c r="B1281" s="24"/>
      <c r="C1281" s="24"/>
      <c r="D1281" s="13"/>
      <c r="E1281" s="13"/>
      <c r="F1281" s="13"/>
      <c r="G1281" s="42"/>
      <c r="H1281" s="57" t="s">
        <v>221</v>
      </c>
      <c r="I1281" s="58" t="s">
        <v>1462</v>
      </c>
      <c r="J1281" s="59">
        <v>18.737134000000001</v>
      </c>
      <c r="K1281" s="59">
        <v>17.159593490000002</v>
      </c>
      <c r="L1281" s="59">
        <f t="shared" si="20"/>
        <v>-1.5775405099999986</v>
      </c>
    </row>
    <row r="1282" spans="1:12" ht="15" x14ac:dyDescent="0.2">
      <c r="A1282" s="8"/>
      <c r="B1282" s="24"/>
      <c r="C1282" s="24"/>
      <c r="D1282" s="13"/>
      <c r="E1282" s="13"/>
      <c r="F1282" s="13"/>
      <c r="G1282" s="42"/>
      <c r="H1282" s="57" t="s">
        <v>223</v>
      </c>
      <c r="I1282" s="58" t="s">
        <v>1463</v>
      </c>
      <c r="J1282" s="59">
        <v>6.844983</v>
      </c>
      <c r="K1282" s="59">
        <v>5.901872159999999</v>
      </c>
      <c r="L1282" s="59">
        <f t="shared" si="20"/>
        <v>-0.94311084000000101</v>
      </c>
    </row>
    <row r="1283" spans="1:12" ht="30" x14ac:dyDescent="0.2">
      <c r="A1283" s="8"/>
      <c r="B1283" s="24"/>
      <c r="C1283" s="24"/>
      <c r="D1283" s="13"/>
      <c r="E1283" s="13"/>
      <c r="F1283" s="13"/>
      <c r="G1283" s="42"/>
      <c r="H1283" s="57" t="s">
        <v>225</v>
      </c>
      <c r="I1283" s="58" t="s">
        <v>1464</v>
      </c>
      <c r="J1283" s="59">
        <v>8.6484249999999996</v>
      </c>
      <c r="K1283" s="59">
        <v>7.02411735</v>
      </c>
      <c r="L1283" s="59">
        <f t="shared" si="20"/>
        <v>-1.6243076499999995</v>
      </c>
    </row>
    <row r="1284" spans="1:12" ht="15" x14ac:dyDescent="0.2">
      <c r="A1284" s="8"/>
      <c r="B1284" s="24"/>
      <c r="C1284" s="24"/>
      <c r="D1284" s="13"/>
      <c r="E1284" s="13"/>
      <c r="F1284" s="13"/>
      <c r="G1284" s="42"/>
      <c r="H1284" s="57" t="s">
        <v>239</v>
      </c>
      <c r="I1284" s="58" t="s">
        <v>1465</v>
      </c>
      <c r="J1284" s="59">
        <v>2.1254819999999999</v>
      </c>
      <c r="K1284" s="59">
        <v>2.37727048</v>
      </c>
      <c r="L1284" s="59">
        <f t="shared" si="20"/>
        <v>0.25178848000000009</v>
      </c>
    </row>
    <row r="1285" spans="1:12" ht="15" x14ac:dyDescent="0.2">
      <c r="A1285" s="8"/>
      <c r="B1285" s="24"/>
      <c r="C1285" s="24"/>
      <c r="D1285" s="13"/>
      <c r="E1285" s="13"/>
      <c r="F1285" s="13"/>
      <c r="G1285" s="42"/>
      <c r="H1285" s="57" t="s">
        <v>241</v>
      </c>
      <c r="I1285" s="58" t="s">
        <v>1466</v>
      </c>
      <c r="J1285" s="59">
        <v>11.166831</v>
      </c>
      <c r="K1285" s="59">
        <v>7.3857281100000005</v>
      </c>
      <c r="L1285" s="59">
        <f t="shared" si="20"/>
        <v>-3.7811028899999997</v>
      </c>
    </row>
    <row r="1286" spans="1:12" ht="15" x14ac:dyDescent="0.2">
      <c r="A1286" s="8"/>
      <c r="B1286" s="24"/>
      <c r="C1286" s="24"/>
      <c r="D1286" s="13"/>
      <c r="E1286" s="13"/>
      <c r="F1286" s="13"/>
      <c r="G1286" s="42"/>
      <c r="H1286" s="57" t="s">
        <v>243</v>
      </c>
      <c r="I1286" s="58" t="s">
        <v>1467</v>
      </c>
      <c r="J1286" s="59">
        <v>7.8712859999999996</v>
      </c>
      <c r="K1286" s="59">
        <v>5.6497207999999999</v>
      </c>
      <c r="L1286" s="59">
        <f t="shared" si="20"/>
        <v>-2.2215651999999997</v>
      </c>
    </row>
    <row r="1287" spans="1:12" ht="30" x14ac:dyDescent="0.2">
      <c r="A1287" s="8"/>
      <c r="B1287" s="24"/>
      <c r="C1287" s="24"/>
      <c r="D1287" s="13"/>
      <c r="E1287" s="13"/>
      <c r="F1287" s="13"/>
      <c r="G1287" s="42"/>
      <c r="H1287" s="57" t="s">
        <v>259</v>
      </c>
      <c r="I1287" s="58" t="s">
        <v>1468</v>
      </c>
      <c r="J1287" s="59">
        <v>2.3726509999999998</v>
      </c>
      <c r="K1287" s="59">
        <v>1.5487076000000002</v>
      </c>
      <c r="L1287" s="59">
        <f t="shared" si="20"/>
        <v>-0.82394339999999966</v>
      </c>
    </row>
    <row r="1288" spans="1:12" ht="30" x14ac:dyDescent="0.2">
      <c r="A1288" s="8"/>
      <c r="B1288" s="24"/>
      <c r="C1288" s="24"/>
      <c r="D1288" s="13"/>
      <c r="E1288" s="13"/>
      <c r="F1288" s="13"/>
      <c r="G1288" s="42"/>
      <c r="H1288" s="57" t="s">
        <v>261</v>
      </c>
      <c r="I1288" s="58" t="s">
        <v>1469</v>
      </c>
      <c r="J1288" s="59">
        <v>19.026817000000001</v>
      </c>
      <c r="K1288" s="59">
        <v>18.747147920000003</v>
      </c>
      <c r="L1288" s="59">
        <f t="shared" si="20"/>
        <v>-0.2796690799999979</v>
      </c>
    </row>
    <row r="1289" spans="1:12" ht="30" x14ac:dyDescent="0.2">
      <c r="A1289" s="8"/>
      <c r="B1289" s="24"/>
      <c r="C1289" s="24"/>
      <c r="D1289" s="13"/>
      <c r="E1289" s="13"/>
      <c r="F1289" s="13"/>
      <c r="G1289" s="42"/>
      <c r="H1289" s="57" t="s">
        <v>263</v>
      </c>
      <c r="I1289" s="58" t="s">
        <v>1470</v>
      </c>
      <c r="J1289" s="59">
        <v>13.714308000000001</v>
      </c>
      <c r="K1289" s="59">
        <v>16.106116050000001</v>
      </c>
      <c r="L1289" s="59">
        <f t="shared" si="20"/>
        <v>2.3918080499999999</v>
      </c>
    </row>
    <row r="1290" spans="1:12" ht="15" x14ac:dyDescent="0.2">
      <c r="A1290" s="8"/>
      <c r="B1290" s="24"/>
      <c r="C1290" s="24"/>
      <c r="D1290" s="13"/>
      <c r="E1290" s="13"/>
      <c r="F1290" s="13"/>
      <c r="G1290" s="61" t="s">
        <v>363</v>
      </c>
      <c r="H1290" s="79"/>
      <c r="I1290" s="80"/>
      <c r="J1290" s="81">
        <v>27651.646262999999</v>
      </c>
      <c r="K1290" s="81">
        <v>22188.156976049999</v>
      </c>
      <c r="L1290" s="81">
        <f t="shared" si="20"/>
        <v>-5463.48928695</v>
      </c>
    </row>
    <row r="1291" spans="1:12" ht="15" x14ac:dyDescent="0.2">
      <c r="A1291" s="8"/>
      <c r="B1291" s="24"/>
      <c r="C1291" s="24"/>
      <c r="D1291" s="13"/>
      <c r="E1291" s="13"/>
      <c r="F1291" s="13"/>
      <c r="G1291" s="42"/>
      <c r="H1291" s="54" t="s">
        <v>366</v>
      </c>
      <c r="I1291" s="55" t="s">
        <v>1471</v>
      </c>
      <c r="J1291" s="56">
        <v>980.98236699999995</v>
      </c>
      <c r="K1291" s="56">
        <v>1924.2255958100002</v>
      </c>
      <c r="L1291" s="56">
        <f t="shared" si="20"/>
        <v>943.24322881000023</v>
      </c>
    </row>
    <row r="1292" spans="1:12" ht="15" x14ac:dyDescent="0.2">
      <c r="A1292" s="8"/>
      <c r="B1292" s="24"/>
      <c r="C1292" s="24"/>
      <c r="D1292" s="13"/>
      <c r="E1292" s="13"/>
      <c r="F1292" s="13"/>
      <c r="G1292" s="42"/>
      <c r="H1292" s="57" t="s">
        <v>368</v>
      </c>
      <c r="I1292" s="58" t="s">
        <v>1646</v>
      </c>
      <c r="J1292" s="59">
        <v>28.566434000000001</v>
      </c>
      <c r="K1292" s="59">
        <v>40.206745079999997</v>
      </c>
      <c r="L1292" s="59">
        <f t="shared" si="20"/>
        <v>11.640311079999996</v>
      </c>
    </row>
    <row r="1293" spans="1:12" ht="15" x14ac:dyDescent="0.2">
      <c r="A1293" s="8"/>
      <c r="B1293" s="24"/>
      <c r="C1293" s="24"/>
      <c r="D1293" s="13"/>
      <c r="E1293" s="13"/>
      <c r="F1293" s="13"/>
      <c r="G1293" s="42"/>
      <c r="H1293" s="57" t="s">
        <v>370</v>
      </c>
      <c r="I1293" s="58" t="s">
        <v>1472</v>
      </c>
      <c r="J1293" s="59">
        <v>7195.7604570000003</v>
      </c>
      <c r="K1293" s="59">
        <v>6498.4498960399987</v>
      </c>
      <c r="L1293" s="59">
        <f t="shared" si="20"/>
        <v>-697.31056096000157</v>
      </c>
    </row>
    <row r="1294" spans="1:12" ht="15" x14ac:dyDescent="0.2">
      <c r="A1294" s="8"/>
      <c r="B1294" s="24"/>
      <c r="C1294" s="24"/>
      <c r="D1294" s="13"/>
      <c r="E1294" s="13"/>
      <c r="F1294" s="13"/>
      <c r="G1294" s="42"/>
      <c r="H1294" s="57" t="s">
        <v>372</v>
      </c>
      <c r="I1294" s="58" t="s">
        <v>1473</v>
      </c>
      <c r="J1294" s="59">
        <v>36.265821000000003</v>
      </c>
      <c r="K1294" s="59">
        <v>29.496078570000002</v>
      </c>
      <c r="L1294" s="59">
        <f t="shared" si="20"/>
        <v>-6.7697424300000009</v>
      </c>
    </row>
    <row r="1295" spans="1:12" ht="15" x14ac:dyDescent="0.2">
      <c r="A1295" s="8"/>
      <c r="B1295" s="24"/>
      <c r="C1295" s="24"/>
      <c r="D1295" s="13"/>
      <c r="E1295" s="13"/>
      <c r="F1295" s="13"/>
      <c r="G1295" s="42"/>
      <c r="H1295" s="57" t="s">
        <v>374</v>
      </c>
      <c r="I1295" s="58" t="s">
        <v>1474</v>
      </c>
      <c r="J1295" s="59">
        <v>1224.53829</v>
      </c>
      <c r="K1295" s="59">
        <v>1224.0504626400009</v>
      </c>
      <c r="L1295" s="59">
        <f t="shared" si="20"/>
        <v>-0.48782735999907345</v>
      </c>
    </row>
    <row r="1296" spans="1:12" ht="15" x14ac:dyDescent="0.2">
      <c r="A1296" s="8"/>
      <c r="B1296" s="24"/>
      <c r="C1296" s="24"/>
      <c r="D1296" s="13"/>
      <c r="E1296" s="13"/>
      <c r="F1296" s="13"/>
      <c r="G1296" s="42"/>
      <c r="H1296" s="57" t="s">
        <v>536</v>
      </c>
      <c r="I1296" s="60" t="s">
        <v>1475</v>
      </c>
      <c r="J1296" s="59">
        <v>613.57720300000005</v>
      </c>
      <c r="K1296" s="59">
        <v>706.56080368999983</v>
      </c>
      <c r="L1296" s="59">
        <f t="shared" ref="L1296:L1359" si="21">+K1296-J1296</f>
        <v>92.983600689999776</v>
      </c>
    </row>
    <row r="1297" spans="1:12" ht="15" x14ac:dyDescent="0.2">
      <c r="A1297" s="8"/>
      <c r="B1297" s="24"/>
      <c r="C1297" s="24"/>
      <c r="D1297" s="13"/>
      <c r="E1297" s="13"/>
      <c r="F1297" s="13"/>
      <c r="G1297" s="42"/>
      <c r="H1297" s="57" t="s">
        <v>658</v>
      </c>
      <c r="I1297" s="58" t="s">
        <v>1476</v>
      </c>
      <c r="J1297" s="59">
        <v>17571.955690999999</v>
      </c>
      <c r="K1297" s="59">
        <v>11765.16739422</v>
      </c>
      <c r="L1297" s="59">
        <f t="shared" si="21"/>
        <v>-5806.7882967799997</v>
      </c>
    </row>
    <row r="1298" spans="1:12" ht="15" x14ac:dyDescent="0.2">
      <c r="A1298" s="8"/>
      <c r="B1298" s="24"/>
      <c r="C1298" s="24"/>
      <c r="D1298" s="13"/>
      <c r="E1298" s="25">
        <v>37</v>
      </c>
      <c r="F1298" s="26" t="s">
        <v>1477</v>
      </c>
      <c r="G1298" s="48"/>
      <c r="H1298" s="84"/>
      <c r="I1298" s="85"/>
      <c r="J1298" s="86">
        <v>75.457176000000004</v>
      </c>
      <c r="K1298" s="86">
        <v>75.457176000000004</v>
      </c>
      <c r="L1298" s="86">
        <f t="shared" si="21"/>
        <v>0</v>
      </c>
    </row>
    <row r="1299" spans="1:12" ht="15" x14ac:dyDescent="0.2">
      <c r="A1299" s="8"/>
      <c r="B1299" s="24"/>
      <c r="C1299" s="24"/>
      <c r="D1299" s="13"/>
      <c r="E1299" s="13"/>
      <c r="F1299" s="13"/>
      <c r="G1299" s="61" t="s">
        <v>2</v>
      </c>
      <c r="H1299" s="79"/>
      <c r="I1299" s="80"/>
      <c r="J1299" s="81">
        <v>75.457176000000004</v>
      </c>
      <c r="K1299" s="81">
        <v>75.457176000000004</v>
      </c>
      <c r="L1299" s="81">
        <f t="shared" si="21"/>
        <v>0</v>
      </c>
    </row>
    <row r="1300" spans="1:12" ht="15" x14ac:dyDescent="0.2">
      <c r="A1300" s="8"/>
      <c r="B1300" s="24"/>
      <c r="C1300" s="24"/>
      <c r="D1300" s="13"/>
      <c r="E1300" s="13"/>
      <c r="F1300" s="13"/>
      <c r="G1300" s="42"/>
      <c r="H1300" s="54" t="s">
        <v>36</v>
      </c>
      <c r="I1300" s="55" t="s">
        <v>1477</v>
      </c>
      <c r="J1300" s="56">
        <v>15.968730000000001</v>
      </c>
      <c r="K1300" s="56">
        <v>10.0197945</v>
      </c>
      <c r="L1300" s="56">
        <f t="shared" si="21"/>
        <v>-5.948935500000001</v>
      </c>
    </row>
    <row r="1301" spans="1:12" ht="15" x14ac:dyDescent="0.2">
      <c r="A1301" s="8"/>
      <c r="B1301" s="24"/>
      <c r="C1301" s="24"/>
      <c r="D1301" s="13"/>
      <c r="E1301" s="13"/>
      <c r="F1301" s="13"/>
      <c r="G1301" s="42"/>
      <c r="H1301" s="57" t="s">
        <v>65</v>
      </c>
      <c r="I1301" s="58" t="s">
        <v>451</v>
      </c>
      <c r="J1301" s="59">
        <v>17.023527000000001</v>
      </c>
      <c r="K1301" s="59">
        <v>14.293286949999995</v>
      </c>
      <c r="L1301" s="59">
        <f t="shared" si="21"/>
        <v>-2.7302400500000061</v>
      </c>
    </row>
    <row r="1302" spans="1:12" ht="15" x14ac:dyDescent="0.2">
      <c r="A1302" s="8"/>
      <c r="B1302" s="24"/>
      <c r="C1302" s="24"/>
      <c r="D1302" s="13"/>
      <c r="E1302" s="13"/>
      <c r="F1302" s="13"/>
      <c r="G1302" s="42"/>
      <c r="H1302" s="57" t="s">
        <v>69</v>
      </c>
      <c r="I1302" s="58" t="s">
        <v>1478</v>
      </c>
      <c r="J1302" s="59">
        <v>10.210068</v>
      </c>
      <c r="K1302" s="59">
        <v>9.6015238300000032</v>
      </c>
      <c r="L1302" s="59">
        <f t="shared" si="21"/>
        <v>-0.6085441699999965</v>
      </c>
    </row>
    <row r="1303" spans="1:12" ht="15" x14ac:dyDescent="0.2">
      <c r="A1303" s="8"/>
      <c r="B1303" s="24"/>
      <c r="C1303" s="24"/>
      <c r="D1303" s="13"/>
      <c r="E1303" s="13"/>
      <c r="F1303" s="13"/>
      <c r="G1303" s="42"/>
      <c r="H1303" s="57" t="s">
        <v>71</v>
      </c>
      <c r="I1303" s="58" t="s">
        <v>1479</v>
      </c>
      <c r="J1303" s="59">
        <v>12.350821</v>
      </c>
      <c r="K1303" s="59">
        <v>11.138238829999999</v>
      </c>
      <c r="L1303" s="59">
        <f t="shared" si="21"/>
        <v>-1.212582170000001</v>
      </c>
    </row>
    <row r="1304" spans="1:12" ht="15" x14ac:dyDescent="0.2">
      <c r="A1304" s="8"/>
      <c r="B1304" s="24"/>
      <c r="C1304" s="24"/>
      <c r="D1304" s="13"/>
      <c r="E1304" s="13"/>
      <c r="F1304" s="13"/>
      <c r="G1304" s="42"/>
      <c r="H1304" s="57" t="s">
        <v>73</v>
      </c>
      <c r="I1304" s="58" t="s">
        <v>1480</v>
      </c>
      <c r="J1304" s="59">
        <v>19.904029999999999</v>
      </c>
      <c r="K1304" s="59">
        <v>30.404331890000005</v>
      </c>
      <c r="L1304" s="59">
        <f t="shared" si="21"/>
        <v>10.500301890000006</v>
      </c>
    </row>
    <row r="1305" spans="1:12" ht="15" x14ac:dyDescent="0.2">
      <c r="A1305" s="8"/>
      <c r="B1305" s="24"/>
      <c r="C1305" s="24"/>
      <c r="D1305" s="13"/>
      <c r="E1305" s="25">
        <v>38</v>
      </c>
      <c r="F1305" s="26" t="s">
        <v>1481</v>
      </c>
      <c r="G1305" s="48"/>
      <c r="H1305" s="84"/>
      <c r="I1305" s="85"/>
      <c r="J1305" s="86">
        <v>16938.585437999998</v>
      </c>
      <c r="K1305" s="86">
        <v>17173.491562940002</v>
      </c>
      <c r="L1305" s="86">
        <f t="shared" si="21"/>
        <v>234.90612494000379</v>
      </c>
    </row>
    <row r="1306" spans="1:12" ht="15" x14ac:dyDescent="0.2">
      <c r="A1306" s="8"/>
      <c r="B1306" s="24"/>
      <c r="C1306" s="24"/>
      <c r="D1306" s="13"/>
      <c r="E1306" s="13"/>
      <c r="F1306" s="13"/>
      <c r="G1306" s="61" t="s">
        <v>376</v>
      </c>
      <c r="H1306" s="79"/>
      <c r="I1306" s="80"/>
      <c r="J1306" s="81">
        <v>16938.585437999998</v>
      </c>
      <c r="K1306" s="81">
        <v>17173.491562940002</v>
      </c>
      <c r="L1306" s="81">
        <f t="shared" si="21"/>
        <v>234.90612494000379</v>
      </c>
    </row>
    <row r="1307" spans="1:12" ht="30" x14ac:dyDescent="0.2">
      <c r="A1307" s="8"/>
      <c r="B1307" s="24"/>
      <c r="C1307" s="24"/>
      <c r="D1307" s="13"/>
      <c r="E1307" s="13"/>
      <c r="F1307" s="13"/>
      <c r="G1307" s="42"/>
      <c r="H1307" s="54" t="s">
        <v>1482</v>
      </c>
      <c r="I1307" s="55" t="s">
        <v>1483</v>
      </c>
      <c r="J1307" s="56">
        <v>39.891241999999998</v>
      </c>
      <c r="K1307" s="56">
        <v>40.450824799999999</v>
      </c>
      <c r="L1307" s="56">
        <f t="shared" si="21"/>
        <v>0.55958280000000116</v>
      </c>
    </row>
    <row r="1308" spans="1:12" ht="15" x14ac:dyDescent="0.2">
      <c r="A1308" s="8"/>
      <c r="B1308" s="24"/>
      <c r="C1308" s="24"/>
      <c r="D1308" s="13"/>
      <c r="E1308" s="13"/>
      <c r="F1308" s="13"/>
      <c r="G1308" s="42"/>
      <c r="H1308" s="57" t="s">
        <v>1484</v>
      </c>
      <c r="I1308" s="58" t="s">
        <v>1485</v>
      </c>
      <c r="J1308" s="59">
        <v>108.82898</v>
      </c>
      <c r="K1308" s="59">
        <v>111.16716108</v>
      </c>
      <c r="L1308" s="59">
        <f t="shared" si="21"/>
        <v>2.3381810799999982</v>
      </c>
    </row>
    <row r="1309" spans="1:12" ht="15" x14ac:dyDescent="0.2">
      <c r="A1309" s="8"/>
      <c r="B1309" s="24"/>
      <c r="C1309" s="24"/>
      <c r="D1309" s="13"/>
      <c r="E1309" s="13"/>
      <c r="F1309" s="13"/>
      <c r="G1309" s="42"/>
      <c r="H1309" s="57" t="s">
        <v>1486</v>
      </c>
      <c r="I1309" s="58" t="s">
        <v>1487</v>
      </c>
      <c r="J1309" s="59">
        <v>99.346618000000007</v>
      </c>
      <c r="K1309" s="59">
        <v>101.80912020999999</v>
      </c>
      <c r="L1309" s="59">
        <f t="shared" si="21"/>
        <v>2.4625022099999825</v>
      </c>
    </row>
    <row r="1310" spans="1:12" ht="30" x14ac:dyDescent="0.2">
      <c r="A1310" s="8"/>
      <c r="B1310" s="24"/>
      <c r="C1310" s="24"/>
      <c r="D1310" s="13"/>
      <c r="E1310" s="13"/>
      <c r="F1310" s="13"/>
      <c r="G1310" s="42"/>
      <c r="H1310" s="57" t="s">
        <v>1488</v>
      </c>
      <c r="I1310" s="58" t="s">
        <v>1489</v>
      </c>
      <c r="J1310" s="59">
        <v>89.691630000000004</v>
      </c>
      <c r="K1310" s="59">
        <v>91.575615580000019</v>
      </c>
      <c r="L1310" s="59">
        <f t="shared" si="21"/>
        <v>1.8839855800000151</v>
      </c>
    </row>
    <row r="1311" spans="1:12" ht="30" x14ac:dyDescent="0.2">
      <c r="A1311" s="8"/>
      <c r="B1311" s="24"/>
      <c r="C1311" s="24"/>
      <c r="D1311" s="13"/>
      <c r="E1311" s="13"/>
      <c r="F1311" s="13"/>
      <c r="G1311" s="42"/>
      <c r="H1311" s="57" t="s">
        <v>1490</v>
      </c>
      <c r="I1311" s="58" t="s">
        <v>1491</v>
      </c>
      <c r="J1311" s="59">
        <v>106.841303</v>
      </c>
      <c r="K1311" s="59">
        <v>109.38869740000004</v>
      </c>
      <c r="L1311" s="59">
        <f t="shared" si="21"/>
        <v>2.5473944000000444</v>
      </c>
    </row>
    <row r="1312" spans="1:12" ht="30" x14ac:dyDescent="0.2">
      <c r="A1312" s="8"/>
      <c r="B1312" s="24"/>
      <c r="C1312" s="24"/>
      <c r="D1312" s="13"/>
      <c r="E1312" s="13"/>
      <c r="F1312" s="13"/>
      <c r="G1312" s="42"/>
      <c r="H1312" s="57" t="s">
        <v>1492</v>
      </c>
      <c r="I1312" s="58" t="s">
        <v>1493</v>
      </c>
      <c r="J1312" s="59">
        <v>57.079813999999999</v>
      </c>
      <c r="K1312" s="59">
        <v>58.728365080000003</v>
      </c>
      <c r="L1312" s="59">
        <f t="shared" si="21"/>
        <v>1.6485510800000043</v>
      </c>
    </row>
    <row r="1313" spans="1:12" ht="15" x14ac:dyDescent="0.2">
      <c r="A1313" s="8"/>
      <c r="B1313" s="24"/>
      <c r="C1313" s="24"/>
      <c r="D1313" s="13"/>
      <c r="E1313" s="13"/>
      <c r="F1313" s="13"/>
      <c r="G1313" s="42"/>
      <c r="H1313" s="57" t="s">
        <v>1494</v>
      </c>
      <c r="I1313" s="58" t="s">
        <v>1495</v>
      </c>
      <c r="J1313" s="59">
        <v>189.68796699999999</v>
      </c>
      <c r="K1313" s="59">
        <v>192.53294199999999</v>
      </c>
      <c r="L1313" s="59">
        <f t="shared" si="21"/>
        <v>2.8449750000000051</v>
      </c>
    </row>
    <row r="1314" spans="1:12" ht="15" x14ac:dyDescent="0.2">
      <c r="A1314" s="8"/>
      <c r="B1314" s="24"/>
      <c r="C1314" s="24"/>
      <c r="D1314" s="13"/>
      <c r="E1314" s="13"/>
      <c r="F1314" s="13"/>
      <c r="G1314" s="42"/>
      <c r="H1314" s="57" t="s">
        <v>1496</v>
      </c>
      <c r="I1314" s="58" t="s">
        <v>1497</v>
      </c>
      <c r="J1314" s="59">
        <v>252.42706100000001</v>
      </c>
      <c r="K1314" s="59">
        <v>258.81541167</v>
      </c>
      <c r="L1314" s="59">
        <f t="shared" si="21"/>
        <v>6.3883506699999941</v>
      </c>
    </row>
    <row r="1315" spans="1:12" ht="15" x14ac:dyDescent="0.2">
      <c r="A1315" s="8"/>
      <c r="B1315" s="24"/>
      <c r="C1315" s="24"/>
      <c r="D1315" s="13"/>
      <c r="E1315" s="13"/>
      <c r="F1315" s="13"/>
      <c r="G1315" s="42"/>
      <c r="H1315" s="57" t="s">
        <v>1498</v>
      </c>
      <c r="I1315" s="58" t="s">
        <v>1499</v>
      </c>
      <c r="J1315" s="59">
        <v>144.46730600000001</v>
      </c>
      <c r="K1315" s="59">
        <v>148.58311270999999</v>
      </c>
      <c r="L1315" s="59">
        <f t="shared" si="21"/>
        <v>4.1158067099999869</v>
      </c>
    </row>
    <row r="1316" spans="1:12" ht="15" x14ac:dyDescent="0.2">
      <c r="A1316" s="8"/>
      <c r="B1316" s="24"/>
      <c r="C1316" s="24"/>
      <c r="D1316" s="13"/>
      <c r="E1316" s="13"/>
      <c r="F1316" s="13"/>
      <c r="G1316" s="42"/>
      <c r="H1316" s="57" t="s">
        <v>1500</v>
      </c>
      <c r="I1316" s="58" t="s">
        <v>1501</v>
      </c>
      <c r="J1316" s="59">
        <v>94.703007999999997</v>
      </c>
      <c r="K1316" s="59">
        <v>97.353105370000009</v>
      </c>
      <c r="L1316" s="59">
        <f t="shared" si="21"/>
        <v>2.6500973700000117</v>
      </c>
    </row>
    <row r="1317" spans="1:12" ht="15" x14ac:dyDescent="0.2">
      <c r="A1317" s="8"/>
      <c r="B1317" s="24"/>
      <c r="C1317" s="24"/>
      <c r="D1317" s="13"/>
      <c r="E1317" s="13"/>
      <c r="F1317" s="13"/>
      <c r="G1317" s="42"/>
      <c r="H1317" s="57" t="s">
        <v>1502</v>
      </c>
      <c r="I1317" s="58" t="s">
        <v>1503</v>
      </c>
      <c r="J1317" s="59">
        <v>106.879565</v>
      </c>
      <c r="K1317" s="59">
        <v>109.41201901999997</v>
      </c>
      <c r="L1317" s="59">
        <f t="shared" si="21"/>
        <v>2.5324540199999745</v>
      </c>
    </row>
    <row r="1318" spans="1:12" ht="30" x14ac:dyDescent="0.2">
      <c r="A1318" s="8"/>
      <c r="B1318" s="24"/>
      <c r="C1318" s="24"/>
      <c r="D1318" s="13"/>
      <c r="E1318" s="13"/>
      <c r="F1318" s="13"/>
      <c r="G1318" s="42"/>
      <c r="H1318" s="57" t="s">
        <v>1504</v>
      </c>
      <c r="I1318" s="58" t="s">
        <v>1505</v>
      </c>
      <c r="J1318" s="59">
        <v>163.476675</v>
      </c>
      <c r="K1318" s="59">
        <v>166.03778019000001</v>
      </c>
      <c r="L1318" s="59">
        <f t="shared" si="21"/>
        <v>2.5611051900000064</v>
      </c>
    </row>
    <row r="1319" spans="1:12" ht="15" x14ac:dyDescent="0.2">
      <c r="A1319" s="8"/>
      <c r="B1319" s="24"/>
      <c r="C1319" s="24"/>
      <c r="D1319" s="13"/>
      <c r="E1319" s="13"/>
      <c r="F1319" s="13"/>
      <c r="G1319" s="42"/>
      <c r="H1319" s="57" t="s">
        <v>1506</v>
      </c>
      <c r="I1319" s="58" t="s">
        <v>1481</v>
      </c>
      <c r="J1319" s="59">
        <v>13541.889708999999</v>
      </c>
      <c r="K1319" s="59">
        <v>13704.33531</v>
      </c>
      <c r="L1319" s="59">
        <f t="shared" si="21"/>
        <v>162.44560100000126</v>
      </c>
    </row>
    <row r="1320" spans="1:12" ht="15" x14ac:dyDescent="0.2">
      <c r="A1320" s="8"/>
      <c r="B1320" s="24"/>
      <c r="C1320" s="24"/>
      <c r="D1320" s="13"/>
      <c r="E1320" s="13"/>
      <c r="F1320" s="13"/>
      <c r="G1320" s="42"/>
      <c r="H1320" s="57" t="s">
        <v>1507</v>
      </c>
      <c r="I1320" s="58" t="s">
        <v>1508</v>
      </c>
      <c r="J1320" s="59">
        <v>141.41397799999999</v>
      </c>
      <c r="K1320" s="59">
        <v>144.74004435000001</v>
      </c>
      <c r="L1320" s="59">
        <f t="shared" si="21"/>
        <v>3.3260663500000192</v>
      </c>
    </row>
    <row r="1321" spans="1:12" ht="15" x14ac:dyDescent="0.2">
      <c r="A1321" s="8"/>
      <c r="B1321" s="24"/>
      <c r="C1321" s="24"/>
      <c r="D1321" s="13"/>
      <c r="E1321" s="13"/>
      <c r="F1321" s="13"/>
      <c r="G1321" s="42"/>
      <c r="H1321" s="57" t="s">
        <v>1509</v>
      </c>
      <c r="I1321" s="58" t="s">
        <v>1510</v>
      </c>
      <c r="J1321" s="59">
        <v>187.14611099999999</v>
      </c>
      <c r="K1321" s="59">
        <v>190.89651160000003</v>
      </c>
      <c r="L1321" s="59">
        <f t="shared" si="21"/>
        <v>3.7504006000000345</v>
      </c>
    </row>
    <row r="1322" spans="1:12" ht="15" x14ac:dyDescent="0.2">
      <c r="A1322" s="8"/>
      <c r="B1322" s="24"/>
      <c r="C1322" s="24"/>
      <c r="D1322" s="13"/>
      <c r="E1322" s="13"/>
      <c r="F1322" s="13"/>
      <c r="G1322" s="42"/>
      <c r="H1322" s="57" t="s">
        <v>1511</v>
      </c>
      <c r="I1322" s="58" t="s">
        <v>1512</v>
      </c>
      <c r="J1322" s="59">
        <v>194.59646100000001</v>
      </c>
      <c r="K1322" s="59">
        <v>200.17899399999999</v>
      </c>
      <c r="L1322" s="59">
        <f t="shared" si="21"/>
        <v>5.5825329999999838</v>
      </c>
    </row>
    <row r="1323" spans="1:12" ht="15" x14ac:dyDescent="0.2">
      <c r="A1323" s="8"/>
      <c r="B1323" s="24"/>
      <c r="C1323" s="24"/>
      <c r="D1323" s="13"/>
      <c r="E1323" s="13"/>
      <c r="F1323" s="13"/>
      <c r="G1323" s="42"/>
      <c r="H1323" s="57" t="s">
        <v>1513</v>
      </c>
      <c r="I1323" s="58" t="s">
        <v>1514</v>
      </c>
      <c r="J1323" s="59">
        <v>74.570898</v>
      </c>
      <c r="K1323" s="59">
        <v>76.068111000000002</v>
      </c>
      <c r="L1323" s="59">
        <f t="shared" si="21"/>
        <v>1.4972130000000021</v>
      </c>
    </row>
    <row r="1324" spans="1:12" ht="15" x14ac:dyDescent="0.2">
      <c r="A1324" s="8"/>
      <c r="B1324" s="24"/>
      <c r="C1324" s="24"/>
      <c r="D1324" s="13"/>
      <c r="E1324" s="13"/>
      <c r="F1324" s="13"/>
      <c r="G1324" s="42"/>
      <c r="H1324" s="57" t="s">
        <v>1515</v>
      </c>
      <c r="I1324" s="58" t="s">
        <v>1516</v>
      </c>
      <c r="J1324" s="59">
        <v>68.862437999999997</v>
      </c>
      <c r="K1324" s="59">
        <v>69.854511789999989</v>
      </c>
      <c r="L1324" s="59">
        <f t="shared" si="21"/>
        <v>0.99207378999999207</v>
      </c>
    </row>
    <row r="1325" spans="1:12" ht="15" x14ac:dyDescent="0.2">
      <c r="A1325" s="8"/>
      <c r="B1325" s="24"/>
      <c r="C1325" s="24"/>
      <c r="D1325" s="13"/>
      <c r="E1325" s="13"/>
      <c r="F1325" s="13"/>
      <c r="G1325" s="42"/>
      <c r="H1325" s="57" t="s">
        <v>1517</v>
      </c>
      <c r="I1325" s="58" t="s">
        <v>1518</v>
      </c>
      <c r="J1325" s="59">
        <v>65.525451000000004</v>
      </c>
      <c r="K1325" s="59">
        <v>65.525451000000004</v>
      </c>
      <c r="L1325" s="59">
        <f t="shared" si="21"/>
        <v>0</v>
      </c>
    </row>
    <row r="1326" spans="1:12" ht="15" x14ac:dyDescent="0.2">
      <c r="A1326" s="8"/>
      <c r="B1326" s="24"/>
      <c r="C1326" s="24"/>
      <c r="D1326" s="13"/>
      <c r="E1326" s="13"/>
      <c r="F1326" s="13"/>
      <c r="G1326" s="42"/>
      <c r="H1326" s="57" t="s">
        <v>1519</v>
      </c>
      <c r="I1326" s="58" t="s">
        <v>1520</v>
      </c>
      <c r="J1326" s="59">
        <v>151.99914100000001</v>
      </c>
      <c r="K1326" s="59">
        <v>155.64615749999999</v>
      </c>
      <c r="L1326" s="59">
        <f t="shared" si="21"/>
        <v>3.6470164999999781</v>
      </c>
    </row>
    <row r="1327" spans="1:12" ht="15" x14ac:dyDescent="0.2">
      <c r="A1327" s="8"/>
      <c r="B1327" s="24"/>
      <c r="C1327" s="24"/>
      <c r="D1327" s="13"/>
      <c r="E1327" s="13"/>
      <c r="F1327" s="13"/>
      <c r="G1327" s="42"/>
      <c r="H1327" s="57" t="s">
        <v>1521</v>
      </c>
      <c r="I1327" s="58" t="s">
        <v>1522</v>
      </c>
      <c r="J1327" s="59">
        <v>112.936729</v>
      </c>
      <c r="K1327" s="59">
        <v>114.65296348000001</v>
      </c>
      <c r="L1327" s="59">
        <f t="shared" si="21"/>
        <v>1.7162344800000113</v>
      </c>
    </row>
    <row r="1328" spans="1:12" ht="15" x14ac:dyDescent="0.2">
      <c r="A1328" s="8"/>
      <c r="B1328" s="24"/>
      <c r="C1328" s="24"/>
      <c r="D1328" s="13"/>
      <c r="E1328" s="13"/>
      <c r="F1328" s="13"/>
      <c r="G1328" s="42"/>
      <c r="H1328" s="57" t="s">
        <v>1523</v>
      </c>
      <c r="I1328" s="58" t="s">
        <v>1524</v>
      </c>
      <c r="J1328" s="59">
        <v>192.676199</v>
      </c>
      <c r="K1328" s="59">
        <v>195.96452500000001</v>
      </c>
      <c r="L1328" s="59">
        <f t="shared" si="21"/>
        <v>3.2883260000000121</v>
      </c>
    </row>
    <row r="1329" spans="1:12" ht="15" x14ac:dyDescent="0.2">
      <c r="A1329" s="8"/>
      <c r="B1329" s="24"/>
      <c r="C1329" s="24"/>
      <c r="D1329" s="13"/>
      <c r="E1329" s="13"/>
      <c r="F1329" s="13"/>
      <c r="G1329" s="42"/>
      <c r="H1329" s="57" t="s">
        <v>1525</v>
      </c>
      <c r="I1329" s="58" t="s">
        <v>1526</v>
      </c>
      <c r="J1329" s="59">
        <v>78.264920000000004</v>
      </c>
      <c r="K1329" s="59">
        <v>79.947171010000005</v>
      </c>
      <c r="L1329" s="59">
        <f t="shared" si="21"/>
        <v>1.6822510100000017</v>
      </c>
    </row>
    <row r="1330" spans="1:12" ht="15" x14ac:dyDescent="0.2">
      <c r="A1330" s="8"/>
      <c r="B1330" s="24"/>
      <c r="C1330" s="24"/>
      <c r="D1330" s="13"/>
      <c r="E1330" s="13"/>
      <c r="F1330" s="13"/>
      <c r="G1330" s="42"/>
      <c r="H1330" s="57" t="s">
        <v>1527</v>
      </c>
      <c r="I1330" s="58" t="s">
        <v>1528</v>
      </c>
      <c r="J1330" s="59">
        <v>167.80173099999999</v>
      </c>
      <c r="K1330" s="59">
        <v>170.78621355000001</v>
      </c>
      <c r="L1330" s="59">
        <f t="shared" si="21"/>
        <v>2.984482550000024</v>
      </c>
    </row>
    <row r="1331" spans="1:12" ht="30" x14ac:dyDescent="0.2">
      <c r="A1331" s="8"/>
      <c r="B1331" s="24"/>
      <c r="C1331" s="24"/>
      <c r="D1331" s="13"/>
      <c r="E1331" s="13"/>
      <c r="F1331" s="13"/>
      <c r="G1331" s="42"/>
      <c r="H1331" s="57" t="s">
        <v>1529</v>
      </c>
      <c r="I1331" s="58" t="s">
        <v>1530</v>
      </c>
      <c r="J1331" s="59">
        <v>288.97371299999998</v>
      </c>
      <c r="K1331" s="59">
        <v>296.32971454999995</v>
      </c>
      <c r="L1331" s="59">
        <f t="shared" si="21"/>
        <v>7.3560015499999736</v>
      </c>
    </row>
    <row r="1332" spans="1:12" ht="15" x14ac:dyDescent="0.2">
      <c r="A1332" s="8"/>
      <c r="B1332" s="24"/>
      <c r="C1332" s="24"/>
      <c r="D1332" s="13"/>
      <c r="E1332" s="13"/>
      <c r="F1332" s="13"/>
      <c r="G1332" s="42"/>
      <c r="H1332" s="57" t="s">
        <v>1531</v>
      </c>
      <c r="I1332" s="58" t="s">
        <v>1532</v>
      </c>
      <c r="J1332" s="59">
        <v>218.60678999999999</v>
      </c>
      <c r="K1332" s="59">
        <v>222.71172899999999</v>
      </c>
      <c r="L1332" s="59">
        <f t="shared" si="21"/>
        <v>4.1049390000000017</v>
      </c>
    </row>
    <row r="1333" spans="1:12" ht="15" x14ac:dyDescent="0.2">
      <c r="A1333" s="8"/>
      <c r="B1333" s="24"/>
      <c r="C1333" s="24"/>
      <c r="D1333" s="13"/>
      <c r="E1333" s="25">
        <v>45</v>
      </c>
      <c r="F1333" s="26" t="s">
        <v>1533</v>
      </c>
      <c r="G1333" s="48"/>
      <c r="H1333" s="84"/>
      <c r="I1333" s="85"/>
      <c r="J1333" s="86">
        <v>170.19827699999999</v>
      </c>
      <c r="K1333" s="86">
        <v>179.26148049</v>
      </c>
      <c r="L1333" s="86">
        <f t="shared" si="21"/>
        <v>9.0632034900000065</v>
      </c>
    </row>
    <row r="1334" spans="1:12" ht="15" x14ac:dyDescent="0.2">
      <c r="A1334" s="8"/>
      <c r="B1334" s="24"/>
      <c r="C1334" s="24"/>
      <c r="D1334" s="13"/>
      <c r="E1334" s="13"/>
      <c r="F1334" s="13"/>
      <c r="G1334" s="61" t="s">
        <v>2</v>
      </c>
      <c r="H1334" s="79"/>
      <c r="I1334" s="80"/>
      <c r="J1334" s="81">
        <v>170.19827699999999</v>
      </c>
      <c r="K1334" s="81">
        <v>179.26148049</v>
      </c>
      <c r="L1334" s="81">
        <f t="shared" si="21"/>
        <v>9.0632034900000065</v>
      </c>
    </row>
    <row r="1335" spans="1:12" ht="15" x14ac:dyDescent="0.2">
      <c r="A1335" s="8"/>
      <c r="B1335" s="24"/>
      <c r="C1335" s="24"/>
      <c r="D1335" s="13"/>
      <c r="E1335" s="13"/>
      <c r="F1335" s="13"/>
      <c r="G1335" s="42"/>
      <c r="H1335" s="54" t="s">
        <v>36</v>
      </c>
      <c r="I1335" s="55" t="s">
        <v>1534</v>
      </c>
      <c r="J1335" s="56">
        <v>17.526878</v>
      </c>
      <c r="K1335" s="56">
        <v>15.394621629999998</v>
      </c>
      <c r="L1335" s="56">
        <f t="shared" si="21"/>
        <v>-2.1322563700000021</v>
      </c>
    </row>
    <row r="1336" spans="1:12" ht="15" x14ac:dyDescent="0.2">
      <c r="A1336" s="8"/>
      <c r="B1336" s="24"/>
      <c r="C1336" s="24"/>
      <c r="D1336" s="13"/>
      <c r="E1336" s="13"/>
      <c r="F1336" s="13"/>
      <c r="G1336" s="42"/>
      <c r="H1336" s="57" t="s">
        <v>38</v>
      </c>
      <c r="I1336" s="58" t="s">
        <v>93</v>
      </c>
      <c r="J1336" s="59">
        <v>4.3156379999999999</v>
      </c>
      <c r="K1336" s="59">
        <v>4.1084742800000003</v>
      </c>
      <c r="L1336" s="59">
        <f t="shared" si="21"/>
        <v>-0.20716371999999961</v>
      </c>
    </row>
    <row r="1337" spans="1:12" ht="15" x14ac:dyDescent="0.2">
      <c r="A1337" s="8"/>
      <c r="B1337" s="24"/>
      <c r="C1337" s="24"/>
      <c r="D1337" s="13"/>
      <c r="E1337" s="13"/>
      <c r="F1337" s="13"/>
      <c r="G1337" s="42"/>
      <c r="H1337" s="57" t="s">
        <v>137</v>
      </c>
      <c r="I1337" s="58" t="s">
        <v>1535</v>
      </c>
      <c r="J1337" s="59">
        <v>5.1677999999999997</v>
      </c>
      <c r="K1337" s="59">
        <v>11.309553900000003</v>
      </c>
      <c r="L1337" s="59">
        <f t="shared" si="21"/>
        <v>6.141753900000003</v>
      </c>
    </row>
    <row r="1338" spans="1:12" ht="15" x14ac:dyDescent="0.2">
      <c r="A1338" s="8"/>
      <c r="B1338" s="24"/>
      <c r="C1338" s="24"/>
      <c r="D1338" s="13"/>
      <c r="E1338" s="13"/>
      <c r="F1338" s="13"/>
      <c r="G1338" s="42"/>
      <c r="H1338" s="57" t="s">
        <v>157</v>
      </c>
      <c r="I1338" s="58" t="s">
        <v>152</v>
      </c>
      <c r="J1338" s="59">
        <v>18.019064</v>
      </c>
      <c r="K1338" s="59">
        <v>18.511411560000003</v>
      </c>
      <c r="L1338" s="59">
        <f t="shared" si="21"/>
        <v>0.49234756000000246</v>
      </c>
    </row>
    <row r="1339" spans="1:12" ht="15" x14ac:dyDescent="0.2">
      <c r="A1339" s="8"/>
      <c r="B1339" s="24"/>
      <c r="C1339" s="24"/>
      <c r="D1339" s="13"/>
      <c r="E1339" s="13"/>
      <c r="F1339" s="13"/>
      <c r="G1339" s="42"/>
      <c r="H1339" s="57" t="s">
        <v>159</v>
      </c>
      <c r="I1339" s="58" t="s">
        <v>1536</v>
      </c>
      <c r="J1339" s="59">
        <v>28.784732000000002</v>
      </c>
      <c r="K1339" s="59">
        <v>29.724142650000001</v>
      </c>
      <c r="L1339" s="59">
        <f t="shared" si="21"/>
        <v>0.93941064999999924</v>
      </c>
    </row>
    <row r="1340" spans="1:12" ht="15" x14ac:dyDescent="0.2">
      <c r="A1340" s="8"/>
      <c r="B1340" s="24"/>
      <c r="C1340" s="24"/>
      <c r="D1340" s="13"/>
      <c r="E1340" s="13"/>
      <c r="F1340" s="13"/>
      <c r="G1340" s="42"/>
      <c r="H1340" s="57" t="s">
        <v>1537</v>
      </c>
      <c r="I1340" s="58" t="s">
        <v>1538</v>
      </c>
      <c r="J1340" s="59">
        <v>55.220861999999997</v>
      </c>
      <c r="K1340" s="59">
        <v>57.839131800000011</v>
      </c>
      <c r="L1340" s="59">
        <f t="shared" si="21"/>
        <v>2.6182698000000144</v>
      </c>
    </row>
    <row r="1341" spans="1:12" ht="15" x14ac:dyDescent="0.2">
      <c r="A1341" s="8"/>
      <c r="B1341" s="24"/>
      <c r="C1341" s="24"/>
      <c r="D1341" s="13"/>
      <c r="E1341" s="13"/>
      <c r="F1341" s="13"/>
      <c r="G1341" s="42"/>
      <c r="H1341" s="57" t="s">
        <v>90</v>
      </c>
      <c r="I1341" s="58" t="s">
        <v>54</v>
      </c>
      <c r="J1341" s="59">
        <v>8.5616599999999998</v>
      </c>
      <c r="K1341" s="59">
        <v>8.5865660700000017</v>
      </c>
      <c r="L1341" s="59">
        <f t="shared" si="21"/>
        <v>2.490607000000189E-2</v>
      </c>
    </row>
    <row r="1342" spans="1:12" ht="15" x14ac:dyDescent="0.2">
      <c r="A1342" s="8"/>
      <c r="B1342" s="24"/>
      <c r="C1342" s="24"/>
      <c r="D1342" s="13"/>
      <c r="E1342" s="13"/>
      <c r="F1342" s="13"/>
      <c r="G1342" s="42"/>
      <c r="H1342" s="57" t="s">
        <v>123</v>
      </c>
      <c r="I1342" s="58" t="s">
        <v>451</v>
      </c>
      <c r="J1342" s="59">
        <v>32.601643000000003</v>
      </c>
      <c r="K1342" s="59">
        <v>33.787578600000003</v>
      </c>
      <c r="L1342" s="59">
        <f t="shared" si="21"/>
        <v>1.1859356000000005</v>
      </c>
    </row>
    <row r="1343" spans="1:12" ht="15" x14ac:dyDescent="0.2">
      <c r="A1343" s="8"/>
      <c r="B1343" s="24"/>
      <c r="C1343" s="24"/>
      <c r="D1343" s="13"/>
      <c r="E1343" s="25">
        <v>46</v>
      </c>
      <c r="F1343" s="26" t="s">
        <v>1539</v>
      </c>
      <c r="G1343" s="48"/>
      <c r="H1343" s="84"/>
      <c r="I1343" s="85"/>
      <c r="J1343" s="86">
        <v>142.29764900000001</v>
      </c>
      <c r="K1343" s="86">
        <v>195.33905641999999</v>
      </c>
      <c r="L1343" s="86">
        <f t="shared" si="21"/>
        <v>53.041407419999985</v>
      </c>
    </row>
    <row r="1344" spans="1:12" ht="15" x14ac:dyDescent="0.2">
      <c r="A1344" s="8"/>
      <c r="B1344" s="24"/>
      <c r="C1344" s="24"/>
      <c r="D1344" s="13"/>
      <c r="E1344" s="13"/>
      <c r="F1344" s="13"/>
      <c r="G1344" s="61" t="s">
        <v>2</v>
      </c>
      <c r="H1344" s="79"/>
      <c r="I1344" s="80"/>
      <c r="J1344" s="81">
        <v>142.29764900000001</v>
      </c>
      <c r="K1344" s="81">
        <v>195.33905641999999</v>
      </c>
      <c r="L1344" s="81">
        <f t="shared" si="21"/>
        <v>53.041407419999985</v>
      </c>
    </row>
    <row r="1345" spans="1:12" ht="15" x14ac:dyDescent="0.2">
      <c r="A1345" s="8"/>
      <c r="B1345" s="24"/>
      <c r="C1345" s="24"/>
      <c r="D1345" s="13"/>
      <c r="E1345" s="13"/>
      <c r="F1345" s="13"/>
      <c r="G1345" s="42"/>
      <c r="H1345" s="54" t="s">
        <v>36</v>
      </c>
      <c r="I1345" s="55" t="s">
        <v>1534</v>
      </c>
      <c r="J1345" s="56">
        <v>13.461554</v>
      </c>
      <c r="K1345" s="56">
        <v>10.5739722</v>
      </c>
      <c r="L1345" s="56">
        <f t="shared" si="21"/>
        <v>-2.8875817999999995</v>
      </c>
    </row>
    <row r="1346" spans="1:12" ht="15" x14ac:dyDescent="0.2">
      <c r="A1346" s="8"/>
      <c r="B1346" s="24"/>
      <c r="C1346" s="24"/>
      <c r="D1346" s="13"/>
      <c r="E1346" s="13"/>
      <c r="F1346" s="13"/>
      <c r="G1346" s="42"/>
      <c r="H1346" s="57" t="s">
        <v>38</v>
      </c>
      <c r="I1346" s="58" t="s">
        <v>93</v>
      </c>
      <c r="J1346" s="59">
        <v>3.6396449999999998</v>
      </c>
      <c r="K1346" s="59">
        <v>3.48548722</v>
      </c>
      <c r="L1346" s="59">
        <f t="shared" si="21"/>
        <v>-0.1541577799999998</v>
      </c>
    </row>
    <row r="1347" spans="1:12" ht="15" x14ac:dyDescent="0.2">
      <c r="A1347" s="8"/>
      <c r="B1347" s="24"/>
      <c r="C1347" s="24"/>
      <c r="D1347" s="13"/>
      <c r="E1347" s="13"/>
      <c r="F1347" s="13"/>
      <c r="G1347" s="42"/>
      <c r="H1347" s="57" t="s">
        <v>137</v>
      </c>
      <c r="I1347" s="58" t="s">
        <v>54</v>
      </c>
      <c r="J1347" s="59">
        <v>11.948689</v>
      </c>
      <c r="K1347" s="59">
        <v>14.226737170000002</v>
      </c>
      <c r="L1347" s="59">
        <f t="shared" si="21"/>
        <v>2.2780481700000017</v>
      </c>
    </row>
    <row r="1348" spans="1:12" ht="15" x14ac:dyDescent="0.2">
      <c r="A1348" s="8"/>
      <c r="B1348" s="24"/>
      <c r="C1348" s="24"/>
      <c r="D1348" s="13"/>
      <c r="E1348" s="13"/>
      <c r="F1348" s="13"/>
      <c r="G1348" s="42"/>
      <c r="H1348" s="57" t="s">
        <v>157</v>
      </c>
      <c r="I1348" s="58" t="s">
        <v>1122</v>
      </c>
      <c r="J1348" s="59">
        <v>19.516539000000002</v>
      </c>
      <c r="K1348" s="59">
        <v>21.01569155</v>
      </c>
      <c r="L1348" s="59">
        <f t="shared" si="21"/>
        <v>1.499152549999998</v>
      </c>
    </row>
    <row r="1349" spans="1:12" ht="15" x14ac:dyDescent="0.2">
      <c r="A1349" s="8"/>
      <c r="B1349" s="24"/>
      <c r="C1349" s="24"/>
      <c r="D1349" s="13"/>
      <c r="E1349" s="13"/>
      <c r="F1349" s="13"/>
      <c r="G1349" s="42"/>
      <c r="H1349" s="57" t="s">
        <v>159</v>
      </c>
      <c r="I1349" s="58" t="s">
        <v>1540</v>
      </c>
      <c r="J1349" s="59">
        <v>17.315501999999999</v>
      </c>
      <c r="K1349" s="59">
        <v>19.09605389</v>
      </c>
      <c r="L1349" s="59">
        <f t="shared" si="21"/>
        <v>1.7805518900000017</v>
      </c>
    </row>
    <row r="1350" spans="1:12" ht="15" x14ac:dyDescent="0.2">
      <c r="A1350" s="8"/>
      <c r="B1350" s="24"/>
      <c r="C1350" s="24"/>
      <c r="D1350" s="13"/>
      <c r="E1350" s="13"/>
      <c r="F1350" s="13"/>
      <c r="G1350" s="42"/>
      <c r="H1350" s="57" t="s">
        <v>1200</v>
      </c>
      <c r="I1350" s="58" t="s">
        <v>1541</v>
      </c>
      <c r="J1350" s="59">
        <v>18.679472000000001</v>
      </c>
      <c r="K1350" s="59">
        <v>21.526928989999998</v>
      </c>
      <c r="L1350" s="59">
        <f t="shared" si="21"/>
        <v>2.8474569899999977</v>
      </c>
    </row>
    <row r="1351" spans="1:12" ht="15" x14ac:dyDescent="0.2">
      <c r="A1351" s="8"/>
      <c r="B1351" s="24"/>
      <c r="C1351" s="24"/>
      <c r="D1351" s="13"/>
      <c r="E1351" s="13"/>
      <c r="F1351" s="13"/>
      <c r="G1351" s="42"/>
      <c r="H1351" s="57" t="s">
        <v>1220</v>
      </c>
      <c r="I1351" s="58" t="s">
        <v>1542</v>
      </c>
      <c r="J1351" s="59">
        <v>17.395088999999999</v>
      </c>
      <c r="K1351" s="59">
        <v>19.414947869999999</v>
      </c>
      <c r="L1351" s="59">
        <f t="shared" si="21"/>
        <v>2.0198588700000002</v>
      </c>
    </row>
    <row r="1352" spans="1:12" ht="15" x14ac:dyDescent="0.2">
      <c r="A1352" s="8"/>
      <c r="B1352" s="24"/>
      <c r="C1352" s="24"/>
      <c r="D1352" s="13"/>
      <c r="E1352" s="13"/>
      <c r="F1352" s="13"/>
      <c r="G1352" s="42"/>
      <c r="H1352" s="57" t="s">
        <v>491</v>
      </c>
      <c r="I1352" s="58" t="s">
        <v>1543</v>
      </c>
      <c r="J1352" s="59">
        <v>15.932651999999999</v>
      </c>
      <c r="K1352" s="59">
        <v>19.609934690000003</v>
      </c>
      <c r="L1352" s="59">
        <f t="shared" si="21"/>
        <v>3.6772826900000037</v>
      </c>
    </row>
    <row r="1353" spans="1:12" ht="15" x14ac:dyDescent="0.2">
      <c r="A1353" s="8"/>
      <c r="B1353" s="24"/>
      <c r="C1353" s="24"/>
      <c r="D1353" s="13"/>
      <c r="E1353" s="13"/>
      <c r="F1353" s="13"/>
      <c r="G1353" s="42"/>
      <c r="H1353" s="57" t="s">
        <v>90</v>
      </c>
      <c r="I1353" s="58" t="s">
        <v>451</v>
      </c>
      <c r="J1353" s="59">
        <v>24.408507</v>
      </c>
      <c r="K1353" s="59">
        <v>66.389302840000013</v>
      </c>
      <c r="L1353" s="59">
        <f t="shared" si="21"/>
        <v>41.980795840000013</v>
      </c>
    </row>
    <row r="1354" spans="1:12" ht="15" x14ac:dyDescent="0.2">
      <c r="A1354" s="8"/>
      <c r="B1354" s="24"/>
      <c r="C1354" s="24"/>
      <c r="D1354" s="13"/>
      <c r="E1354" s="25">
        <v>47</v>
      </c>
      <c r="F1354" s="26" t="s">
        <v>1544</v>
      </c>
      <c r="G1354" s="48"/>
      <c r="H1354" s="84"/>
      <c r="I1354" s="85"/>
      <c r="J1354" s="86">
        <v>5155.8953030000002</v>
      </c>
      <c r="K1354" s="86">
        <v>4569.4318630899998</v>
      </c>
      <c r="L1354" s="86">
        <f t="shared" si="21"/>
        <v>-586.46343991000049</v>
      </c>
    </row>
    <row r="1355" spans="1:12" ht="15" x14ac:dyDescent="0.2">
      <c r="A1355" s="8"/>
      <c r="B1355" s="24"/>
      <c r="C1355" s="24"/>
      <c r="D1355" s="13"/>
      <c r="E1355" s="13"/>
      <c r="F1355" s="13"/>
      <c r="G1355" s="61" t="s">
        <v>376</v>
      </c>
      <c r="H1355" s="79"/>
      <c r="I1355" s="80"/>
      <c r="J1355" s="81">
        <v>5155.8953030000002</v>
      </c>
      <c r="K1355" s="81">
        <v>4569.4318630899998</v>
      </c>
      <c r="L1355" s="81">
        <f t="shared" si="21"/>
        <v>-586.46343991000049</v>
      </c>
    </row>
    <row r="1356" spans="1:12" ht="15" x14ac:dyDescent="0.2">
      <c r="A1356" s="8"/>
      <c r="B1356" s="24"/>
      <c r="C1356" s="24"/>
      <c r="D1356" s="13"/>
      <c r="E1356" s="13"/>
      <c r="F1356" s="13"/>
      <c r="G1356" s="42"/>
      <c r="H1356" s="54" t="s">
        <v>1545</v>
      </c>
      <c r="I1356" s="55" t="s">
        <v>1546</v>
      </c>
      <c r="J1356" s="56">
        <v>1603.1874089999999</v>
      </c>
      <c r="K1356" s="56">
        <v>1667.4720338800003</v>
      </c>
      <c r="L1356" s="56">
        <f t="shared" si="21"/>
        <v>64.284624880000365</v>
      </c>
    </row>
    <row r="1357" spans="1:12" ht="15" x14ac:dyDescent="0.2">
      <c r="A1357" s="8"/>
      <c r="B1357" s="24"/>
      <c r="C1357" s="24"/>
      <c r="D1357" s="13"/>
      <c r="E1357" s="13"/>
      <c r="F1357" s="13"/>
      <c r="G1357" s="42"/>
      <c r="H1357" s="57" t="s">
        <v>1547</v>
      </c>
      <c r="I1357" s="58" t="s">
        <v>1548</v>
      </c>
      <c r="J1357" s="59">
        <v>98.085650999999999</v>
      </c>
      <c r="K1357" s="59">
        <v>98.085650999999999</v>
      </c>
      <c r="L1357" s="59">
        <f t="shared" si="21"/>
        <v>0</v>
      </c>
    </row>
    <row r="1358" spans="1:12" ht="15" x14ac:dyDescent="0.2">
      <c r="A1358" s="8"/>
      <c r="B1358" s="24"/>
      <c r="C1358" s="24"/>
      <c r="D1358" s="13"/>
      <c r="E1358" s="13"/>
      <c r="F1358" s="13"/>
      <c r="G1358" s="42"/>
      <c r="H1358" s="57" t="s">
        <v>1549</v>
      </c>
      <c r="I1358" s="58" t="s">
        <v>1550</v>
      </c>
      <c r="J1358" s="59">
        <v>920.861988</v>
      </c>
      <c r="K1358" s="59">
        <v>156.75132099000001</v>
      </c>
      <c r="L1358" s="59">
        <f t="shared" si="21"/>
        <v>-764.11066701000004</v>
      </c>
    </row>
    <row r="1359" spans="1:12" ht="15" x14ac:dyDescent="0.2">
      <c r="A1359" s="8"/>
      <c r="B1359" s="24"/>
      <c r="C1359" s="24"/>
      <c r="D1359" s="13"/>
      <c r="E1359" s="13"/>
      <c r="F1359" s="13"/>
      <c r="G1359" s="42"/>
      <c r="H1359" s="57" t="s">
        <v>1551</v>
      </c>
      <c r="I1359" s="58" t="s">
        <v>1552</v>
      </c>
      <c r="J1359" s="59">
        <v>374.57595300000003</v>
      </c>
      <c r="K1359" s="59">
        <v>373.45947799999999</v>
      </c>
      <c r="L1359" s="59">
        <f t="shared" si="21"/>
        <v>-1.1164750000000367</v>
      </c>
    </row>
    <row r="1360" spans="1:12" ht="15" x14ac:dyDescent="0.2">
      <c r="A1360" s="8"/>
      <c r="B1360" s="24"/>
      <c r="C1360" s="24"/>
      <c r="D1360" s="13"/>
      <c r="E1360" s="13"/>
      <c r="F1360" s="13"/>
      <c r="G1360" s="42"/>
      <c r="H1360" s="57" t="s">
        <v>1553</v>
      </c>
      <c r="I1360" s="58" t="s">
        <v>1554</v>
      </c>
      <c r="J1360" s="59">
        <v>529.91572900000006</v>
      </c>
      <c r="K1360" s="59">
        <v>788.38559605</v>
      </c>
      <c r="L1360" s="59">
        <f t="shared" ref="L1360:L1423" si="22">+K1360-J1360</f>
        <v>258.46986704999995</v>
      </c>
    </row>
    <row r="1361" spans="1:12" ht="15" x14ac:dyDescent="0.2">
      <c r="A1361" s="8"/>
      <c r="B1361" s="24"/>
      <c r="C1361" s="24"/>
      <c r="D1361" s="13"/>
      <c r="E1361" s="13"/>
      <c r="F1361" s="13"/>
      <c r="G1361" s="42"/>
      <c r="H1361" s="57" t="s">
        <v>1555</v>
      </c>
      <c r="I1361" s="58" t="s">
        <v>1556</v>
      </c>
      <c r="J1361" s="59">
        <v>216.27991</v>
      </c>
      <c r="K1361" s="59">
        <v>216.27990999999997</v>
      </c>
      <c r="L1361" s="59">
        <f t="shared" si="22"/>
        <v>0</v>
      </c>
    </row>
    <row r="1362" spans="1:12" ht="15" x14ac:dyDescent="0.2">
      <c r="A1362" s="8"/>
      <c r="B1362" s="24"/>
      <c r="C1362" s="24"/>
      <c r="D1362" s="13"/>
      <c r="E1362" s="13"/>
      <c r="F1362" s="13"/>
      <c r="G1362" s="42"/>
      <c r="H1362" s="57" t="s">
        <v>1557</v>
      </c>
      <c r="I1362" s="58" t="s">
        <v>1558</v>
      </c>
      <c r="J1362" s="59">
        <v>63.100751000000002</v>
      </c>
      <c r="K1362" s="59">
        <v>63.100750999999988</v>
      </c>
      <c r="L1362" s="59">
        <f t="shared" si="22"/>
        <v>0</v>
      </c>
    </row>
    <row r="1363" spans="1:12" ht="15" x14ac:dyDescent="0.2">
      <c r="A1363" s="8"/>
      <c r="B1363" s="24"/>
      <c r="C1363" s="24"/>
      <c r="D1363" s="13"/>
      <c r="E1363" s="13"/>
      <c r="F1363" s="13"/>
      <c r="G1363" s="42"/>
      <c r="H1363" s="57" t="s">
        <v>1559</v>
      </c>
      <c r="I1363" s="58" t="s">
        <v>1560</v>
      </c>
      <c r="J1363" s="59">
        <v>264.29405800000001</v>
      </c>
      <c r="K1363" s="59">
        <v>264.29405799999989</v>
      </c>
      <c r="L1363" s="59">
        <f t="shared" si="22"/>
        <v>0</v>
      </c>
    </row>
    <row r="1364" spans="1:12" ht="30" x14ac:dyDescent="0.2">
      <c r="A1364" s="8"/>
      <c r="B1364" s="24"/>
      <c r="C1364" s="24"/>
      <c r="D1364" s="13"/>
      <c r="E1364" s="13"/>
      <c r="F1364" s="13"/>
      <c r="G1364" s="42"/>
      <c r="H1364" s="57" t="s">
        <v>1647</v>
      </c>
      <c r="I1364" s="58" t="s">
        <v>1648</v>
      </c>
      <c r="J1364" s="59">
        <v>0</v>
      </c>
      <c r="K1364" s="59">
        <v>32.232583030000001</v>
      </c>
      <c r="L1364" s="59">
        <f t="shared" si="22"/>
        <v>32.232583030000001</v>
      </c>
    </row>
    <row r="1365" spans="1:12" ht="15" x14ac:dyDescent="0.2">
      <c r="A1365" s="8"/>
      <c r="B1365" s="24"/>
      <c r="C1365" s="24"/>
      <c r="D1365" s="13"/>
      <c r="E1365" s="13"/>
      <c r="F1365" s="13"/>
      <c r="G1365" s="42"/>
      <c r="H1365" s="57" t="s">
        <v>1561</v>
      </c>
      <c r="I1365" s="58" t="s">
        <v>1562</v>
      </c>
      <c r="J1365" s="59">
        <v>110.89062800000001</v>
      </c>
      <c r="K1365" s="59">
        <v>162.61118914000005</v>
      </c>
      <c r="L1365" s="59">
        <f t="shared" si="22"/>
        <v>51.720561140000044</v>
      </c>
    </row>
    <row r="1366" spans="1:12" ht="15" x14ac:dyDescent="0.2">
      <c r="A1366" s="8"/>
      <c r="B1366" s="24"/>
      <c r="C1366" s="24"/>
      <c r="D1366" s="13"/>
      <c r="E1366" s="13"/>
      <c r="F1366" s="13"/>
      <c r="G1366" s="42"/>
      <c r="H1366" s="57" t="s">
        <v>1563</v>
      </c>
      <c r="I1366" s="58" t="s">
        <v>1564</v>
      </c>
      <c r="J1366" s="59">
        <v>666.69608900000003</v>
      </c>
      <c r="K1366" s="59">
        <v>661.69608900000003</v>
      </c>
      <c r="L1366" s="59">
        <f t="shared" si="22"/>
        <v>-5</v>
      </c>
    </row>
    <row r="1367" spans="1:12" ht="15" x14ac:dyDescent="0.2">
      <c r="A1367" s="8"/>
      <c r="B1367" s="24"/>
      <c r="C1367" s="24"/>
      <c r="D1367" s="13"/>
      <c r="E1367" s="13"/>
      <c r="F1367" s="13"/>
      <c r="G1367" s="42"/>
      <c r="H1367" s="57" t="s">
        <v>1144</v>
      </c>
      <c r="I1367" s="58" t="s">
        <v>1145</v>
      </c>
      <c r="J1367" s="59">
        <v>222.94393400000001</v>
      </c>
      <c r="K1367" s="59">
        <v>0</v>
      </c>
      <c r="L1367" s="59">
        <f t="shared" si="22"/>
        <v>-222.94393400000001</v>
      </c>
    </row>
    <row r="1368" spans="1:12" ht="15" x14ac:dyDescent="0.2">
      <c r="A1368" s="8"/>
      <c r="B1368" s="24"/>
      <c r="C1368" s="24"/>
      <c r="D1368" s="13"/>
      <c r="E1368" s="13"/>
      <c r="F1368" s="13"/>
      <c r="G1368" s="42"/>
      <c r="H1368" s="57" t="s">
        <v>1565</v>
      </c>
      <c r="I1368" s="58" t="s">
        <v>1566</v>
      </c>
      <c r="J1368" s="59">
        <v>85.063203000000001</v>
      </c>
      <c r="K1368" s="59">
        <v>85.06320300000003</v>
      </c>
      <c r="L1368" s="59">
        <f t="shared" si="22"/>
        <v>0</v>
      </c>
    </row>
    <row r="1369" spans="1:12" ht="15" x14ac:dyDescent="0.2">
      <c r="A1369" s="8"/>
      <c r="B1369" s="24"/>
      <c r="C1369" s="24"/>
      <c r="D1369" s="13"/>
      <c r="E1369" s="25">
        <v>48</v>
      </c>
      <c r="F1369" s="26" t="s">
        <v>1567</v>
      </c>
      <c r="G1369" s="48"/>
      <c r="H1369" s="84"/>
      <c r="I1369" s="85"/>
      <c r="J1369" s="86">
        <v>9144.7422459999998</v>
      </c>
      <c r="K1369" s="86">
        <v>9975.8105248000011</v>
      </c>
      <c r="L1369" s="86">
        <f t="shared" si="22"/>
        <v>831.06827880000128</v>
      </c>
    </row>
    <row r="1370" spans="1:12" ht="15" x14ac:dyDescent="0.2">
      <c r="A1370" s="8"/>
      <c r="B1370" s="24"/>
      <c r="C1370" s="24"/>
      <c r="D1370" s="13"/>
      <c r="E1370" s="13"/>
      <c r="F1370" s="13"/>
      <c r="G1370" s="61" t="s">
        <v>2</v>
      </c>
      <c r="H1370" s="79"/>
      <c r="I1370" s="80"/>
      <c r="J1370" s="81">
        <v>4318.8115950000001</v>
      </c>
      <c r="K1370" s="81">
        <v>4088.1065161499992</v>
      </c>
      <c r="L1370" s="81">
        <f t="shared" si="22"/>
        <v>-230.70507885000097</v>
      </c>
    </row>
    <row r="1371" spans="1:12" ht="15" x14ac:dyDescent="0.2">
      <c r="A1371" s="8"/>
      <c r="B1371" s="24"/>
      <c r="C1371" s="24"/>
      <c r="D1371" s="13"/>
      <c r="E1371" s="13"/>
      <c r="F1371" s="13"/>
      <c r="G1371" s="42"/>
      <c r="H1371" s="54" t="s">
        <v>36</v>
      </c>
      <c r="I1371" s="55" t="s">
        <v>1568</v>
      </c>
      <c r="J1371" s="56">
        <v>30.62595</v>
      </c>
      <c r="K1371" s="56">
        <v>20.10738375</v>
      </c>
      <c r="L1371" s="56">
        <f t="shared" si="22"/>
        <v>-10.518566249999999</v>
      </c>
    </row>
    <row r="1372" spans="1:12" ht="15" x14ac:dyDescent="0.2">
      <c r="A1372" s="8"/>
      <c r="B1372" s="24"/>
      <c r="C1372" s="24"/>
      <c r="D1372" s="13"/>
      <c r="E1372" s="13"/>
      <c r="F1372" s="13"/>
      <c r="G1372" s="42"/>
      <c r="H1372" s="57" t="s">
        <v>43</v>
      </c>
      <c r="I1372" s="58" t="s">
        <v>1569</v>
      </c>
      <c r="J1372" s="59">
        <v>9.4864879999999996</v>
      </c>
      <c r="K1372" s="59">
        <v>9.4893620900000002</v>
      </c>
      <c r="L1372" s="59">
        <f t="shared" si="22"/>
        <v>2.8740900000006064E-3</v>
      </c>
    </row>
    <row r="1373" spans="1:12" ht="15" x14ac:dyDescent="0.2">
      <c r="A1373" s="8"/>
      <c r="B1373" s="24"/>
      <c r="C1373" s="24"/>
      <c r="D1373" s="13"/>
      <c r="E1373" s="13"/>
      <c r="F1373" s="13"/>
      <c r="G1373" s="42"/>
      <c r="H1373" s="57" t="s">
        <v>81</v>
      </c>
      <c r="I1373" s="58" t="s">
        <v>1570</v>
      </c>
      <c r="J1373" s="59">
        <v>9.3408040000000003</v>
      </c>
      <c r="K1373" s="59">
        <v>5.0863223599999996</v>
      </c>
      <c r="L1373" s="59">
        <f t="shared" si="22"/>
        <v>-4.2544816400000007</v>
      </c>
    </row>
    <row r="1374" spans="1:12" ht="15" x14ac:dyDescent="0.2">
      <c r="A1374" s="8"/>
      <c r="B1374" s="24"/>
      <c r="C1374" s="24"/>
      <c r="D1374" s="13"/>
      <c r="E1374" s="13"/>
      <c r="F1374" s="13"/>
      <c r="G1374" s="42"/>
      <c r="H1374" s="57" t="s">
        <v>175</v>
      </c>
      <c r="I1374" s="58" t="s">
        <v>166</v>
      </c>
      <c r="J1374" s="59">
        <v>7.4450820000000002</v>
      </c>
      <c r="K1374" s="59">
        <v>10.79062764</v>
      </c>
      <c r="L1374" s="59">
        <f t="shared" si="22"/>
        <v>3.3455456400000001</v>
      </c>
    </row>
    <row r="1375" spans="1:12" ht="15" x14ac:dyDescent="0.2">
      <c r="A1375" s="8"/>
      <c r="B1375" s="24"/>
      <c r="C1375" s="24"/>
      <c r="D1375" s="13"/>
      <c r="E1375" s="13"/>
      <c r="F1375" s="13"/>
      <c r="G1375" s="42"/>
      <c r="H1375" s="57" t="s">
        <v>38</v>
      </c>
      <c r="I1375" s="58" t="s">
        <v>1571</v>
      </c>
      <c r="J1375" s="59">
        <v>3264.310876</v>
      </c>
      <c r="K1375" s="59">
        <v>2867.2344890700001</v>
      </c>
      <c r="L1375" s="59">
        <f t="shared" si="22"/>
        <v>-397.0763869299999</v>
      </c>
    </row>
    <row r="1376" spans="1:12" ht="15" x14ac:dyDescent="0.2">
      <c r="A1376" s="8"/>
      <c r="B1376" s="24"/>
      <c r="C1376" s="24"/>
      <c r="D1376" s="13"/>
      <c r="E1376" s="13"/>
      <c r="F1376" s="13"/>
      <c r="G1376" s="42"/>
      <c r="H1376" s="57" t="s">
        <v>45</v>
      </c>
      <c r="I1376" s="58" t="s">
        <v>1572</v>
      </c>
      <c r="J1376" s="59">
        <v>88.277362999999994</v>
      </c>
      <c r="K1376" s="59">
        <v>92.002729659999986</v>
      </c>
      <c r="L1376" s="59">
        <f t="shared" si="22"/>
        <v>3.7253666599999917</v>
      </c>
    </row>
    <row r="1377" spans="1:12" ht="15" x14ac:dyDescent="0.2">
      <c r="A1377" s="8"/>
      <c r="B1377" s="24"/>
      <c r="C1377" s="24"/>
      <c r="D1377" s="13"/>
      <c r="E1377" s="13"/>
      <c r="F1377" s="13"/>
      <c r="G1377" s="42"/>
      <c r="H1377" s="57" t="s">
        <v>137</v>
      </c>
      <c r="I1377" s="58" t="s">
        <v>1573</v>
      </c>
      <c r="J1377" s="59">
        <v>5.5653699999999997</v>
      </c>
      <c r="K1377" s="59">
        <v>9.5473013700000013</v>
      </c>
      <c r="L1377" s="59">
        <f t="shared" si="22"/>
        <v>3.9819313700000016</v>
      </c>
    </row>
    <row r="1378" spans="1:12" ht="15" x14ac:dyDescent="0.2">
      <c r="A1378" s="8"/>
      <c r="B1378" s="24"/>
      <c r="C1378" s="24"/>
      <c r="D1378" s="13"/>
      <c r="E1378" s="13"/>
      <c r="F1378" s="13"/>
      <c r="G1378" s="42"/>
      <c r="H1378" s="57" t="s">
        <v>157</v>
      </c>
      <c r="I1378" s="58" t="s">
        <v>1574</v>
      </c>
      <c r="J1378" s="59">
        <v>9.728389</v>
      </c>
      <c r="K1378" s="59">
        <v>26.11407239</v>
      </c>
      <c r="L1378" s="59">
        <f t="shared" si="22"/>
        <v>16.385683390000001</v>
      </c>
    </row>
    <row r="1379" spans="1:12" ht="15" x14ac:dyDescent="0.2">
      <c r="A1379" s="8"/>
      <c r="B1379" s="24"/>
      <c r="C1379" s="24"/>
      <c r="D1379" s="13"/>
      <c r="E1379" s="13"/>
      <c r="F1379" s="13"/>
      <c r="G1379" s="42"/>
      <c r="H1379" s="57" t="s">
        <v>90</v>
      </c>
      <c r="I1379" s="58" t="s">
        <v>1575</v>
      </c>
      <c r="J1379" s="59">
        <v>224.88369900000001</v>
      </c>
      <c r="K1379" s="59">
        <v>247.82668660000002</v>
      </c>
      <c r="L1379" s="59">
        <f t="shared" si="22"/>
        <v>22.942987600000009</v>
      </c>
    </row>
    <row r="1380" spans="1:12" ht="15" x14ac:dyDescent="0.2">
      <c r="A1380" s="8"/>
      <c r="B1380" s="24"/>
      <c r="C1380" s="24"/>
      <c r="D1380" s="13"/>
      <c r="E1380" s="13"/>
      <c r="F1380" s="13"/>
      <c r="G1380" s="42"/>
      <c r="H1380" s="57" t="s">
        <v>213</v>
      </c>
      <c r="I1380" s="58" t="s">
        <v>1576</v>
      </c>
      <c r="J1380" s="59">
        <v>88.009557000000001</v>
      </c>
      <c r="K1380" s="59">
        <v>119.15409617</v>
      </c>
      <c r="L1380" s="59">
        <f t="shared" si="22"/>
        <v>31.144539170000002</v>
      </c>
    </row>
    <row r="1381" spans="1:12" ht="15" x14ac:dyDescent="0.2">
      <c r="A1381" s="8"/>
      <c r="B1381" s="24"/>
      <c r="C1381" s="24"/>
      <c r="D1381" s="13"/>
      <c r="E1381" s="13"/>
      <c r="F1381" s="13"/>
      <c r="G1381" s="42"/>
      <c r="H1381" s="57" t="s">
        <v>1226</v>
      </c>
      <c r="I1381" s="58" t="s">
        <v>1577</v>
      </c>
      <c r="J1381" s="59">
        <v>90.264679000000001</v>
      </c>
      <c r="K1381" s="59">
        <v>98.886252680000027</v>
      </c>
      <c r="L1381" s="59">
        <f t="shared" si="22"/>
        <v>8.6215736800000258</v>
      </c>
    </row>
    <row r="1382" spans="1:12" ht="15" x14ac:dyDescent="0.2">
      <c r="A1382" s="8"/>
      <c r="B1382" s="24"/>
      <c r="C1382" s="24"/>
      <c r="D1382" s="13"/>
      <c r="E1382" s="13"/>
      <c r="F1382" s="13"/>
      <c r="G1382" s="42"/>
      <c r="H1382" s="57" t="s">
        <v>239</v>
      </c>
      <c r="I1382" s="58" t="s">
        <v>1578</v>
      </c>
      <c r="J1382" s="59">
        <v>26.1265</v>
      </c>
      <c r="K1382" s="59">
        <v>13.727237890000003</v>
      </c>
      <c r="L1382" s="59">
        <f t="shared" si="22"/>
        <v>-12.399262109999997</v>
      </c>
    </row>
    <row r="1383" spans="1:12" ht="15" x14ac:dyDescent="0.2">
      <c r="A1383" s="8"/>
      <c r="B1383" s="24"/>
      <c r="C1383" s="24"/>
      <c r="D1383" s="13"/>
      <c r="E1383" s="13"/>
      <c r="F1383" s="13"/>
      <c r="G1383" s="42"/>
      <c r="H1383" s="57" t="s">
        <v>259</v>
      </c>
      <c r="I1383" s="58" t="s">
        <v>1579</v>
      </c>
      <c r="J1383" s="59">
        <v>47.726365999999999</v>
      </c>
      <c r="K1383" s="59">
        <v>54.077843259999987</v>
      </c>
      <c r="L1383" s="59">
        <f t="shared" si="22"/>
        <v>6.3514772599999887</v>
      </c>
    </row>
    <row r="1384" spans="1:12" ht="15" x14ac:dyDescent="0.2">
      <c r="A1384" s="8"/>
      <c r="B1384" s="24"/>
      <c r="C1384" s="24"/>
      <c r="D1384" s="13"/>
      <c r="E1384" s="13"/>
      <c r="F1384" s="13"/>
      <c r="G1384" s="42"/>
      <c r="H1384" s="57" t="s">
        <v>279</v>
      </c>
      <c r="I1384" s="60" t="s">
        <v>1580</v>
      </c>
      <c r="J1384" s="59">
        <v>153.990106</v>
      </c>
      <c r="K1384" s="59">
        <v>206.15961934999996</v>
      </c>
      <c r="L1384" s="59">
        <f t="shared" si="22"/>
        <v>52.16951334999996</v>
      </c>
    </row>
    <row r="1385" spans="1:12" ht="15" x14ac:dyDescent="0.2">
      <c r="A1385" s="8"/>
      <c r="B1385" s="24"/>
      <c r="C1385" s="24"/>
      <c r="D1385" s="13"/>
      <c r="E1385" s="13"/>
      <c r="F1385" s="13"/>
      <c r="G1385" s="42"/>
      <c r="H1385" s="57" t="s">
        <v>285</v>
      </c>
      <c r="I1385" s="58" t="s">
        <v>451</v>
      </c>
      <c r="J1385" s="59">
        <v>6.5086979999999999</v>
      </c>
      <c r="K1385" s="59">
        <v>5.8511256799999991</v>
      </c>
      <c r="L1385" s="59">
        <f t="shared" si="22"/>
        <v>-0.65757232000000077</v>
      </c>
    </row>
    <row r="1386" spans="1:12" ht="15" x14ac:dyDescent="0.2">
      <c r="A1386" s="8"/>
      <c r="B1386" s="24"/>
      <c r="C1386" s="24"/>
      <c r="D1386" s="13"/>
      <c r="E1386" s="13"/>
      <c r="F1386" s="13"/>
      <c r="G1386" s="42"/>
      <c r="H1386" s="57" t="s">
        <v>287</v>
      </c>
      <c r="I1386" s="58" t="s">
        <v>1581</v>
      </c>
      <c r="J1386" s="59">
        <v>202.60008099999999</v>
      </c>
      <c r="K1386" s="59">
        <v>239.52179167999998</v>
      </c>
      <c r="L1386" s="59">
        <f t="shared" si="22"/>
        <v>36.92171067999999</v>
      </c>
    </row>
    <row r="1387" spans="1:12" ht="30" x14ac:dyDescent="0.2">
      <c r="A1387" s="8"/>
      <c r="B1387" s="24"/>
      <c r="C1387" s="24"/>
      <c r="D1387" s="13"/>
      <c r="E1387" s="13"/>
      <c r="F1387" s="13"/>
      <c r="G1387" s="42"/>
      <c r="H1387" s="57" t="s">
        <v>1582</v>
      </c>
      <c r="I1387" s="58" t="s">
        <v>1583</v>
      </c>
      <c r="J1387" s="59">
        <v>53.921587000000002</v>
      </c>
      <c r="K1387" s="59">
        <v>62.529574510000003</v>
      </c>
      <c r="L1387" s="59">
        <f t="shared" si="22"/>
        <v>8.607987510000001</v>
      </c>
    </row>
    <row r="1388" spans="1:12" ht="15" x14ac:dyDescent="0.2">
      <c r="A1388" s="8"/>
      <c r="B1388" s="24"/>
      <c r="C1388" s="24"/>
      <c r="D1388" s="13"/>
      <c r="E1388" s="13"/>
      <c r="F1388" s="13"/>
      <c r="G1388" s="61" t="s">
        <v>363</v>
      </c>
      <c r="H1388" s="79"/>
      <c r="I1388" s="80"/>
      <c r="J1388" s="81">
        <v>4328.4550749999999</v>
      </c>
      <c r="K1388" s="81">
        <v>5446.8578306100017</v>
      </c>
      <c r="L1388" s="81">
        <f t="shared" si="22"/>
        <v>1118.4027556100018</v>
      </c>
    </row>
    <row r="1389" spans="1:12" ht="15" x14ac:dyDescent="0.2">
      <c r="A1389" s="8"/>
      <c r="B1389" s="24"/>
      <c r="C1389" s="24"/>
      <c r="D1389" s="13"/>
      <c r="E1389" s="13"/>
      <c r="F1389" s="13"/>
      <c r="G1389" s="42"/>
      <c r="H1389" s="54" t="s">
        <v>370</v>
      </c>
      <c r="I1389" s="55" t="s">
        <v>1584</v>
      </c>
      <c r="J1389" s="56">
        <v>2553.9018139999998</v>
      </c>
      <c r="K1389" s="56">
        <v>3586.865367070001</v>
      </c>
      <c r="L1389" s="56">
        <f t="shared" si="22"/>
        <v>1032.9635530700011</v>
      </c>
    </row>
    <row r="1390" spans="1:12" ht="15" x14ac:dyDescent="0.2">
      <c r="A1390" s="8"/>
      <c r="B1390" s="24"/>
      <c r="C1390" s="24"/>
      <c r="D1390" s="13"/>
      <c r="E1390" s="13"/>
      <c r="F1390" s="13"/>
      <c r="G1390" s="42"/>
      <c r="H1390" s="57" t="s">
        <v>372</v>
      </c>
      <c r="I1390" s="58" t="s">
        <v>1585</v>
      </c>
      <c r="J1390" s="59">
        <v>1684.403677</v>
      </c>
      <c r="K1390" s="59">
        <v>1775.4903402600005</v>
      </c>
      <c r="L1390" s="59">
        <f t="shared" si="22"/>
        <v>91.086663260000478</v>
      </c>
    </row>
    <row r="1391" spans="1:12" ht="15" x14ac:dyDescent="0.2">
      <c r="A1391" s="8"/>
      <c r="B1391" s="24"/>
      <c r="C1391" s="24"/>
      <c r="D1391" s="13"/>
      <c r="E1391" s="13"/>
      <c r="F1391" s="13"/>
      <c r="G1391" s="42"/>
      <c r="H1391" s="57" t="s">
        <v>374</v>
      </c>
      <c r="I1391" s="58" t="s">
        <v>1586</v>
      </c>
      <c r="J1391" s="59">
        <v>39.736707000000003</v>
      </c>
      <c r="K1391" s="59">
        <v>41.051510649999997</v>
      </c>
      <c r="L1391" s="59">
        <f t="shared" si="22"/>
        <v>1.3148036499999947</v>
      </c>
    </row>
    <row r="1392" spans="1:12" ht="15" x14ac:dyDescent="0.2">
      <c r="A1392" s="8"/>
      <c r="B1392" s="24"/>
      <c r="C1392" s="24"/>
      <c r="D1392" s="13"/>
      <c r="E1392" s="13"/>
      <c r="F1392" s="13"/>
      <c r="G1392" s="42"/>
      <c r="H1392" s="57" t="s">
        <v>601</v>
      </c>
      <c r="I1392" s="58" t="s">
        <v>1587</v>
      </c>
      <c r="J1392" s="59">
        <v>34.134709999999998</v>
      </c>
      <c r="K1392" s="59">
        <v>27.844054119999996</v>
      </c>
      <c r="L1392" s="59">
        <f t="shared" si="22"/>
        <v>-6.2906558800000028</v>
      </c>
    </row>
    <row r="1393" spans="1:12" ht="30" x14ac:dyDescent="0.2">
      <c r="A1393" s="8"/>
      <c r="B1393" s="24"/>
      <c r="C1393" s="24"/>
      <c r="D1393" s="13"/>
      <c r="E1393" s="13"/>
      <c r="F1393" s="13"/>
      <c r="G1393" s="42"/>
      <c r="H1393" s="57" t="s">
        <v>603</v>
      </c>
      <c r="I1393" s="58" t="s">
        <v>1588</v>
      </c>
      <c r="J1393" s="59">
        <v>16.278167</v>
      </c>
      <c r="K1393" s="59">
        <v>15.606558509999999</v>
      </c>
      <c r="L1393" s="59">
        <f t="shared" si="22"/>
        <v>-0.67160849000000056</v>
      </c>
    </row>
    <row r="1394" spans="1:12" ht="15" x14ac:dyDescent="0.2">
      <c r="A1394" s="8"/>
      <c r="B1394" s="24"/>
      <c r="C1394" s="24"/>
      <c r="D1394" s="13"/>
      <c r="E1394" s="13"/>
      <c r="F1394" s="13"/>
      <c r="G1394" s="61" t="s">
        <v>376</v>
      </c>
      <c r="H1394" s="79"/>
      <c r="I1394" s="80"/>
      <c r="J1394" s="81">
        <v>497.47557599999999</v>
      </c>
      <c r="K1394" s="81">
        <v>440.8461780400001</v>
      </c>
      <c r="L1394" s="81">
        <f t="shared" si="22"/>
        <v>-56.629397959999892</v>
      </c>
    </row>
    <row r="1395" spans="1:12" ht="15" x14ac:dyDescent="0.2">
      <c r="A1395" s="8"/>
      <c r="B1395" s="24"/>
      <c r="C1395" s="24"/>
      <c r="D1395" s="13"/>
      <c r="E1395" s="13"/>
      <c r="F1395" s="13"/>
      <c r="G1395" s="42"/>
      <c r="H1395" s="54" t="s">
        <v>1589</v>
      </c>
      <c r="I1395" s="55" t="s">
        <v>1590</v>
      </c>
      <c r="J1395" s="56">
        <v>17.228069999999999</v>
      </c>
      <c r="K1395" s="56">
        <v>17.967751439999997</v>
      </c>
      <c r="L1395" s="56">
        <f t="shared" si="22"/>
        <v>0.73968143999999825</v>
      </c>
    </row>
    <row r="1396" spans="1:12" ht="30" x14ac:dyDescent="0.2">
      <c r="A1396" s="8"/>
      <c r="B1396" s="24"/>
      <c r="C1396" s="24"/>
      <c r="D1396" s="13"/>
      <c r="E1396" s="13"/>
      <c r="F1396" s="13"/>
      <c r="G1396" s="42"/>
      <c r="H1396" s="57" t="s">
        <v>1591</v>
      </c>
      <c r="I1396" s="58" t="s">
        <v>1592</v>
      </c>
      <c r="J1396" s="59">
        <v>43.750500000000002</v>
      </c>
      <c r="K1396" s="59">
        <v>38.798651649999996</v>
      </c>
      <c r="L1396" s="59">
        <f t="shared" si="22"/>
        <v>-4.9518483500000059</v>
      </c>
    </row>
    <row r="1397" spans="1:12" ht="15" x14ac:dyDescent="0.2">
      <c r="A1397" s="8"/>
      <c r="B1397" s="24"/>
      <c r="C1397" s="24"/>
      <c r="D1397" s="13"/>
      <c r="E1397" s="13"/>
      <c r="F1397" s="13"/>
      <c r="G1397" s="42"/>
      <c r="H1397" s="57" t="s">
        <v>1593</v>
      </c>
      <c r="I1397" s="58" t="s">
        <v>1594</v>
      </c>
      <c r="J1397" s="59">
        <v>37.484937000000002</v>
      </c>
      <c r="K1397" s="59">
        <v>37.484937000000002</v>
      </c>
      <c r="L1397" s="59">
        <f t="shared" si="22"/>
        <v>0</v>
      </c>
    </row>
    <row r="1398" spans="1:12" ht="15" x14ac:dyDescent="0.2">
      <c r="A1398" s="8"/>
      <c r="B1398" s="24"/>
      <c r="C1398" s="24"/>
      <c r="D1398" s="13"/>
      <c r="E1398" s="13"/>
      <c r="F1398" s="13"/>
      <c r="G1398" s="42"/>
      <c r="H1398" s="57" t="s">
        <v>1595</v>
      </c>
      <c r="I1398" s="58" t="s">
        <v>1596</v>
      </c>
      <c r="J1398" s="59">
        <v>19.415120000000002</v>
      </c>
      <c r="K1398" s="59">
        <v>20.285531559999999</v>
      </c>
      <c r="L1398" s="59">
        <f t="shared" si="22"/>
        <v>0.87041155999999731</v>
      </c>
    </row>
    <row r="1399" spans="1:12" ht="15" x14ac:dyDescent="0.2">
      <c r="A1399" s="8"/>
      <c r="B1399" s="24"/>
      <c r="C1399" s="24"/>
      <c r="D1399" s="13"/>
      <c r="E1399" s="13"/>
      <c r="F1399" s="13"/>
      <c r="G1399" s="42"/>
      <c r="H1399" s="57" t="s">
        <v>1597</v>
      </c>
      <c r="I1399" s="58" t="s">
        <v>1598</v>
      </c>
      <c r="J1399" s="59">
        <v>21.968343999999998</v>
      </c>
      <c r="K1399" s="59">
        <v>20.24842615</v>
      </c>
      <c r="L1399" s="59">
        <f t="shared" si="22"/>
        <v>-1.7199178499999981</v>
      </c>
    </row>
    <row r="1400" spans="1:12" ht="15" x14ac:dyDescent="0.2">
      <c r="A1400" s="8"/>
      <c r="B1400" s="24"/>
      <c r="C1400" s="24"/>
      <c r="D1400" s="13"/>
      <c r="E1400" s="13"/>
      <c r="F1400" s="13"/>
      <c r="G1400" s="42"/>
      <c r="H1400" s="57" t="s">
        <v>1599</v>
      </c>
      <c r="I1400" s="58" t="s">
        <v>1600</v>
      </c>
      <c r="J1400" s="59">
        <v>29.322970999999999</v>
      </c>
      <c r="K1400" s="59">
        <v>30.466012989999996</v>
      </c>
      <c r="L1400" s="59">
        <f t="shared" si="22"/>
        <v>1.1430419899999968</v>
      </c>
    </row>
    <row r="1401" spans="1:12" ht="15" x14ac:dyDescent="0.2">
      <c r="A1401" s="8"/>
      <c r="B1401" s="24"/>
      <c r="C1401" s="24"/>
      <c r="D1401" s="13"/>
      <c r="E1401" s="13"/>
      <c r="F1401" s="13"/>
      <c r="G1401" s="42"/>
      <c r="H1401" s="57" t="s">
        <v>1601</v>
      </c>
      <c r="I1401" s="58" t="s">
        <v>1602</v>
      </c>
      <c r="J1401" s="59">
        <v>193.831684</v>
      </c>
      <c r="K1401" s="59">
        <v>153.75789366000001</v>
      </c>
      <c r="L1401" s="59">
        <f t="shared" si="22"/>
        <v>-40.073790339999988</v>
      </c>
    </row>
    <row r="1402" spans="1:12" ht="15" x14ac:dyDescent="0.2">
      <c r="A1402" s="8"/>
      <c r="B1402" s="24"/>
      <c r="C1402" s="24"/>
      <c r="D1402" s="13"/>
      <c r="E1402" s="13"/>
      <c r="F1402" s="13"/>
      <c r="G1402" s="42"/>
      <c r="H1402" s="57" t="s">
        <v>1603</v>
      </c>
      <c r="I1402" s="58" t="s">
        <v>1604</v>
      </c>
      <c r="J1402" s="59">
        <v>72.221664000000004</v>
      </c>
      <c r="K1402" s="59">
        <v>62.560422870000004</v>
      </c>
      <c r="L1402" s="59">
        <f t="shared" si="22"/>
        <v>-9.6612411300000005</v>
      </c>
    </row>
    <row r="1403" spans="1:12" ht="15" x14ac:dyDescent="0.2">
      <c r="A1403" s="8"/>
      <c r="B1403" s="24"/>
      <c r="C1403" s="24"/>
      <c r="D1403" s="13"/>
      <c r="E1403" s="13"/>
      <c r="F1403" s="13"/>
      <c r="G1403" s="42"/>
      <c r="H1403" s="57" t="s">
        <v>1605</v>
      </c>
      <c r="I1403" s="58" t="s">
        <v>1606</v>
      </c>
      <c r="J1403" s="59">
        <v>62.252285999999998</v>
      </c>
      <c r="K1403" s="59">
        <v>59.276550719999996</v>
      </c>
      <c r="L1403" s="59">
        <f t="shared" si="22"/>
        <v>-2.9757352800000021</v>
      </c>
    </row>
    <row r="1404" spans="1:12" ht="15" x14ac:dyDescent="0.2">
      <c r="A1404" s="8"/>
      <c r="B1404" s="24"/>
      <c r="C1404" s="24"/>
      <c r="D1404" s="91" t="s">
        <v>1607</v>
      </c>
      <c r="E1404" s="91"/>
      <c r="F1404" s="91"/>
      <c r="G1404" s="92"/>
      <c r="H1404" s="93"/>
      <c r="I1404" s="94"/>
      <c r="J1404" s="95">
        <v>1192818.1618989999</v>
      </c>
      <c r="K1404" s="95">
        <v>1179902.9976556897</v>
      </c>
      <c r="L1404" s="95">
        <f t="shared" si="22"/>
        <v>-12915.164243310224</v>
      </c>
    </row>
    <row r="1405" spans="1:12" ht="15" x14ac:dyDescent="0.2">
      <c r="A1405" s="8"/>
      <c r="B1405" s="24"/>
      <c r="C1405" s="24"/>
      <c r="D1405" s="13"/>
      <c r="E1405" s="25">
        <v>19</v>
      </c>
      <c r="F1405" s="26" t="s">
        <v>1608</v>
      </c>
      <c r="G1405" s="48"/>
      <c r="H1405" s="87"/>
      <c r="I1405" s="88"/>
      <c r="J1405" s="89">
        <v>634543.27803000004</v>
      </c>
      <c r="K1405" s="89">
        <v>635327.12513984996</v>
      </c>
      <c r="L1405" s="89">
        <f t="shared" si="22"/>
        <v>783.84710984991398</v>
      </c>
    </row>
    <row r="1406" spans="1:12" ht="15" x14ac:dyDescent="0.2">
      <c r="A1406" s="8"/>
      <c r="B1406" s="24"/>
      <c r="C1406" s="24"/>
      <c r="D1406" s="13"/>
      <c r="E1406" s="13"/>
      <c r="F1406" s="13"/>
      <c r="G1406" s="61" t="s">
        <v>2</v>
      </c>
      <c r="H1406" s="79"/>
      <c r="I1406" s="80"/>
      <c r="J1406" s="81">
        <v>73973.136784999995</v>
      </c>
      <c r="K1406" s="81">
        <v>68562.017534120008</v>
      </c>
      <c r="L1406" s="81">
        <f t="shared" si="22"/>
        <v>-5411.1192508799868</v>
      </c>
    </row>
    <row r="1407" spans="1:12" ht="15" x14ac:dyDescent="0.2">
      <c r="A1407" s="8"/>
      <c r="B1407" s="24"/>
      <c r="C1407" s="24"/>
      <c r="D1407" s="13"/>
      <c r="E1407" s="13"/>
      <c r="F1407" s="13"/>
      <c r="G1407" s="42"/>
      <c r="H1407" s="54" t="s">
        <v>289</v>
      </c>
      <c r="I1407" s="55" t="s">
        <v>625</v>
      </c>
      <c r="J1407" s="56">
        <v>17320.277999999998</v>
      </c>
      <c r="K1407" s="56">
        <v>17437.611667989997</v>
      </c>
      <c r="L1407" s="56">
        <f t="shared" si="22"/>
        <v>117.3336679899985</v>
      </c>
    </row>
    <row r="1408" spans="1:12" ht="15" x14ac:dyDescent="0.2">
      <c r="A1408" s="8"/>
      <c r="B1408" s="24"/>
      <c r="C1408" s="24"/>
      <c r="D1408" s="13"/>
      <c r="E1408" s="13"/>
      <c r="F1408" s="13"/>
      <c r="G1408" s="42"/>
      <c r="H1408" s="57" t="s">
        <v>299</v>
      </c>
      <c r="I1408" s="58" t="s">
        <v>628</v>
      </c>
      <c r="J1408" s="59">
        <v>56652.858784999997</v>
      </c>
      <c r="K1408" s="59">
        <v>35207.065899020003</v>
      </c>
      <c r="L1408" s="59">
        <f t="shared" si="22"/>
        <v>-21445.792885979994</v>
      </c>
    </row>
    <row r="1409" spans="1:12" ht="15" x14ac:dyDescent="0.2">
      <c r="A1409" s="8"/>
      <c r="B1409" s="24"/>
      <c r="C1409" s="24"/>
      <c r="D1409" s="13"/>
      <c r="E1409" s="13"/>
      <c r="F1409" s="13"/>
      <c r="G1409" s="42"/>
      <c r="H1409" s="57" t="s">
        <v>1582</v>
      </c>
      <c r="I1409" s="58" t="s">
        <v>1636</v>
      </c>
      <c r="J1409" s="59">
        <v>0</v>
      </c>
      <c r="K1409" s="59">
        <v>15917.339967110001</v>
      </c>
      <c r="L1409" s="59">
        <f t="shared" si="22"/>
        <v>15917.339967110001</v>
      </c>
    </row>
    <row r="1410" spans="1:12" ht="15" x14ac:dyDescent="0.2">
      <c r="A1410" s="8"/>
      <c r="B1410" s="24"/>
      <c r="C1410" s="24"/>
      <c r="D1410" s="13"/>
      <c r="E1410" s="13"/>
      <c r="F1410" s="13"/>
      <c r="G1410" s="61" t="s">
        <v>376</v>
      </c>
      <c r="H1410" s="79"/>
      <c r="I1410" s="80"/>
      <c r="J1410" s="81">
        <v>560570.14124499995</v>
      </c>
      <c r="K1410" s="81">
        <v>566765.10760572995</v>
      </c>
      <c r="L1410" s="81">
        <f t="shared" si="22"/>
        <v>6194.9663607300026</v>
      </c>
    </row>
    <row r="1411" spans="1:12" ht="30" x14ac:dyDescent="0.2">
      <c r="A1411" s="8"/>
      <c r="B1411" s="24"/>
      <c r="C1411" s="24"/>
      <c r="D1411" s="13"/>
      <c r="E1411" s="13"/>
      <c r="F1411" s="13"/>
      <c r="G1411" s="42"/>
      <c r="H1411" s="54" t="s">
        <v>1609</v>
      </c>
      <c r="I1411" s="55" t="s">
        <v>1610</v>
      </c>
      <c r="J1411" s="56">
        <v>194357.08461699999</v>
      </c>
      <c r="K1411" s="56">
        <v>197907.08461699999</v>
      </c>
      <c r="L1411" s="56">
        <f t="shared" si="22"/>
        <v>3550</v>
      </c>
    </row>
    <row r="1412" spans="1:12" ht="15" x14ac:dyDescent="0.2">
      <c r="A1412" s="8"/>
      <c r="B1412" s="24"/>
      <c r="C1412" s="24"/>
      <c r="D1412" s="13"/>
      <c r="E1412" s="13"/>
      <c r="F1412" s="13"/>
      <c r="G1412" s="42"/>
      <c r="H1412" s="57" t="s">
        <v>1611</v>
      </c>
      <c r="I1412" s="58" t="s">
        <v>1612</v>
      </c>
      <c r="J1412" s="59">
        <v>361976.92976600002</v>
      </c>
      <c r="K1412" s="59">
        <v>364621.89612672996</v>
      </c>
      <c r="L1412" s="59">
        <f t="shared" si="22"/>
        <v>2644.9663607299444</v>
      </c>
    </row>
    <row r="1413" spans="1:12" ht="15" x14ac:dyDescent="0.2">
      <c r="A1413" s="8"/>
      <c r="B1413" s="24"/>
      <c r="C1413" s="24"/>
      <c r="D1413" s="13"/>
      <c r="E1413" s="13"/>
      <c r="F1413" s="13"/>
      <c r="G1413" s="42"/>
      <c r="H1413" s="57" t="s">
        <v>1613</v>
      </c>
      <c r="I1413" s="60" t="s">
        <v>1614</v>
      </c>
      <c r="J1413" s="59">
        <v>4236.1268620000001</v>
      </c>
      <c r="K1413" s="59">
        <v>4236.1268620000001</v>
      </c>
      <c r="L1413" s="59">
        <f t="shared" si="22"/>
        <v>0</v>
      </c>
    </row>
    <row r="1414" spans="1:12" ht="15" x14ac:dyDescent="0.2">
      <c r="A1414" s="8"/>
      <c r="B1414" s="24"/>
      <c r="C1414" s="24"/>
      <c r="D1414" s="13"/>
      <c r="E1414" s="25">
        <v>23</v>
      </c>
      <c r="F1414" s="26" t="s">
        <v>1615</v>
      </c>
      <c r="G1414" s="48"/>
      <c r="H1414" s="84"/>
      <c r="I1414" s="85"/>
      <c r="J1414" s="86">
        <v>81016.806169000003</v>
      </c>
      <c r="K1414" s="86">
        <v>64549.138219239998</v>
      </c>
      <c r="L1414" s="86">
        <f t="shared" si="22"/>
        <v>-16467.667949760005</v>
      </c>
    </row>
    <row r="1415" spans="1:12" ht="15" x14ac:dyDescent="0.2">
      <c r="A1415" s="8"/>
      <c r="B1415" s="24"/>
      <c r="C1415" s="24"/>
      <c r="D1415" s="13"/>
      <c r="E1415" s="13"/>
      <c r="F1415" s="13"/>
      <c r="G1415" s="61" t="s">
        <v>2</v>
      </c>
      <c r="H1415" s="79"/>
      <c r="I1415" s="80"/>
      <c r="J1415" s="81">
        <v>81016.806169000003</v>
      </c>
      <c r="K1415" s="81">
        <v>64549.138219239998</v>
      </c>
      <c r="L1415" s="81">
        <f t="shared" si="22"/>
        <v>-16467.667949760005</v>
      </c>
    </row>
    <row r="1416" spans="1:12" ht="15" x14ac:dyDescent="0.2">
      <c r="A1416" s="8"/>
      <c r="B1416" s="24"/>
      <c r="C1416" s="24"/>
      <c r="D1416" s="13"/>
      <c r="E1416" s="13"/>
      <c r="F1416" s="13"/>
      <c r="G1416" s="42"/>
      <c r="H1416" s="54" t="s">
        <v>289</v>
      </c>
      <c r="I1416" s="55" t="s">
        <v>625</v>
      </c>
      <c r="J1416" s="56">
        <v>81016.806169000003</v>
      </c>
      <c r="K1416" s="56">
        <v>64549.138219239998</v>
      </c>
      <c r="L1416" s="56">
        <f t="shared" si="22"/>
        <v>-16467.667949760005</v>
      </c>
    </row>
    <row r="1417" spans="1:12" ht="30" customHeight="1" x14ac:dyDescent="0.2">
      <c r="A1417" s="8"/>
      <c r="B1417" s="24"/>
      <c r="C1417" s="24"/>
      <c r="D1417" s="13"/>
      <c r="E1417" s="25">
        <v>25</v>
      </c>
      <c r="F1417" s="125" t="s">
        <v>1616</v>
      </c>
      <c r="G1417" s="125"/>
      <c r="H1417" s="125"/>
      <c r="I1417" s="125"/>
      <c r="J1417" s="86">
        <v>20944.784119</v>
      </c>
      <c r="K1417" s="86">
        <v>20941.59267962</v>
      </c>
      <c r="L1417" s="86">
        <f t="shared" si="22"/>
        <v>-3.1914393799997924</v>
      </c>
    </row>
    <row r="1418" spans="1:12" ht="15" x14ac:dyDescent="0.2">
      <c r="A1418" s="8"/>
      <c r="B1418" s="24"/>
      <c r="C1418" s="24"/>
      <c r="D1418" s="13"/>
      <c r="E1418" s="13"/>
      <c r="F1418" s="13"/>
      <c r="G1418" s="61" t="s">
        <v>363</v>
      </c>
      <c r="H1418" s="79"/>
      <c r="I1418" s="80"/>
      <c r="J1418" s="81">
        <v>20944.784119</v>
      </c>
      <c r="K1418" s="81">
        <v>20941.59267962</v>
      </c>
      <c r="L1418" s="81">
        <f t="shared" si="22"/>
        <v>-3.1914393799997924</v>
      </c>
    </row>
    <row r="1419" spans="1:12" ht="15" x14ac:dyDescent="0.2">
      <c r="A1419" s="8"/>
      <c r="B1419" s="24"/>
      <c r="C1419" s="24"/>
      <c r="D1419" s="13"/>
      <c r="E1419" s="13"/>
      <c r="F1419" s="13"/>
      <c r="G1419" s="42"/>
      <c r="H1419" s="54" t="s">
        <v>368</v>
      </c>
      <c r="I1419" s="55" t="s">
        <v>1617</v>
      </c>
      <c r="J1419" s="56">
        <v>20944.784119</v>
      </c>
      <c r="K1419" s="56">
        <v>20941.59267962</v>
      </c>
      <c r="L1419" s="56">
        <f t="shared" si="22"/>
        <v>-3.1914393799997924</v>
      </c>
    </row>
    <row r="1420" spans="1:12" ht="15" x14ac:dyDescent="0.2">
      <c r="A1420" s="8"/>
      <c r="B1420" s="24"/>
      <c r="C1420" s="24"/>
      <c r="D1420" s="13"/>
      <c r="E1420" s="25">
        <v>33</v>
      </c>
      <c r="F1420" s="26" t="s">
        <v>1618</v>
      </c>
      <c r="G1420" s="48"/>
      <c r="H1420" s="84"/>
      <c r="I1420" s="85"/>
      <c r="J1420" s="86">
        <v>456313.29358100001</v>
      </c>
      <c r="K1420" s="86">
        <v>459085.14161697967</v>
      </c>
      <c r="L1420" s="86">
        <f t="shared" si="22"/>
        <v>2771.8480359796667</v>
      </c>
    </row>
    <row r="1421" spans="1:12" ht="15" x14ac:dyDescent="0.2">
      <c r="A1421" s="8"/>
      <c r="B1421" s="24"/>
      <c r="C1421" s="24"/>
      <c r="D1421" s="13"/>
      <c r="E1421" s="13"/>
      <c r="F1421" s="13"/>
      <c r="G1421" s="61" t="s">
        <v>2</v>
      </c>
      <c r="H1421" s="79"/>
      <c r="I1421" s="80"/>
      <c r="J1421" s="81">
        <v>456313.29358100001</v>
      </c>
      <c r="K1421" s="81">
        <v>459085.14161697967</v>
      </c>
      <c r="L1421" s="81">
        <f t="shared" si="22"/>
        <v>2771.8480359796667</v>
      </c>
    </row>
    <row r="1422" spans="1:12" ht="15" x14ac:dyDescent="0.2">
      <c r="A1422" s="8"/>
      <c r="B1422" s="24"/>
      <c r="C1422" s="24"/>
      <c r="D1422" s="13"/>
      <c r="E1422" s="13"/>
      <c r="F1422" s="13"/>
      <c r="G1422" s="42"/>
      <c r="H1422" s="54" t="s">
        <v>299</v>
      </c>
      <c r="I1422" s="55" t="s">
        <v>628</v>
      </c>
      <c r="J1422" s="56">
        <v>456313.29358100001</v>
      </c>
      <c r="K1422" s="56">
        <v>377160.94337670959</v>
      </c>
      <c r="L1422" s="56">
        <f t="shared" si="22"/>
        <v>-79152.350204290415</v>
      </c>
    </row>
    <row r="1423" spans="1:12" ht="15" x14ac:dyDescent="0.2">
      <c r="A1423" s="8"/>
      <c r="B1423" s="24"/>
      <c r="C1423" s="24"/>
      <c r="D1423" s="13"/>
      <c r="E1423" s="13"/>
      <c r="F1423" s="13"/>
      <c r="G1423" s="42"/>
      <c r="H1423" s="57" t="s">
        <v>1582</v>
      </c>
      <c r="I1423" s="58" t="s">
        <v>1636</v>
      </c>
      <c r="J1423" s="59">
        <v>0</v>
      </c>
      <c r="K1423" s="59">
        <v>81924.198240270081</v>
      </c>
      <c r="L1423" s="59">
        <f t="shared" si="22"/>
        <v>81924.198240270081</v>
      </c>
    </row>
    <row r="1424" spans="1:12" ht="15" x14ac:dyDescent="0.2">
      <c r="A1424" s="8"/>
      <c r="B1424" s="24"/>
      <c r="C1424" s="24"/>
      <c r="D1424" s="91" t="s">
        <v>1619</v>
      </c>
      <c r="E1424" s="91"/>
      <c r="F1424" s="91"/>
      <c r="G1424" s="92"/>
      <c r="H1424" s="93"/>
      <c r="I1424" s="94"/>
      <c r="J1424" s="95">
        <v>753990.32847900002</v>
      </c>
      <c r="K1424" s="95">
        <v>754803.260457</v>
      </c>
      <c r="L1424" s="95">
        <f t="shared" ref="L1424:L1458" si="23">+K1424-J1424</f>
        <v>812.9319779999787</v>
      </c>
    </row>
    <row r="1425" spans="1:17" ht="15" x14ac:dyDescent="0.2">
      <c r="A1425" s="8"/>
      <c r="B1425" s="24"/>
      <c r="C1425" s="24"/>
      <c r="D1425" s="13"/>
      <c r="E1425" s="25">
        <v>50</v>
      </c>
      <c r="F1425" s="26" t="s">
        <v>1612</v>
      </c>
      <c r="G1425" s="48"/>
      <c r="H1425" s="87"/>
      <c r="I1425" s="88"/>
      <c r="J1425" s="89">
        <v>514440.07161300001</v>
      </c>
      <c r="K1425" s="89">
        <v>515253.00359099999</v>
      </c>
      <c r="L1425" s="89">
        <f t="shared" si="23"/>
        <v>812.9319779999787</v>
      </c>
    </row>
    <row r="1426" spans="1:17" ht="15" x14ac:dyDescent="0.2">
      <c r="A1426" s="8"/>
      <c r="B1426" s="24"/>
      <c r="C1426" s="24"/>
      <c r="D1426" s="13"/>
      <c r="E1426" s="13"/>
      <c r="F1426" s="13"/>
      <c r="G1426" s="61" t="s">
        <v>1619</v>
      </c>
      <c r="H1426" s="79"/>
      <c r="I1426" s="80"/>
      <c r="J1426" s="81">
        <v>514440.07161300001</v>
      </c>
      <c r="K1426" s="81">
        <v>515253.00359099999</v>
      </c>
      <c r="L1426" s="81">
        <f t="shared" si="23"/>
        <v>812.9319779999787</v>
      </c>
    </row>
    <row r="1427" spans="1:17" ht="15" x14ac:dyDescent="0.2">
      <c r="A1427" s="8"/>
      <c r="B1427" s="24"/>
      <c r="C1427" s="24"/>
      <c r="D1427" s="13"/>
      <c r="E1427" s="13"/>
      <c r="F1427" s="13"/>
      <c r="G1427" s="42"/>
      <c r="H1427" s="54" t="s">
        <v>1611</v>
      </c>
      <c r="I1427" s="55" t="s">
        <v>1612</v>
      </c>
      <c r="J1427" s="56">
        <v>514440.07161300001</v>
      </c>
      <c r="K1427" s="56">
        <v>515253.00359099999</v>
      </c>
      <c r="L1427" s="56">
        <f t="shared" si="23"/>
        <v>812.9319779999787</v>
      </c>
    </row>
    <row r="1428" spans="1:17" ht="15" x14ac:dyDescent="0.2">
      <c r="A1428" s="8"/>
      <c r="B1428" s="24"/>
      <c r="C1428" s="24"/>
      <c r="D1428" s="13"/>
      <c r="E1428" s="25">
        <v>51</v>
      </c>
      <c r="F1428" s="26" t="s">
        <v>1610</v>
      </c>
      <c r="G1428" s="48"/>
      <c r="H1428" s="84"/>
      <c r="I1428" s="85"/>
      <c r="J1428" s="86">
        <v>239550.25686600001</v>
      </c>
      <c r="K1428" s="86">
        <v>239550.25686600001</v>
      </c>
      <c r="L1428" s="86">
        <f t="shared" si="23"/>
        <v>0</v>
      </c>
    </row>
    <row r="1429" spans="1:17" ht="15" x14ac:dyDescent="0.2">
      <c r="A1429" s="8"/>
      <c r="B1429" s="24"/>
      <c r="C1429" s="24"/>
      <c r="D1429" s="13"/>
      <c r="E1429" s="13"/>
      <c r="F1429" s="13"/>
      <c r="G1429" s="61" t="s">
        <v>1619</v>
      </c>
      <c r="H1429" s="79"/>
      <c r="I1429" s="80"/>
      <c r="J1429" s="81">
        <v>239550.25686600001</v>
      </c>
      <c r="K1429" s="81">
        <v>239550.25686600001</v>
      </c>
      <c r="L1429" s="81">
        <f t="shared" si="23"/>
        <v>0</v>
      </c>
    </row>
    <row r="1430" spans="1:17" ht="30" x14ac:dyDescent="0.2">
      <c r="A1430" s="8"/>
      <c r="B1430" s="24"/>
      <c r="C1430" s="24"/>
      <c r="D1430" s="13"/>
      <c r="E1430" s="13"/>
      <c r="F1430" s="13"/>
      <c r="G1430" s="42"/>
      <c r="H1430" s="54" t="s">
        <v>1609</v>
      </c>
      <c r="I1430" s="55" t="s">
        <v>1610</v>
      </c>
      <c r="J1430" s="56">
        <v>239550.25686600001</v>
      </c>
      <c r="K1430" s="56">
        <v>239550.25686600001</v>
      </c>
      <c r="L1430" s="56">
        <f t="shared" si="23"/>
        <v>0</v>
      </c>
    </row>
    <row r="1431" spans="1:17" ht="15" x14ac:dyDescent="0.2">
      <c r="A1431" s="8"/>
      <c r="B1431" s="24"/>
      <c r="C1431" s="24"/>
      <c r="D1431" s="91" t="s">
        <v>1620</v>
      </c>
      <c r="E1431" s="91"/>
      <c r="F1431" s="91"/>
      <c r="G1431" s="92"/>
      <c r="H1431" s="93"/>
      <c r="I1431" s="94"/>
      <c r="J1431" s="95">
        <v>578480.66186300002</v>
      </c>
      <c r="K1431" s="95">
        <v>507911.22070599999</v>
      </c>
      <c r="L1431" s="95">
        <f t="shared" si="23"/>
        <v>-70569.441157000023</v>
      </c>
    </row>
    <row r="1432" spans="1:17" ht="15" x14ac:dyDescent="0.2">
      <c r="A1432" s="8"/>
      <c r="B1432" s="24"/>
      <c r="C1432" s="24"/>
      <c r="D1432" s="13"/>
      <c r="E1432" s="25">
        <v>52</v>
      </c>
      <c r="F1432" s="26" t="s">
        <v>1621</v>
      </c>
      <c r="G1432" s="48"/>
      <c r="H1432" s="87"/>
      <c r="I1432" s="88"/>
      <c r="J1432" s="89">
        <v>375291.94189800002</v>
      </c>
      <c r="K1432" s="89">
        <v>298177.70308499999</v>
      </c>
      <c r="L1432" s="89">
        <f t="shared" si="23"/>
        <v>-77114.238813000033</v>
      </c>
    </row>
    <row r="1433" spans="1:17" ht="15" x14ac:dyDescent="0.2">
      <c r="A1433" s="8"/>
      <c r="B1433" s="24"/>
      <c r="C1433" s="24"/>
      <c r="D1433" s="13"/>
      <c r="E1433" s="13"/>
      <c r="F1433" s="13"/>
      <c r="G1433" s="61" t="s">
        <v>1620</v>
      </c>
      <c r="H1433" s="79"/>
      <c r="I1433" s="80"/>
      <c r="J1433" s="81">
        <v>375291.94189800002</v>
      </c>
      <c r="K1433" s="81">
        <v>298177.70308499999</v>
      </c>
      <c r="L1433" s="81">
        <f t="shared" si="23"/>
        <v>-77114.238813000033</v>
      </c>
    </row>
    <row r="1434" spans="1:17" ht="15" x14ac:dyDescent="0.2">
      <c r="A1434" s="8"/>
      <c r="B1434" s="24"/>
      <c r="C1434" s="24"/>
      <c r="D1434" s="13"/>
      <c r="E1434" s="13"/>
      <c r="F1434" s="13"/>
      <c r="G1434" s="42"/>
      <c r="H1434" s="54" t="s">
        <v>1622</v>
      </c>
      <c r="I1434" s="55" t="s">
        <v>1623</v>
      </c>
      <c r="J1434" s="56">
        <v>375291.94189800002</v>
      </c>
      <c r="K1434" s="56">
        <v>298177.70308499999</v>
      </c>
      <c r="L1434" s="56">
        <f t="shared" si="23"/>
        <v>-77114.238813000033</v>
      </c>
    </row>
    <row r="1435" spans="1:17" ht="15" x14ac:dyDescent="0.2">
      <c r="A1435" s="8"/>
      <c r="B1435" s="24"/>
      <c r="C1435" s="24"/>
      <c r="D1435" s="13"/>
      <c r="E1435" s="25">
        <v>53</v>
      </c>
      <c r="F1435" s="26" t="s">
        <v>1624</v>
      </c>
      <c r="G1435" s="48"/>
      <c r="H1435" s="84"/>
      <c r="I1435" s="85"/>
      <c r="J1435" s="86">
        <v>203188.719965</v>
      </c>
      <c r="K1435" s="86">
        <v>209733.51762100001</v>
      </c>
      <c r="L1435" s="86">
        <f t="shared" si="23"/>
        <v>6544.7976560000097</v>
      </c>
    </row>
    <row r="1436" spans="1:17" ht="15" x14ac:dyDescent="0.2">
      <c r="A1436" s="8"/>
      <c r="B1436" s="24"/>
      <c r="C1436" s="24"/>
      <c r="D1436" s="13"/>
      <c r="E1436" s="13"/>
      <c r="F1436" s="13"/>
      <c r="G1436" s="61" t="s">
        <v>1620</v>
      </c>
      <c r="H1436" s="79"/>
      <c r="I1436" s="80"/>
      <c r="J1436" s="81">
        <v>203188.719965</v>
      </c>
      <c r="K1436" s="81">
        <v>209733.51762100001</v>
      </c>
      <c r="L1436" s="81">
        <f t="shared" si="23"/>
        <v>6544.7976560000097</v>
      </c>
    </row>
    <row r="1437" spans="1:17" ht="15" x14ac:dyDescent="0.2">
      <c r="A1437" s="8"/>
      <c r="B1437" s="24"/>
      <c r="C1437" s="24"/>
      <c r="D1437" s="13"/>
      <c r="E1437" s="13"/>
      <c r="F1437" s="13"/>
      <c r="G1437" s="42"/>
      <c r="H1437" s="54" t="s">
        <v>1625</v>
      </c>
      <c r="I1437" s="55" t="s">
        <v>1626</v>
      </c>
      <c r="J1437" s="56">
        <v>203188.719965</v>
      </c>
      <c r="K1437" s="56">
        <v>209733.51762100001</v>
      </c>
      <c r="L1437" s="56">
        <f t="shared" si="23"/>
        <v>6544.7976560000097</v>
      </c>
    </row>
    <row r="1438" spans="1:17" s="1" customFormat="1" ht="20.100000000000001" customHeight="1" x14ac:dyDescent="0.25">
      <c r="A1438" s="8"/>
      <c r="B1438" s="74" t="s">
        <v>1632</v>
      </c>
      <c r="C1438" s="74"/>
      <c r="D1438" s="74"/>
      <c r="E1438" s="74"/>
      <c r="F1438" s="74"/>
      <c r="G1438" s="74"/>
      <c r="H1438" s="96"/>
      <c r="I1438" s="96"/>
      <c r="J1438" s="97">
        <v>1257266.128635</v>
      </c>
      <c r="K1438" s="97">
        <v>1260070.128635</v>
      </c>
      <c r="L1438" s="97">
        <f t="shared" si="23"/>
        <v>2804</v>
      </c>
      <c r="M1438" s="5"/>
      <c r="N1438" s="49"/>
      <c r="O1438" s="49"/>
      <c r="P1438" s="50"/>
      <c r="Q1438" s="50"/>
    </row>
    <row r="1439" spans="1:17" ht="15" x14ac:dyDescent="0.2">
      <c r="A1439" s="8"/>
      <c r="B1439" s="24"/>
      <c r="C1439" s="24"/>
      <c r="D1439" s="91" t="s">
        <v>1627</v>
      </c>
      <c r="E1439" s="91"/>
      <c r="F1439" s="91"/>
      <c r="G1439" s="92"/>
      <c r="H1439" s="76"/>
      <c r="I1439" s="77"/>
      <c r="J1439" s="78">
        <v>1158818.0508040001</v>
      </c>
      <c r="K1439" s="78">
        <v>1161622.0508040001</v>
      </c>
      <c r="L1439" s="78">
        <f t="shared" si="23"/>
        <v>2804</v>
      </c>
    </row>
    <row r="1440" spans="1:17" ht="15" x14ac:dyDescent="0.2">
      <c r="A1440" s="8"/>
      <c r="B1440" s="24"/>
      <c r="C1440" s="24"/>
      <c r="D1440" s="13"/>
      <c r="E1440" s="25">
        <v>24</v>
      </c>
      <c r="F1440" s="26" t="s">
        <v>1628</v>
      </c>
      <c r="G1440" s="48"/>
      <c r="H1440" s="87"/>
      <c r="I1440" s="88"/>
      <c r="J1440" s="89">
        <v>399971.40281699999</v>
      </c>
      <c r="K1440" s="89">
        <v>399971.40281699999</v>
      </c>
      <c r="L1440" s="89">
        <f t="shared" si="23"/>
        <v>0</v>
      </c>
    </row>
    <row r="1441" spans="1:12" ht="15" x14ac:dyDescent="0.2">
      <c r="A1441" s="8"/>
      <c r="B1441" s="24"/>
      <c r="C1441" s="24"/>
      <c r="D1441" s="13"/>
      <c r="E1441" s="13"/>
      <c r="F1441" s="13"/>
      <c r="G1441" s="61" t="s">
        <v>2</v>
      </c>
      <c r="H1441" s="79"/>
      <c r="I1441" s="80"/>
      <c r="J1441" s="81">
        <v>399971.40281699999</v>
      </c>
      <c r="K1441" s="81">
        <v>399971.40281699999</v>
      </c>
      <c r="L1441" s="81">
        <f t="shared" si="23"/>
        <v>0</v>
      </c>
    </row>
    <row r="1442" spans="1:12" ht="15" x14ac:dyDescent="0.2">
      <c r="A1442" s="8"/>
      <c r="B1442" s="24"/>
      <c r="C1442" s="24"/>
      <c r="D1442" s="13"/>
      <c r="E1442" s="13"/>
      <c r="F1442" s="13"/>
      <c r="G1442" s="42"/>
      <c r="H1442" s="54" t="s">
        <v>45</v>
      </c>
      <c r="I1442" s="65" t="s">
        <v>611</v>
      </c>
      <c r="J1442" s="56">
        <v>399971.40281699999</v>
      </c>
      <c r="K1442" s="56">
        <v>399971.40281699999</v>
      </c>
      <c r="L1442" s="56">
        <f t="shared" si="23"/>
        <v>0</v>
      </c>
    </row>
    <row r="1443" spans="1:12" ht="15" x14ac:dyDescent="0.2">
      <c r="A1443" s="8"/>
      <c r="B1443" s="24"/>
      <c r="C1443" s="24"/>
      <c r="D1443" s="13"/>
      <c r="E1443" s="25">
        <v>28</v>
      </c>
      <c r="F1443" s="26" t="s">
        <v>1629</v>
      </c>
      <c r="G1443" s="48"/>
      <c r="H1443" s="84"/>
      <c r="I1443" s="85"/>
      <c r="J1443" s="86">
        <v>662597.04798699997</v>
      </c>
      <c r="K1443" s="86">
        <v>665401.04798699997</v>
      </c>
      <c r="L1443" s="86">
        <f t="shared" si="23"/>
        <v>2804</v>
      </c>
    </row>
    <row r="1444" spans="1:12" ht="15" x14ac:dyDescent="0.2">
      <c r="A1444" s="8"/>
      <c r="B1444" s="24"/>
      <c r="C1444" s="24"/>
      <c r="D1444" s="13"/>
      <c r="E1444" s="13"/>
      <c r="F1444" s="13"/>
      <c r="G1444" s="61" t="s">
        <v>2</v>
      </c>
      <c r="H1444" s="79"/>
      <c r="I1444" s="80"/>
      <c r="J1444" s="81">
        <v>662597.04798699997</v>
      </c>
      <c r="K1444" s="81">
        <v>665401.04798699997</v>
      </c>
      <c r="L1444" s="81">
        <f t="shared" si="23"/>
        <v>2804</v>
      </c>
    </row>
    <row r="1445" spans="1:12" ht="15" x14ac:dyDescent="0.2">
      <c r="A1445" s="8"/>
      <c r="B1445" s="24"/>
      <c r="C1445" s="24"/>
      <c r="D1445" s="13"/>
      <c r="E1445" s="13"/>
      <c r="F1445" s="13"/>
      <c r="G1445" s="42"/>
      <c r="H1445" s="54" t="s">
        <v>73</v>
      </c>
      <c r="I1445" s="55" t="s">
        <v>621</v>
      </c>
      <c r="J1445" s="56">
        <v>662597.04798699997</v>
      </c>
      <c r="K1445" s="56">
        <v>665401.04798699997</v>
      </c>
      <c r="L1445" s="56">
        <f t="shared" si="23"/>
        <v>2804</v>
      </c>
    </row>
    <row r="1446" spans="1:12" ht="15" x14ac:dyDescent="0.2">
      <c r="A1446" s="8"/>
      <c r="B1446" s="24"/>
      <c r="C1446" s="24"/>
      <c r="D1446" s="13"/>
      <c r="E1446" s="25">
        <v>30</v>
      </c>
      <c r="F1446" s="26" t="s">
        <v>1630</v>
      </c>
      <c r="G1446" s="48"/>
      <c r="H1446" s="84"/>
      <c r="I1446" s="85"/>
      <c r="J1446" s="86">
        <v>42033.1</v>
      </c>
      <c r="K1446" s="86">
        <v>42033.1</v>
      </c>
      <c r="L1446" s="86">
        <f t="shared" si="23"/>
        <v>0</v>
      </c>
    </row>
    <row r="1447" spans="1:12" ht="15" x14ac:dyDescent="0.2">
      <c r="A1447" s="8"/>
      <c r="B1447" s="24"/>
      <c r="C1447" s="24"/>
      <c r="D1447" s="13"/>
      <c r="E1447" s="13"/>
      <c r="F1447" s="13"/>
      <c r="G1447" s="61" t="s">
        <v>2</v>
      </c>
      <c r="H1447" s="79"/>
      <c r="I1447" s="80"/>
      <c r="J1447" s="81">
        <v>42033.1</v>
      </c>
      <c r="K1447" s="81">
        <v>42033.1</v>
      </c>
      <c r="L1447" s="81">
        <f t="shared" si="23"/>
        <v>0</v>
      </c>
    </row>
    <row r="1448" spans="1:12" ht="15" x14ac:dyDescent="0.2">
      <c r="A1448" s="8"/>
      <c r="B1448" s="24"/>
      <c r="C1448" s="24"/>
      <c r="D1448" s="13"/>
      <c r="E1448" s="13"/>
      <c r="F1448" s="13"/>
      <c r="G1448" s="42"/>
      <c r="H1448" s="54" t="s">
        <v>289</v>
      </c>
      <c r="I1448" s="55" t="s">
        <v>625</v>
      </c>
      <c r="J1448" s="56">
        <v>42033.1</v>
      </c>
      <c r="K1448" s="56">
        <v>42033.1</v>
      </c>
      <c r="L1448" s="56">
        <f t="shared" si="23"/>
        <v>0</v>
      </c>
    </row>
    <row r="1449" spans="1:12" ht="30" customHeight="1" x14ac:dyDescent="0.2">
      <c r="A1449" s="8"/>
      <c r="B1449" s="24"/>
      <c r="C1449" s="24"/>
      <c r="D1449" s="13"/>
      <c r="E1449" s="25">
        <v>34</v>
      </c>
      <c r="F1449" s="125" t="s">
        <v>1631</v>
      </c>
      <c r="G1449" s="125"/>
      <c r="H1449" s="125"/>
      <c r="I1449" s="125"/>
      <c r="J1449" s="86">
        <v>54216.5</v>
      </c>
      <c r="K1449" s="86">
        <v>54216.5</v>
      </c>
      <c r="L1449" s="86">
        <f t="shared" si="23"/>
        <v>0</v>
      </c>
    </row>
    <row r="1450" spans="1:12" ht="15" x14ac:dyDescent="0.2">
      <c r="A1450" s="8"/>
      <c r="B1450" s="24"/>
      <c r="C1450" s="24"/>
      <c r="D1450" s="13"/>
      <c r="E1450" s="13"/>
      <c r="F1450" s="13"/>
      <c r="G1450" s="61" t="s">
        <v>2</v>
      </c>
      <c r="H1450" s="79"/>
      <c r="I1450" s="80"/>
      <c r="J1450" s="81">
        <v>54216.5</v>
      </c>
      <c r="K1450" s="81">
        <v>54216.5</v>
      </c>
      <c r="L1450" s="81">
        <f t="shared" si="23"/>
        <v>0</v>
      </c>
    </row>
    <row r="1451" spans="1:12" ht="15" x14ac:dyDescent="0.2">
      <c r="A1451" s="8"/>
      <c r="B1451" s="24"/>
      <c r="C1451" s="24"/>
      <c r="D1451" s="13"/>
      <c r="E1451" s="13"/>
      <c r="F1451" s="13"/>
      <c r="G1451" s="42"/>
      <c r="H1451" s="54" t="s">
        <v>45</v>
      </c>
      <c r="I1451" s="65" t="s">
        <v>611</v>
      </c>
      <c r="J1451" s="56">
        <v>54216.5</v>
      </c>
      <c r="K1451" s="56">
        <v>54216.5</v>
      </c>
      <c r="L1451" s="56">
        <f t="shared" si="23"/>
        <v>0</v>
      </c>
    </row>
    <row r="1452" spans="1:12" ht="15" x14ac:dyDescent="0.2">
      <c r="A1452" s="8"/>
      <c r="B1452" s="24"/>
      <c r="C1452" s="24"/>
      <c r="D1452" s="91" t="s">
        <v>1620</v>
      </c>
      <c r="E1452" s="91"/>
      <c r="F1452" s="91"/>
      <c r="G1452" s="92"/>
      <c r="H1452" s="93"/>
      <c r="I1452" s="94"/>
      <c r="J1452" s="95">
        <v>98448.077831000002</v>
      </c>
      <c r="K1452" s="95">
        <v>98448.077831000002</v>
      </c>
      <c r="L1452" s="95">
        <f t="shared" si="23"/>
        <v>0</v>
      </c>
    </row>
    <row r="1453" spans="1:12" ht="15" x14ac:dyDescent="0.2">
      <c r="A1453" s="8"/>
      <c r="B1453" s="24"/>
      <c r="C1453" s="24"/>
      <c r="D1453" s="13"/>
      <c r="E1453" s="25">
        <v>52</v>
      </c>
      <c r="F1453" s="26" t="s">
        <v>1621</v>
      </c>
      <c r="G1453" s="48"/>
      <c r="H1453" s="87"/>
      <c r="I1453" s="88"/>
      <c r="J1453" s="89">
        <v>80887.329566</v>
      </c>
      <c r="K1453" s="89">
        <v>80887.329566</v>
      </c>
      <c r="L1453" s="89">
        <f t="shared" si="23"/>
        <v>0</v>
      </c>
    </row>
    <row r="1454" spans="1:12" ht="15" x14ac:dyDescent="0.2">
      <c r="A1454" s="8"/>
      <c r="B1454" s="24"/>
      <c r="C1454" s="24"/>
      <c r="D1454" s="13"/>
      <c r="E1454" s="13"/>
      <c r="F1454" s="13"/>
      <c r="G1454" s="61" t="s">
        <v>1620</v>
      </c>
      <c r="H1454" s="79"/>
      <c r="I1454" s="80"/>
      <c r="J1454" s="81">
        <v>80887.329566</v>
      </c>
      <c r="K1454" s="81">
        <v>80887.329566</v>
      </c>
      <c r="L1454" s="81">
        <f t="shared" si="23"/>
        <v>0</v>
      </c>
    </row>
    <row r="1455" spans="1:12" ht="15" x14ac:dyDescent="0.2">
      <c r="A1455" s="8"/>
      <c r="B1455" s="24"/>
      <c r="C1455" s="24"/>
      <c r="D1455" s="13"/>
      <c r="E1455" s="13"/>
      <c r="F1455" s="13"/>
      <c r="G1455" s="42"/>
      <c r="H1455" s="54" t="s">
        <v>1622</v>
      </c>
      <c r="I1455" s="55" t="s">
        <v>1623</v>
      </c>
      <c r="J1455" s="56">
        <v>80887.329566</v>
      </c>
      <c r="K1455" s="56">
        <v>80887.329566</v>
      </c>
      <c r="L1455" s="56">
        <f t="shared" si="23"/>
        <v>0</v>
      </c>
    </row>
    <row r="1456" spans="1:12" ht="15" x14ac:dyDescent="0.2">
      <c r="A1456" s="8"/>
      <c r="B1456" s="24"/>
      <c r="C1456" s="24"/>
      <c r="D1456" s="13"/>
      <c r="E1456" s="25">
        <v>53</v>
      </c>
      <c r="F1456" s="26" t="s">
        <v>1624</v>
      </c>
      <c r="G1456" s="48"/>
      <c r="H1456" s="84"/>
      <c r="I1456" s="85"/>
      <c r="J1456" s="86">
        <v>17560.748264999998</v>
      </c>
      <c r="K1456" s="86">
        <v>17560.748264999998</v>
      </c>
      <c r="L1456" s="86">
        <f t="shared" si="23"/>
        <v>0</v>
      </c>
    </row>
    <row r="1457" spans="1:17" ht="15" x14ac:dyDescent="0.2">
      <c r="A1457" s="8"/>
      <c r="B1457" s="24"/>
      <c r="C1457" s="24"/>
      <c r="D1457" s="13"/>
      <c r="E1457" s="13"/>
      <c r="F1457" s="13"/>
      <c r="G1457" s="61" t="s">
        <v>1620</v>
      </c>
      <c r="H1457" s="79"/>
      <c r="I1457" s="80"/>
      <c r="J1457" s="81">
        <v>17560.748264999998</v>
      </c>
      <c r="K1457" s="81">
        <v>17560.748264999998</v>
      </c>
      <c r="L1457" s="81">
        <f t="shared" si="23"/>
        <v>0</v>
      </c>
    </row>
    <row r="1458" spans="1:17" ht="15" x14ac:dyDescent="0.2">
      <c r="A1458" s="8"/>
      <c r="B1458" s="24"/>
      <c r="C1458" s="24"/>
      <c r="D1458" s="13"/>
      <c r="E1458" s="13"/>
      <c r="F1458" s="13"/>
      <c r="G1458" s="42"/>
      <c r="H1458" s="54" t="s">
        <v>1625</v>
      </c>
      <c r="I1458" s="55" t="s">
        <v>1626</v>
      </c>
      <c r="J1458" s="56">
        <v>17560.748264999998</v>
      </c>
      <c r="K1458" s="56">
        <v>17560.748264999998</v>
      </c>
      <c r="L1458" s="56">
        <f t="shared" si="23"/>
        <v>0</v>
      </c>
    </row>
    <row r="1459" spans="1:17" ht="10.5" customHeight="1" x14ac:dyDescent="0.2">
      <c r="A1459" s="8"/>
      <c r="B1459" s="24"/>
      <c r="C1459" s="24"/>
      <c r="D1459" s="13"/>
      <c r="E1459" s="13"/>
      <c r="F1459" s="13"/>
      <c r="G1459" s="42"/>
      <c r="H1459" s="43"/>
      <c r="I1459" s="44"/>
      <c r="J1459" s="45"/>
      <c r="K1459" s="45"/>
      <c r="L1459" s="45"/>
    </row>
    <row r="1460" spans="1:17" s="1" customFormat="1" ht="35.25" customHeight="1" x14ac:dyDescent="0.25">
      <c r="A1460" s="38"/>
      <c r="B1460" s="119" t="s">
        <v>11</v>
      </c>
      <c r="C1460" s="119"/>
      <c r="D1460" s="119"/>
      <c r="E1460" s="119"/>
      <c r="F1460" s="119"/>
      <c r="G1460" s="119"/>
      <c r="H1460" s="119"/>
      <c r="I1460" s="119"/>
      <c r="J1460" s="73">
        <v>624976.74801400001</v>
      </c>
      <c r="K1460" s="73">
        <v>631097.23059450986</v>
      </c>
      <c r="L1460" s="73">
        <f>+K1460-J1460</f>
        <v>6120.4825805098517</v>
      </c>
      <c r="M1460" s="5"/>
      <c r="N1460" s="49"/>
      <c r="O1460" s="49"/>
      <c r="P1460" s="50"/>
      <c r="Q1460" s="50"/>
    </row>
    <row r="1461" spans="1:17" ht="15" x14ac:dyDescent="0.2">
      <c r="A1461" s="8"/>
      <c r="B1461" s="33"/>
      <c r="C1461" s="33"/>
      <c r="D1461" s="33"/>
      <c r="E1461" s="33"/>
      <c r="F1461" s="66" t="s">
        <v>12</v>
      </c>
      <c r="G1461" s="66"/>
      <c r="H1461" s="66"/>
      <c r="I1461" s="66"/>
      <c r="J1461" s="67">
        <v>22667.853631000002</v>
      </c>
      <c r="K1461" s="67">
        <v>22593.369850779964</v>
      </c>
      <c r="L1461" s="67">
        <f>+K1461-J1461</f>
        <v>-74.48378022003817</v>
      </c>
    </row>
    <row r="1462" spans="1:17" ht="15" x14ac:dyDescent="0.2">
      <c r="A1462" s="8"/>
      <c r="B1462" s="33"/>
      <c r="C1462" s="33"/>
      <c r="D1462" s="33"/>
      <c r="E1462" s="33"/>
      <c r="F1462" s="68" t="s">
        <v>13</v>
      </c>
      <c r="G1462" s="68"/>
      <c r="H1462" s="68"/>
      <c r="I1462" s="68"/>
      <c r="J1462" s="69">
        <v>602308.89438299998</v>
      </c>
      <c r="K1462" s="69">
        <v>608503.86074372998</v>
      </c>
      <c r="L1462" s="69">
        <f>+K1462-J1462</f>
        <v>6194.9663607300026</v>
      </c>
    </row>
    <row r="1463" spans="1:17" ht="7.5" customHeight="1" thickBot="1" x14ac:dyDescent="0.35">
      <c r="A1463" s="12"/>
      <c r="B1463" s="16"/>
      <c r="C1463" s="16"/>
      <c r="D1463" s="16"/>
      <c r="E1463" s="16"/>
      <c r="F1463" s="16"/>
      <c r="G1463" s="17"/>
      <c r="H1463" s="17"/>
      <c r="I1463" s="17"/>
      <c r="J1463" s="17"/>
      <c r="K1463" s="17"/>
      <c r="L1463" s="18"/>
    </row>
    <row r="1464" spans="1:17" ht="15" x14ac:dyDescent="0.3">
      <c r="A1464" s="12"/>
      <c r="B1464" s="8" t="s">
        <v>14</v>
      </c>
      <c r="C1464" s="8"/>
      <c r="D1464" s="8"/>
      <c r="E1464" s="8"/>
      <c r="F1464" s="8"/>
      <c r="G1464" s="8"/>
      <c r="H1464" s="8"/>
      <c r="I1464" s="8"/>
      <c r="J1464" s="8"/>
      <c r="K1464" s="8"/>
      <c r="L1464" s="8"/>
    </row>
    <row r="1465" spans="1:17" ht="15" x14ac:dyDescent="0.3">
      <c r="A1465" s="12"/>
      <c r="B1465" s="8" t="s">
        <v>15</v>
      </c>
      <c r="C1465" s="8"/>
      <c r="D1465" s="8"/>
      <c r="E1465" s="8"/>
      <c r="F1465" s="8"/>
      <c r="G1465" s="8"/>
      <c r="H1465" s="8"/>
      <c r="I1465" s="8"/>
      <c r="J1465" s="8"/>
      <c r="K1465" s="8"/>
      <c r="L1465" s="8"/>
    </row>
  </sheetData>
  <mergeCells count="10">
    <mergeCell ref="B1460:I1460"/>
    <mergeCell ref="A6:L6"/>
    <mergeCell ref="J7:L7"/>
    <mergeCell ref="J1:L1"/>
    <mergeCell ref="A1:I1"/>
    <mergeCell ref="A4:L4"/>
    <mergeCell ref="A5:L5"/>
    <mergeCell ref="F107:I107"/>
    <mergeCell ref="F1417:I1417"/>
    <mergeCell ref="F1449:I1449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2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123" t="s">
        <v>33</v>
      </c>
      <c r="B1" s="123"/>
      <c r="C1" s="123"/>
      <c r="D1" s="123"/>
      <c r="E1" s="123"/>
      <c r="F1" s="123"/>
      <c r="G1" s="123"/>
      <c r="H1" s="123"/>
      <c r="I1" s="123"/>
      <c r="J1" s="123"/>
      <c r="K1" s="122" t="s">
        <v>1634</v>
      </c>
      <c r="L1" s="122"/>
      <c r="M1" s="122"/>
    </row>
    <row r="2" spans="1:17" customFormat="1" ht="42" customHeight="1" thickBot="1" x14ac:dyDescent="0.45">
      <c r="A2" s="75" t="s">
        <v>1633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7" customFormat="1" ht="5.25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7" s="3" customFormat="1" ht="21.75" x14ac:dyDescent="0.6">
      <c r="A4" s="124" t="s">
        <v>40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6"/>
      <c r="O4" s="6"/>
      <c r="P4" s="6"/>
      <c r="Q4" s="6"/>
    </row>
    <row r="5" spans="1:17" s="3" customFormat="1" ht="15" customHeight="1" x14ac:dyDescent="0.6">
      <c r="A5" s="124" t="s">
        <v>1635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6"/>
      <c r="O5" s="6"/>
      <c r="P5" s="6"/>
      <c r="Q5" s="6"/>
    </row>
    <row r="6" spans="1:17" s="3" customFormat="1" ht="15" customHeight="1" x14ac:dyDescent="0.6">
      <c r="A6" s="120" t="s">
        <v>34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6"/>
      <c r="O6" s="6"/>
      <c r="P6" s="6"/>
      <c r="Q6" s="6"/>
    </row>
    <row r="7" spans="1:17" s="3" customFormat="1" ht="21" customHeight="1" x14ac:dyDescent="0.6">
      <c r="A7" s="36"/>
      <c r="B7" s="36"/>
      <c r="C7" s="36"/>
      <c r="D7" s="36"/>
      <c r="E7" s="36"/>
      <c r="F7" s="36"/>
      <c r="G7" s="36"/>
      <c r="H7" s="36"/>
      <c r="I7" s="36"/>
      <c r="J7" s="36"/>
      <c r="K7" s="121" t="s">
        <v>1635</v>
      </c>
      <c r="L7" s="121"/>
      <c r="M7" s="121"/>
      <c r="N7" s="6"/>
      <c r="O7" s="6"/>
      <c r="P7" s="6"/>
      <c r="Q7" s="6"/>
    </row>
    <row r="8" spans="1:17" s="1" customFormat="1" ht="16.5" x14ac:dyDescent="0.25">
      <c r="A8" s="36"/>
      <c r="B8" s="36"/>
      <c r="C8" s="36"/>
      <c r="D8" s="36" t="s">
        <v>25</v>
      </c>
      <c r="E8" s="36"/>
      <c r="F8" s="36"/>
      <c r="G8" s="36"/>
      <c r="H8" s="36"/>
      <c r="I8" s="36"/>
      <c r="J8" s="36"/>
      <c r="K8" s="36" t="s">
        <v>26</v>
      </c>
      <c r="L8" s="36" t="s">
        <v>35</v>
      </c>
      <c r="M8" s="36" t="s">
        <v>3</v>
      </c>
      <c r="N8" s="8"/>
      <c r="O8" s="8"/>
      <c r="P8" s="8"/>
      <c r="Q8" s="8"/>
    </row>
    <row r="9" spans="1:17" s="1" customFormat="1" ht="15.7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 t="s">
        <v>5</v>
      </c>
      <c r="L9" s="37" t="s">
        <v>6</v>
      </c>
      <c r="M9" s="37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11"/>
      <c r="O11" s="8"/>
      <c r="P11" s="8"/>
      <c r="Q11" s="8"/>
    </row>
    <row r="12" spans="1:17" s="1" customFormat="1" ht="5.0999999999999996" customHeight="1" thickBot="1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11"/>
      <c r="O12" s="8"/>
      <c r="P12" s="8"/>
      <c r="Q12" s="8"/>
    </row>
    <row r="13" spans="1:17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39" t="s">
        <v>8</v>
      </c>
      <c r="B14" s="39"/>
      <c r="C14" s="39"/>
      <c r="D14" s="39"/>
      <c r="E14" s="39"/>
      <c r="F14" s="39"/>
      <c r="G14" s="39"/>
      <c r="H14" s="39"/>
      <c r="I14" s="39"/>
      <c r="J14" s="39"/>
      <c r="K14" s="46">
        <f>+K15+K850</f>
        <v>4164556.5396110001</v>
      </c>
      <c r="L14" s="46">
        <f>+L15+L850</f>
        <v>4150054.4467963101</v>
      </c>
      <c r="M14" s="118">
        <f>L14-K14</f>
        <v>-14502.092814689968</v>
      </c>
      <c r="N14" s="15"/>
      <c r="O14" s="15"/>
      <c r="P14" s="15"/>
      <c r="Q14" s="15"/>
    </row>
    <row r="15" spans="1:17" s="1" customFormat="1" ht="20.100000000000001" customHeight="1" x14ac:dyDescent="0.25">
      <c r="A15" s="22"/>
      <c r="B15" s="74" t="s">
        <v>9</v>
      </c>
      <c r="C15" s="74"/>
      <c r="D15" s="74"/>
      <c r="E15" s="74"/>
      <c r="F15" s="74"/>
      <c r="G15" s="74"/>
      <c r="H15" s="74"/>
      <c r="I15" s="74"/>
      <c r="J15" s="73"/>
      <c r="K15" s="73">
        <f>+K16+K741+K797-K890</f>
        <v>2907290.4109760001</v>
      </c>
      <c r="L15" s="73">
        <f>+L16+L741+L797-L890</f>
        <v>2889984.3181613102</v>
      </c>
      <c r="M15" s="73">
        <f>L15-K15</f>
        <v>-17306.092814689968</v>
      </c>
      <c r="N15" s="15"/>
      <c r="O15" s="15"/>
      <c r="P15" s="15"/>
      <c r="Q15" s="15"/>
    </row>
    <row r="16" spans="1:17" s="1" customFormat="1" ht="15" x14ac:dyDescent="0.25">
      <c r="A16" s="22"/>
      <c r="B16" s="22"/>
      <c r="C16" s="30" t="s">
        <v>10</v>
      </c>
      <c r="D16" s="30"/>
      <c r="E16" s="30"/>
      <c r="F16" s="30"/>
      <c r="G16" s="30"/>
      <c r="H16" s="30"/>
      <c r="I16" s="31"/>
      <c r="J16" s="32"/>
      <c r="K16" s="31">
        <f>+K17+K123+K135+K143+K662</f>
        <v>2199796.1686479999</v>
      </c>
      <c r="L16" s="31">
        <f>+L17+L123+L135+L143+L662</f>
        <v>2258367.0675928202</v>
      </c>
      <c r="M16" s="31">
        <f t="shared" ref="M16" si="0">L16-K16</f>
        <v>58570.898944820277</v>
      </c>
      <c r="N16" s="15"/>
      <c r="O16" s="15"/>
      <c r="P16" s="15"/>
      <c r="Q16" s="15"/>
    </row>
    <row r="17" spans="1:17" ht="15" x14ac:dyDescent="0.3">
      <c r="A17" s="23"/>
      <c r="B17" s="22"/>
      <c r="C17" s="22"/>
      <c r="D17" s="91" t="s">
        <v>0</v>
      </c>
      <c r="E17" s="100"/>
      <c r="F17" s="91"/>
      <c r="G17" s="91"/>
      <c r="H17" s="91"/>
      <c r="I17" s="91"/>
      <c r="J17" s="101"/>
      <c r="K17" s="102">
        <v>68153.589160000003</v>
      </c>
      <c r="L17" s="102">
        <v>69350.78242928999</v>
      </c>
      <c r="M17" s="102">
        <v>1197.1932692899863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106">
        <v>1</v>
      </c>
      <c r="F18" s="107" t="s">
        <v>1</v>
      </c>
      <c r="G18" s="107"/>
      <c r="H18" s="107"/>
      <c r="I18" s="107"/>
      <c r="J18" s="108"/>
      <c r="K18" s="31">
        <v>8985.6985729999997</v>
      </c>
      <c r="L18" s="31">
        <v>9505.6094714500014</v>
      </c>
      <c r="M18" s="31">
        <v>519.9108984500017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4"/>
      <c r="F19" s="13"/>
      <c r="G19" s="90" t="s">
        <v>16</v>
      </c>
      <c r="H19" s="90"/>
      <c r="I19" s="90"/>
      <c r="J19" s="98"/>
      <c r="K19" s="99">
        <v>8985.6985729999997</v>
      </c>
      <c r="L19" s="99">
        <v>9505.6094714500014</v>
      </c>
      <c r="M19" s="99">
        <v>519.9108984500017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4"/>
      <c r="F20" s="13"/>
      <c r="G20" s="13"/>
      <c r="H20" s="26" t="s">
        <v>17</v>
      </c>
      <c r="I20" s="112"/>
      <c r="J20" s="113"/>
      <c r="K20" s="114">
        <v>8985.6985729999997</v>
      </c>
      <c r="L20" s="114">
        <v>9505.6094714500014</v>
      </c>
      <c r="M20" s="114">
        <v>519.9108984500017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4"/>
      <c r="F21" s="13"/>
      <c r="G21" s="13"/>
      <c r="H21" s="13"/>
      <c r="I21" s="71" t="s">
        <v>28</v>
      </c>
      <c r="J21" s="72" t="s">
        <v>29</v>
      </c>
      <c r="K21" s="69">
        <v>0.97479199999999999</v>
      </c>
      <c r="L21" s="69">
        <v>0.97479199999999999</v>
      </c>
      <c r="M21" s="69"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4"/>
      <c r="F22" s="13"/>
      <c r="G22" s="13"/>
      <c r="H22" s="13"/>
      <c r="I22" s="71" t="s">
        <v>18</v>
      </c>
      <c r="J22" s="72" t="s">
        <v>19</v>
      </c>
      <c r="K22" s="69">
        <v>38.900530000000003</v>
      </c>
      <c r="L22" s="69">
        <v>38.900530000000003</v>
      </c>
      <c r="M22" s="69"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4"/>
      <c r="F23" s="13"/>
      <c r="G23" s="13"/>
      <c r="H23" s="13"/>
      <c r="I23" s="71" t="s">
        <v>20</v>
      </c>
      <c r="J23" s="72" t="s">
        <v>27</v>
      </c>
      <c r="K23" s="69">
        <v>395.22757200000001</v>
      </c>
      <c r="L23" s="69">
        <v>395.22757200000001</v>
      </c>
      <c r="M23" s="69"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4"/>
      <c r="F24" s="13"/>
      <c r="G24" s="13"/>
      <c r="H24" s="13"/>
      <c r="I24" s="71" t="s">
        <v>21</v>
      </c>
      <c r="J24" s="72" t="s">
        <v>22</v>
      </c>
      <c r="K24" s="69">
        <v>7323.0811899999999</v>
      </c>
      <c r="L24" s="69">
        <v>7323.0811899999999</v>
      </c>
      <c r="M24" s="69"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4"/>
      <c r="F25" s="13"/>
      <c r="G25" s="13"/>
      <c r="H25" s="13"/>
      <c r="I25" s="71" t="s">
        <v>23</v>
      </c>
      <c r="J25" s="72" t="s">
        <v>24</v>
      </c>
      <c r="K25" s="69">
        <v>1227.5144889999999</v>
      </c>
      <c r="L25" s="69">
        <v>1747.42538745</v>
      </c>
      <c r="M25" s="69">
        <v>519.9108984500001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106">
        <v>3</v>
      </c>
      <c r="F26" s="107" t="s">
        <v>41</v>
      </c>
      <c r="G26" s="107"/>
      <c r="H26" s="107"/>
      <c r="I26" s="109"/>
      <c r="J26" s="110"/>
      <c r="K26" s="111">
        <v>37864.498744999997</v>
      </c>
      <c r="L26" s="111">
        <v>37864.498744999997</v>
      </c>
      <c r="M26" s="111">
        <v>0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4"/>
      <c r="F27" s="13"/>
      <c r="G27" s="90" t="s">
        <v>16</v>
      </c>
      <c r="H27" s="90"/>
      <c r="I27" s="90"/>
      <c r="J27" s="98"/>
      <c r="K27" s="99">
        <v>37864.498744999997</v>
      </c>
      <c r="L27" s="99">
        <v>37864.498744999997</v>
      </c>
      <c r="M27" s="99">
        <v>0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4"/>
      <c r="F28" s="13"/>
      <c r="G28" s="13"/>
      <c r="H28" s="26" t="s">
        <v>17</v>
      </c>
      <c r="I28" s="112"/>
      <c r="J28" s="113"/>
      <c r="K28" s="114">
        <v>37864.498744999997</v>
      </c>
      <c r="L28" s="114">
        <v>37864.498744999997</v>
      </c>
      <c r="M28" s="114">
        <v>0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4"/>
      <c r="F29" s="13"/>
      <c r="G29" s="13"/>
      <c r="H29" s="13"/>
      <c r="I29" s="71" t="s">
        <v>21</v>
      </c>
      <c r="J29" s="72" t="s">
        <v>1649</v>
      </c>
      <c r="K29" s="69">
        <v>37864.498744999997</v>
      </c>
      <c r="L29" s="69">
        <v>37864.498744999997</v>
      </c>
      <c r="M29" s="69">
        <v>0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106">
        <v>22</v>
      </c>
      <c r="F30" s="107" t="s">
        <v>49</v>
      </c>
      <c r="G30" s="107"/>
      <c r="H30" s="107"/>
      <c r="I30" s="109"/>
      <c r="J30" s="110"/>
      <c r="K30" s="111">
        <v>9383.5359289999997</v>
      </c>
      <c r="L30" s="111">
        <v>9455.5026967000013</v>
      </c>
      <c r="M30" s="111">
        <v>71.966767700001583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4"/>
      <c r="F31" s="13"/>
      <c r="G31" s="90" t="s">
        <v>16</v>
      </c>
      <c r="H31" s="90"/>
      <c r="I31" s="90"/>
      <c r="J31" s="98"/>
      <c r="K31" s="99">
        <v>9383.5359289999997</v>
      </c>
      <c r="L31" s="99">
        <v>9455.5026967000013</v>
      </c>
      <c r="M31" s="99">
        <v>71.966767700001583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4"/>
      <c r="F32" s="13"/>
      <c r="G32" s="13"/>
      <c r="H32" s="26" t="s">
        <v>17</v>
      </c>
      <c r="I32" s="112"/>
      <c r="J32" s="113"/>
      <c r="K32" s="114">
        <v>8103.0195249999997</v>
      </c>
      <c r="L32" s="114">
        <v>8123.2917520000001</v>
      </c>
      <c r="M32" s="114">
        <v>20.272227000000385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4"/>
      <c r="F33" s="13"/>
      <c r="G33" s="13"/>
      <c r="H33" s="13"/>
      <c r="I33" s="71" t="s">
        <v>1650</v>
      </c>
      <c r="J33" s="72" t="s">
        <v>1651</v>
      </c>
      <c r="K33" s="69">
        <v>7.2916100000000004</v>
      </c>
      <c r="L33" s="69">
        <v>7.2916100000000004</v>
      </c>
      <c r="M33" s="69">
        <v>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4"/>
      <c r="F34" s="13"/>
      <c r="G34" s="13"/>
      <c r="H34" s="13"/>
      <c r="I34" s="71" t="s">
        <v>23</v>
      </c>
      <c r="J34" s="72" t="s">
        <v>1652</v>
      </c>
      <c r="K34" s="69">
        <v>410.410529</v>
      </c>
      <c r="L34" s="69">
        <v>410.724761</v>
      </c>
      <c r="M34" s="69">
        <v>0.31423200000000406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4"/>
      <c r="F35" s="13"/>
      <c r="G35" s="13"/>
      <c r="H35" s="13"/>
      <c r="I35" s="71" t="s">
        <v>1653</v>
      </c>
      <c r="J35" s="72" t="s">
        <v>1654</v>
      </c>
      <c r="K35" s="69">
        <v>795.91543799999999</v>
      </c>
      <c r="L35" s="69">
        <v>796.12865299999999</v>
      </c>
      <c r="M35" s="69">
        <v>0.21321499999999105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4"/>
      <c r="F36" s="13"/>
      <c r="G36" s="13"/>
      <c r="H36" s="13"/>
      <c r="I36" s="71" t="s">
        <v>1655</v>
      </c>
      <c r="J36" s="71" t="s">
        <v>1656</v>
      </c>
      <c r="K36" s="69">
        <v>1757.2313610000001</v>
      </c>
      <c r="L36" s="69">
        <v>1772.3756960000001</v>
      </c>
      <c r="M36" s="69">
        <v>15.144334999999955</v>
      </c>
      <c r="N36" s="23"/>
      <c r="O36" s="23"/>
      <c r="P36" s="23"/>
      <c r="Q36" s="23"/>
    </row>
    <row r="37" spans="1:17" ht="15" x14ac:dyDescent="0.3">
      <c r="A37" s="23"/>
      <c r="B37" s="22"/>
      <c r="C37" s="22"/>
      <c r="D37" s="13"/>
      <c r="E37" s="24"/>
      <c r="F37" s="13"/>
      <c r="G37" s="13"/>
      <c r="H37" s="13"/>
      <c r="I37" s="71" t="s">
        <v>1657</v>
      </c>
      <c r="J37" s="72" t="s">
        <v>1658</v>
      </c>
      <c r="K37" s="69">
        <v>858.61308899999995</v>
      </c>
      <c r="L37" s="69">
        <v>860.11097800000005</v>
      </c>
      <c r="M37" s="69">
        <v>1.4978890000001002</v>
      </c>
      <c r="N37" s="23"/>
      <c r="O37" s="23"/>
      <c r="P37" s="23"/>
      <c r="Q37" s="23"/>
    </row>
    <row r="38" spans="1:17" ht="30" x14ac:dyDescent="0.3">
      <c r="A38" s="23"/>
      <c r="B38" s="22"/>
      <c r="C38" s="22"/>
      <c r="D38" s="13"/>
      <c r="E38" s="24"/>
      <c r="F38" s="13"/>
      <c r="G38" s="13"/>
      <c r="H38" s="13"/>
      <c r="I38" s="71" t="s">
        <v>1659</v>
      </c>
      <c r="J38" s="72" t="s">
        <v>1660</v>
      </c>
      <c r="K38" s="69">
        <v>3501.6046609999999</v>
      </c>
      <c r="L38" s="69">
        <v>3503.6177299999999</v>
      </c>
      <c r="M38" s="69">
        <v>2.0130690000000868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4"/>
      <c r="F39" s="13"/>
      <c r="G39" s="13"/>
      <c r="H39" s="13"/>
      <c r="I39" s="71" t="s">
        <v>1661</v>
      </c>
      <c r="J39" s="72" t="s">
        <v>1662</v>
      </c>
      <c r="K39" s="69">
        <v>105.28325100000001</v>
      </c>
      <c r="L39" s="69">
        <v>105.86953699999999</v>
      </c>
      <c r="M39" s="69">
        <v>0.58628599999998698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4"/>
      <c r="F40" s="13"/>
      <c r="G40" s="13"/>
      <c r="H40" s="13"/>
      <c r="I40" s="71" t="s">
        <v>1663</v>
      </c>
      <c r="J40" s="72" t="s">
        <v>1664</v>
      </c>
      <c r="K40" s="69">
        <v>666.66958599999998</v>
      </c>
      <c r="L40" s="69">
        <v>667.17278699999997</v>
      </c>
      <c r="M40" s="69">
        <v>0.50320099999999002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4"/>
      <c r="F41" s="13"/>
      <c r="G41" s="13"/>
      <c r="H41" s="26" t="s">
        <v>1665</v>
      </c>
      <c r="I41" s="115"/>
      <c r="J41" s="116"/>
      <c r="K41" s="117">
        <v>1280.516404</v>
      </c>
      <c r="L41" s="117">
        <v>1332.2109447</v>
      </c>
      <c r="M41" s="117">
        <v>51.694540700000061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4"/>
      <c r="F42" s="13"/>
      <c r="G42" s="13"/>
      <c r="H42" s="13"/>
      <c r="I42" s="71" t="s">
        <v>1666</v>
      </c>
      <c r="J42" s="72" t="s">
        <v>1667</v>
      </c>
      <c r="K42" s="69">
        <v>1143.1585600000001</v>
      </c>
      <c r="L42" s="69">
        <v>1194.4539317000001</v>
      </c>
      <c r="M42" s="69">
        <v>51.295371700000032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4"/>
      <c r="F43" s="13"/>
      <c r="G43" s="13"/>
      <c r="H43" s="13"/>
      <c r="I43" s="71" t="s">
        <v>1668</v>
      </c>
      <c r="J43" s="72" t="s">
        <v>1669</v>
      </c>
      <c r="K43" s="69">
        <v>62.011251000000001</v>
      </c>
      <c r="L43" s="69">
        <v>62.199979999999996</v>
      </c>
      <c r="M43" s="69">
        <v>0.18872899999999504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4"/>
      <c r="F44" s="13"/>
      <c r="G44" s="13"/>
      <c r="H44" s="13"/>
      <c r="I44" s="71" t="s">
        <v>1670</v>
      </c>
      <c r="J44" s="72" t="s">
        <v>1671</v>
      </c>
      <c r="K44" s="69">
        <v>75.346592999999999</v>
      </c>
      <c r="L44" s="69">
        <v>75.557033000000004</v>
      </c>
      <c r="M44" s="69">
        <v>0.21044000000000551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106">
        <v>35</v>
      </c>
      <c r="F45" s="107" t="s">
        <v>92</v>
      </c>
      <c r="G45" s="107"/>
      <c r="H45" s="107"/>
      <c r="I45" s="109"/>
      <c r="J45" s="110"/>
      <c r="K45" s="111">
        <v>851.67773</v>
      </c>
      <c r="L45" s="111">
        <v>851.67773</v>
      </c>
      <c r="M45" s="111"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4"/>
      <c r="F46" s="13"/>
      <c r="G46" s="90" t="s">
        <v>16</v>
      </c>
      <c r="H46" s="90"/>
      <c r="I46" s="90"/>
      <c r="J46" s="98"/>
      <c r="K46" s="99">
        <v>851.67773</v>
      </c>
      <c r="L46" s="99">
        <v>851.67773</v>
      </c>
      <c r="M46" s="99">
        <v>0</v>
      </c>
      <c r="N46" s="23"/>
      <c r="O46" s="23"/>
      <c r="P46" s="23"/>
      <c r="Q46" s="23"/>
    </row>
    <row r="47" spans="1:17" ht="15" x14ac:dyDescent="0.3">
      <c r="A47" s="23"/>
      <c r="B47" s="22"/>
      <c r="C47" s="22"/>
      <c r="D47" s="13"/>
      <c r="E47" s="24"/>
      <c r="F47" s="13"/>
      <c r="G47" s="13"/>
      <c r="H47" s="26" t="s">
        <v>17</v>
      </c>
      <c r="I47" s="112"/>
      <c r="J47" s="113"/>
      <c r="K47" s="114">
        <v>698.60488699999996</v>
      </c>
      <c r="L47" s="114">
        <v>698.60488699999996</v>
      </c>
      <c r="M47" s="114">
        <v>0</v>
      </c>
      <c r="N47" s="23"/>
      <c r="O47" s="23"/>
      <c r="P47" s="23"/>
      <c r="Q47" s="23"/>
    </row>
    <row r="48" spans="1:17" ht="30" x14ac:dyDescent="0.3">
      <c r="A48" s="23"/>
      <c r="B48" s="22"/>
      <c r="C48" s="22"/>
      <c r="D48" s="13"/>
      <c r="E48" s="24"/>
      <c r="F48" s="13"/>
      <c r="G48" s="13"/>
      <c r="H48" s="13"/>
      <c r="I48" s="71" t="s">
        <v>1672</v>
      </c>
      <c r="J48" s="72" t="s">
        <v>1673</v>
      </c>
      <c r="K48" s="69">
        <v>13.523434</v>
      </c>
      <c r="L48" s="69">
        <v>13.523434</v>
      </c>
      <c r="M48" s="69">
        <v>0</v>
      </c>
      <c r="N48" s="23"/>
      <c r="O48" s="23"/>
      <c r="P48" s="23"/>
      <c r="Q48" s="23"/>
    </row>
    <row r="49" spans="1:17" ht="30.75" customHeight="1" x14ac:dyDescent="0.3">
      <c r="A49" s="23"/>
      <c r="B49" s="22"/>
      <c r="C49" s="22"/>
      <c r="D49" s="13"/>
      <c r="E49" s="24"/>
      <c r="F49" s="13"/>
      <c r="G49" s="13"/>
      <c r="H49" s="13"/>
      <c r="I49" s="71" t="s">
        <v>1674</v>
      </c>
      <c r="J49" s="72" t="s">
        <v>1675</v>
      </c>
      <c r="K49" s="69">
        <v>432.22532100000001</v>
      </c>
      <c r="L49" s="69">
        <v>432.22532100000001</v>
      </c>
      <c r="M49" s="69"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4"/>
      <c r="F50" s="13"/>
      <c r="G50" s="13"/>
      <c r="H50" s="13"/>
      <c r="I50" s="71" t="s">
        <v>1676</v>
      </c>
      <c r="J50" s="72" t="s">
        <v>1677</v>
      </c>
      <c r="K50" s="69">
        <v>27.861740000000001</v>
      </c>
      <c r="L50" s="69">
        <v>27.861740000000001</v>
      </c>
      <c r="M50" s="69"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4"/>
      <c r="F51" s="13"/>
      <c r="G51" s="13"/>
      <c r="H51" s="13"/>
      <c r="I51" s="71" t="s">
        <v>1678</v>
      </c>
      <c r="J51" s="72" t="s">
        <v>1679</v>
      </c>
      <c r="K51" s="69">
        <v>12.2887</v>
      </c>
      <c r="L51" s="69">
        <v>12.2887</v>
      </c>
      <c r="M51" s="69">
        <v>0</v>
      </c>
      <c r="N51" s="23"/>
      <c r="O51" s="23"/>
      <c r="P51" s="23"/>
      <c r="Q51" s="23"/>
    </row>
    <row r="52" spans="1:17" ht="30" x14ac:dyDescent="0.3">
      <c r="A52" s="23"/>
      <c r="B52" s="22"/>
      <c r="C52" s="22"/>
      <c r="D52" s="13"/>
      <c r="E52" s="24"/>
      <c r="F52" s="13"/>
      <c r="G52" s="13"/>
      <c r="H52" s="13"/>
      <c r="I52" s="71" t="s">
        <v>1680</v>
      </c>
      <c r="J52" s="72" t="s">
        <v>1681</v>
      </c>
      <c r="K52" s="69">
        <v>14.230373</v>
      </c>
      <c r="L52" s="69">
        <v>14.230373</v>
      </c>
      <c r="M52" s="69"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4"/>
      <c r="F53" s="13"/>
      <c r="G53" s="13"/>
      <c r="H53" s="13"/>
      <c r="I53" s="71" t="s">
        <v>1682</v>
      </c>
      <c r="J53" s="72" t="s">
        <v>1683</v>
      </c>
      <c r="K53" s="69">
        <v>16.050591000000001</v>
      </c>
      <c r="L53" s="69">
        <v>16.050591000000001</v>
      </c>
      <c r="M53" s="69">
        <v>0</v>
      </c>
      <c r="N53" s="23"/>
      <c r="O53" s="23"/>
      <c r="P53" s="23"/>
      <c r="Q53" s="23"/>
    </row>
    <row r="54" spans="1:17" ht="30" x14ac:dyDescent="0.3">
      <c r="A54" s="23"/>
      <c r="B54" s="22"/>
      <c r="C54" s="22"/>
      <c r="D54" s="13"/>
      <c r="E54" s="24"/>
      <c r="F54" s="13"/>
      <c r="G54" s="13"/>
      <c r="H54" s="13"/>
      <c r="I54" s="71" t="s">
        <v>1684</v>
      </c>
      <c r="J54" s="72" t="s">
        <v>1685</v>
      </c>
      <c r="K54" s="69">
        <v>4.0074180000000004</v>
      </c>
      <c r="L54" s="69">
        <v>4.0074180000000004</v>
      </c>
      <c r="M54" s="69">
        <v>0</v>
      </c>
      <c r="N54" s="23"/>
      <c r="O54" s="23"/>
      <c r="P54" s="23"/>
      <c r="Q54" s="23"/>
    </row>
    <row r="55" spans="1:17" ht="15" x14ac:dyDescent="0.3">
      <c r="A55" s="23"/>
      <c r="B55" s="22"/>
      <c r="C55" s="22"/>
      <c r="D55" s="13"/>
      <c r="E55" s="24"/>
      <c r="F55" s="13"/>
      <c r="G55" s="13"/>
      <c r="H55" s="13"/>
      <c r="I55" s="71" t="s">
        <v>1686</v>
      </c>
      <c r="J55" s="72" t="s">
        <v>1687</v>
      </c>
      <c r="K55" s="69">
        <v>3.9104739999999998</v>
      </c>
      <c r="L55" s="69">
        <v>3.9104739999999998</v>
      </c>
      <c r="M55" s="69">
        <v>0</v>
      </c>
      <c r="N55" s="23"/>
      <c r="O55" s="23"/>
      <c r="P55" s="23"/>
      <c r="Q55" s="23"/>
    </row>
    <row r="56" spans="1:17" ht="45" x14ac:dyDescent="0.3">
      <c r="A56" s="23"/>
      <c r="B56" s="22"/>
      <c r="C56" s="22"/>
      <c r="D56" s="13"/>
      <c r="E56" s="24"/>
      <c r="F56" s="13"/>
      <c r="G56" s="13"/>
      <c r="H56" s="13"/>
      <c r="I56" s="71" t="s">
        <v>1688</v>
      </c>
      <c r="J56" s="72" t="s">
        <v>1689</v>
      </c>
      <c r="K56" s="69">
        <v>14.377599</v>
      </c>
      <c r="L56" s="69">
        <v>14.377599</v>
      </c>
      <c r="M56" s="69">
        <v>0</v>
      </c>
      <c r="N56" s="23"/>
      <c r="O56" s="23"/>
      <c r="P56" s="23"/>
      <c r="Q56" s="23"/>
    </row>
    <row r="57" spans="1:17" ht="30" x14ac:dyDescent="0.3">
      <c r="A57" s="23"/>
      <c r="B57" s="22"/>
      <c r="C57" s="22"/>
      <c r="D57" s="13"/>
      <c r="E57" s="24"/>
      <c r="F57" s="13"/>
      <c r="G57" s="13"/>
      <c r="H57" s="13"/>
      <c r="I57" s="71" t="s">
        <v>1690</v>
      </c>
      <c r="J57" s="72" t="s">
        <v>1691</v>
      </c>
      <c r="K57" s="69">
        <v>8.1628100000000003</v>
      </c>
      <c r="L57" s="69">
        <v>8.1628100000000003</v>
      </c>
      <c r="M57" s="69">
        <v>0</v>
      </c>
      <c r="N57" s="23"/>
      <c r="O57" s="23"/>
      <c r="P57" s="23"/>
      <c r="Q57" s="23"/>
    </row>
    <row r="58" spans="1:17" ht="45" x14ac:dyDescent="0.3">
      <c r="A58" s="23"/>
      <c r="B58" s="22"/>
      <c r="C58" s="22"/>
      <c r="D58" s="13"/>
      <c r="E58" s="24"/>
      <c r="F58" s="13"/>
      <c r="G58" s="13"/>
      <c r="H58" s="13"/>
      <c r="I58" s="71" t="s">
        <v>1692</v>
      </c>
      <c r="J58" s="72" t="s">
        <v>1693</v>
      </c>
      <c r="K58" s="69">
        <v>26.481960000000001</v>
      </c>
      <c r="L58" s="69">
        <v>26.481960000000001</v>
      </c>
      <c r="M58" s="69">
        <v>0</v>
      </c>
      <c r="N58" s="23"/>
      <c r="O58" s="23"/>
      <c r="P58" s="23"/>
      <c r="Q58" s="23"/>
    </row>
    <row r="59" spans="1:17" ht="60" x14ac:dyDescent="0.3">
      <c r="A59" s="23"/>
      <c r="B59" s="22"/>
      <c r="C59" s="22"/>
      <c r="D59" s="13"/>
      <c r="E59" s="24"/>
      <c r="F59" s="13"/>
      <c r="G59" s="13"/>
      <c r="H59" s="13"/>
      <c r="I59" s="71" t="s">
        <v>1694</v>
      </c>
      <c r="J59" s="72" t="s">
        <v>1695</v>
      </c>
      <c r="K59" s="69">
        <v>22.472705000000001</v>
      </c>
      <c r="L59" s="69">
        <v>22.472705000000001</v>
      </c>
      <c r="M59" s="69">
        <v>0</v>
      </c>
      <c r="N59" s="23"/>
      <c r="O59" s="23"/>
      <c r="P59" s="23"/>
      <c r="Q59" s="23"/>
    </row>
    <row r="60" spans="1:17" ht="15" x14ac:dyDescent="0.3">
      <c r="A60" s="23"/>
      <c r="B60" s="22"/>
      <c r="C60" s="22"/>
      <c r="D60" s="13"/>
      <c r="E60" s="24"/>
      <c r="F60" s="13"/>
      <c r="G60" s="13"/>
      <c r="H60" s="13"/>
      <c r="I60" s="71" t="s">
        <v>1696</v>
      </c>
      <c r="J60" s="72" t="s">
        <v>1697</v>
      </c>
      <c r="K60" s="69">
        <v>18.620083000000001</v>
      </c>
      <c r="L60" s="69">
        <v>18.620083000000001</v>
      </c>
      <c r="M60" s="69">
        <v>0</v>
      </c>
      <c r="N60" s="23"/>
      <c r="O60" s="23"/>
      <c r="P60" s="23"/>
      <c r="Q60" s="23"/>
    </row>
    <row r="61" spans="1:17" ht="30" x14ac:dyDescent="0.3">
      <c r="A61" s="23"/>
      <c r="B61" s="22"/>
      <c r="C61" s="22"/>
      <c r="D61" s="13"/>
      <c r="E61" s="24"/>
      <c r="F61" s="13"/>
      <c r="G61" s="13"/>
      <c r="H61" s="13"/>
      <c r="I61" s="71" t="s">
        <v>1698</v>
      </c>
      <c r="J61" s="72" t="s">
        <v>1699</v>
      </c>
      <c r="K61" s="69">
        <v>23.382902999999999</v>
      </c>
      <c r="L61" s="69">
        <v>23.382902999999999</v>
      </c>
      <c r="M61" s="69">
        <v>0</v>
      </c>
      <c r="N61" s="23"/>
      <c r="O61" s="23"/>
      <c r="P61" s="23"/>
      <c r="Q61" s="23"/>
    </row>
    <row r="62" spans="1:17" ht="30" x14ac:dyDescent="0.3">
      <c r="A62" s="23"/>
      <c r="B62" s="22"/>
      <c r="C62" s="22"/>
      <c r="D62" s="13"/>
      <c r="E62" s="24"/>
      <c r="F62" s="13"/>
      <c r="G62" s="13"/>
      <c r="H62" s="13"/>
      <c r="I62" s="71" t="s">
        <v>1700</v>
      </c>
      <c r="J62" s="72" t="s">
        <v>1701</v>
      </c>
      <c r="K62" s="69">
        <v>9.1928359999999998</v>
      </c>
      <c r="L62" s="69">
        <v>9.1928359999999998</v>
      </c>
      <c r="M62" s="69">
        <v>0</v>
      </c>
      <c r="N62" s="23"/>
      <c r="O62" s="23"/>
      <c r="P62" s="23"/>
      <c r="Q62" s="23"/>
    </row>
    <row r="63" spans="1:17" ht="30" x14ac:dyDescent="0.3">
      <c r="A63" s="23"/>
      <c r="B63" s="22"/>
      <c r="C63" s="22"/>
      <c r="D63" s="13"/>
      <c r="E63" s="24"/>
      <c r="F63" s="13"/>
      <c r="G63" s="13"/>
      <c r="H63" s="13"/>
      <c r="I63" s="71" t="s">
        <v>1702</v>
      </c>
      <c r="J63" s="72" t="s">
        <v>1703</v>
      </c>
      <c r="K63" s="69">
        <v>10.428978000000001</v>
      </c>
      <c r="L63" s="69">
        <v>10.428978000000001</v>
      </c>
      <c r="M63" s="69">
        <v>0</v>
      </c>
      <c r="N63" s="23"/>
      <c r="O63" s="23"/>
      <c r="P63" s="23"/>
      <c r="Q63" s="23"/>
    </row>
    <row r="64" spans="1:17" ht="45" x14ac:dyDescent="0.3">
      <c r="A64" s="23"/>
      <c r="B64" s="22"/>
      <c r="C64" s="22"/>
      <c r="D64" s="13"/>
      <c r="E64" s="24"/>
      <c r="F64" s="13"/>
      <c r="G64" s="13"/>
      <c r="H64" s="13"/>
      <c r="I64" s="71" t="s">
        <v>1704</v>
      </c>
      <c r="J64" s="72" t="s">
        <v>1705</v>
      </c>
      <c r="K64" s="69">
        <v>6.973776</v>
      </c>
      <c r="L64" s="69">
        <v>6.973776</v>
      </c>
      <c r="M64" s="69"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4"/>
      <c r="F65" s="13"/>
      <c r="G65" s="13"/>
      <c r="H65" s="13"/>
      <c r="I65" s="71" t="s">
        <v>1706</v>
      </c>
      <c r="J65" s="72" t="s">
        <v>1707</v>
      </c>
      <c r="K65" s="69">
        <v>4.145867</v>
      </c>
      <c r="L65" s="69">
        <v>4.145867</v>
      </c>
      <c r="M65" s="69">
        <v>0</v>
      </c>
      <c r="N65" s="23"/>
      <c r="O65" s="23"/>
      <c r="P65" s="23"/>
      <c r="Q65" s="23"/>
    </row>
    <row r="66" spans="1:17" ht="15" x14ac:dyDescent="0.3">
      <c r="A66" s="23"/>
      <c r="B66" s="22"/>
      <c r="C66" s="22"/>
      <c r="D66" s="13"/>
      <c r="E66" s="24"/>
      <c r="F66" s="13"/>
      <c r="G66" s="13"/>
      <c r="H66" s="13"/>
      <c r="I66" s="71" t="s">
        <v>1708</v>
      </c>
      <c r="J66" s="72" t="s">
        <v>1709</v>
      </c>
      <c r="K66" s="69">
        <v>3.519047</v>
      </c>
      <c r="L66" s="69">
        <v>3.519047</v>
      </c>
      <c r="M66" s="69">
        <v>0</v>
      </c>
      <c r="N66" s="23"/>
      <c r="O66" s="23"/>
      <c r="P66" s="23"/>
      <c r="Q66" s="23"/>
    </row>
    <row r="67" spans="1:17" ht="30" x14ac:dyDescent="0.3">
      <c r="A67" s="23"/>
      <c r="B67" s="22"/>
      <c r="C67" s="22"/>
      <c r="D67" s="13"/>
      <c r="E67" s="24"/>
      <c r="F67" s="13"/>
      <c r="G67" s="13"/>
      <c r="H67" s="13"/>
      <c r="I67" s="71" t="s">
        <v>1710</v>
      </c>
      <c r="J67" s="72" t="s">
        <v>1711</v>
      </c>
      <c r="K67" s="69">
        <v>8.8388010000000001</v>
      </c>
      <c r="L67" s="69">
        <v>8.8388010000000001</v>
      </c>
      <c r="M67" s="69">
        <v>0</v>
      </c>
      <c r="N67" s="23"/>
      <c r="O67" s="23"/>
      <c r="P67" s="23"/>
      <c r="Q67" s="23"/>
    </row>
    <row r="68" spans="1:17" ht="45" x14ac:dyDescent="0.3">
      <c r="A68" s="23"/>
      <c r="B68" s="22"/>
      <c r="C68" s="22"/>
      <c r="D68" s="13"/>
      <c r="E68" s="24"/>
      <c r="F68" s="13"/>
      <c r="G68" s="13"/>
      <c r="H68" s="13"/>
      <c r="I68" s="71" t="s">
        <v>1712</v>
      </c>
      <c r="J68" s="72" t="s">
        <v>1713</v>
      </c>
      <c r="K68" s="69">
        <v>2.1021450000000002</v>
      </c>
      <c r="L68" s="69">
        <v>2.1021450000000002</v>
      </c>
      <c r="M68" s="69">
        <v>0</v>
      </c>
      <c r="N68" s="23"/>
      <c r="O68" s="23"/>
      <c r="P68" s="23"/>
      <c r="Q68" s="23"/>
    </row>
    <row r="69" spans="1:17" ht="63" customHeight="1" x14ac:dyDescent="0.3">
      <c r="A69" s="23"/>
      <c r="B69" s="22"/>
      <c r="C69" s="22"/>
      <c r="D69" s="13"/>
      <c r="E69" s="24"/>
      <c r="F69" s="13"/>
      <c r="G69" s="13"/>
      <c r="H69" s="13"/>
      <c r="I69" s="71" t="s">
        <v>1714</v>
      </c>
      <c r="J69" s="72" t="s">
        <v>1715</v>
      </c>
      <c r="K69" s="69">
        <v>3.3239580000000002</v>
      </c>
      <c r="L69" s="69">
        <v>3.3239580000000002</v>
      </c>
      <c r="M69" s="69">
        <v>0</v>
      </c>
      <c r="N69" s="23"/>
      <c r="O69" s="23"/>
      <c r="P69" s="23"/>
      <c r="Q69" s="23"/>
    </row>
    <row r="70" spans="1:17" ht="60" x14ac:dyDescent="0.3">
      <c r="A70" s="23"/>
      <c r="B70" s="22"/>
      <c r="C70" s="22"/>
      <c r="D70" s="13"/>
      <c r="E70" s="24"/>
      <c r="F70" s="13"/>
      <c r="G70" s="13"/>
      <c r="H70" s="13"/>
      <c r="I70" s="71" t="s">
        <v>1716</v>
      </c>
      <c r="J70" s="72" t="s">
        <v>1717</v>
      </c>
      <c r="K70" s="69">
        <v>12.483368</v>
      </c>
      <c r="L70" s="69">
        <v>12.483368</v>
      </c>
      <c r="M70" s="69"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4"/>
      <c r="F71" s="13"/>
      <c r="G71" s="13"/>
      <c r="H71" s="26" t="s">
        <v>1665</v>
      </c>
      <c r="I71" s="115"/>
      <c r="J71" s="116"/>
      <c r="K71" s="117">
        <v>153.07284300000001</v>
      </c>
      <c r="L71" s="117">
        <v>153.07284300000001</v>
      </c>
      <c r="M71" s="117"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4"/>
      <c r="F72" s="13"/>
      <c r="G72" s="13"/>
      <c r="H72" s="13"/>
      <c r="I72" s="71" t="s">
        <v>1666</v>
      </c>
      <c r="J72" s="72" t="s">
        <v>1718</v>
      </c>
      <c r="K72" s="69">
        <v>132.61173099999999</v>
      </c>
      <c r="L72" s="69">
        <v>132.61173099999999</v>
      </c>
      <c r="M72" s="69">
        <v>0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4"/>
      <c r="F73" s="13"/>
      <c r="G73" s="13"/>
      <c r="H73" s="13"/>
      <c r="I73" s="71" t="s">
        <v>1668</v>
      </c>
      <c r="J73" s="72" t="s">
        <v>1719</v>
      </c>
      <c r="K73" s="69">
        <v>2.254769</v>
      </c>
      <c r="L73" s="69">
        <v>2.254769</v>
      </c>
      <c r="M73" s="69">
        <v>0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4"/>
      <c r="F74" s="13"/>
      <c r="G74" s="13"/>
      <c r="H74" s="13"/>
      <c r="I74" s="71" t="s">
        <v>1670</v>
      </c>
      <c r="J74" s="72" t="s">
        <v>1720</v>
      </c>
      <c r="K74" s="69">
        <v>18.206343</v>
      </c>
      <c r="L74" s="69">
        <v>18.206343</v>
      </c>
      <c r="M74" s="69">
        <v>0</v>
      </c>
      <c r="N74" s="23"/>
      <c r="O74" s="23"/>
      <c r="P74" s="23"/>
      <c r="Q74" s="23"/>
    </row>
    <row r="75" spans="1:17" ht="15" x14ac:dyDescent="0.3">
      <c r="A75" s="23"/>
      <c r="B75" s="22"/>
      <c r="C75" s="22"/>
      <c r="D75" s="13"/>
      <c r="E75" s="106">
        <v>41</v>
      </c>
      <c r="F75" s="107" t="s">
        <v>120</v>
      </c>
      <c r="G75" s="107"/>
      <c r="H75" s="107"/>
      <c r="I75" s="109"/>
      <c r="J75" s="110"/>
      <c r="K75" s="111">
        <v>326.12662899999998</v>
      </c>
      <c r="L75" s="111">
        <v>339.46926999999999</v>
      </c>
      <c r="M75" s="111">
        <v>13.342641000000015</v>
      </c>
      <c r="N75" s="23"/>
      <c r="O75" s="23"/>
      <c r="P75" s="23"/>
      <c r="Q75" s="23"/>
    </row>
    <row r="76" spans="1:17" ht="15" x14ac:dyDescent="0.3">
      <c r="A76" s="23"/>
      <c r="B76" s="22"/>
      <c r="C76" s="22"/>
      <c r="D76" s="13"/>
      <c r="E76" s="24"/>
      <c r="F76" s="13"/>
      <c r="G76" s="90" t="s">
        <v>16</v>
      </c>
      <c r="H76" s="90"/>
      <c r="I76" s="90"/>
      <c r="J76" s="98"/>
      <c r="K76" s="99">
        <v>326.12662899999998</v>
      </c>
      <c r="L76" s="99">
        <v>339.46926999999999</v>
      </c>
      <c r="M76" s="99">
        <v>13.342641000000015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4"/>
      <c r="F77" s="13"/>
      <c r="G77" s="13"/>
      <c r="H77" s="26" t="s">
        <v>17</v>
      </c>
      <c r="I77" s="112"/>
      <c r="J77" s="113"/>
      <c r="K77" s="114">
        <v>269.342355</v>
      </c>
      <c r="L77" s="114">
        <v>278.78504120999997</v>
      </c>
      <c r="M77" s="114">
        <v>9.4426862099999767</v>
      </c>
      <c r="N77" s="23"/>
      <c r="O77" s="23"/>
      <c r="P77" s="23"/>
      <c r="Q77" s="23"/>
    </row>
    <row r="78" spans="1:17" ht="30" x14ac:dyDescent="0.3">
      <c r="A78" s="23"/>
      <c r="B78" s="22"/>
      <c r="C78" s="22"/>
      <c r="D78" s="13"/>
      <c r="E78" s="24"/>
      <c r="F78" s="13"/>
      <c r="G78" s="13"/>
      <c r="H78" s="13"/>
      <c r="I78" s="71" t="s">
        <v>1721</v>
      </c>
      <c r="J78" s="72" t="s">
        <v>1722</v>
      </c>
      <c r="K78" s="69">
        <v>233.35184699999999</v>
      </c>
      <c r="L78" s="69">
        <v>240.38705520999997</v>
      </c>
      <c r="M78" s="69">
        <v>7.0352082099999791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4"/>
      <c r="F79" s="13"/>
      <c r="G79" s="13"/>
      <c r="H79" s="13"/>
      <c r="I79" s="71" t="s">
        <v>1723</v>
      </c>
      <c r="J79" s="72" t="s">
        <v>1724</v>
      </c>
      <c r="K79" s="69">
        <v>35.990507999999998</v>
      </c>
      <c r="L79" s="69">
        <v>38.397986000000003</v>
      </c>
      <c r="M79" s="69">
        <v>2.4074780000000047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4"/>
      <c r="F80" s="13"/>
      <c r="G80" s="13"/>
      <c r="H80" s="26" t="s">
        <v>1665</v>
      </c>
      <c r="I80" s="115"/>
      <c r="J80" s="116"/>
      <c r="K80" s="117">
        <v>56.784274000000003</v>
      </c>
      <c r="L80" s="117">
        <v>60.684228789999999</v>
      </c>
      <c r="M80" s="117">
        <v>3.8999547899999953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4"/>
      <c r="F81" s="13"/>
      <c r="G81" s="13"/>
      <c r="H81" s="13"/>
      <c r="I81" s="71" t="s">
        <v>1666</v>
      </c>
      <c r="J81" s="72" t="s">
        <v>1718</v>
      </c>
      <c r="K81" s="69">
        <v>44.458663999999999</v>
      </c>
      <c r="L81" s="69">
        <v>47.670801789999999</v>
      </c>
      <c r="M81" s="69">
        <v>3.2121377899999999</v>
      </c>
      <c r="N81" s="23"/>
      <c r="O81" s="23"/>
      <c r="P81" s="23"/>
      <c r="Q81" s="23"/>
    </row>
    <row r="82" spans="1:17" ht="15" x14ac:dyDescent="0.3">
      <c r="A82" s="23"/>
      <c r="B82" s="22"/>
      <c r="C82" s="22"/>
      <c r="D82" s="13"/>
      <c r="E82" s="24"/>
      <c r="F82" s="13"/>
      <c r="G82" s="13"/>
      <c r="H82" s="13"/>
      <c r="I82" s="71" t="s">
        <v>1670</v>
      </c>
      <c r="J82" s="72" t="s">
        <v>1725</v>
      </c>
      <c r="K82" s="69">
        <v>12.325609999999999</v>
      </c>
      <c r="L82" s="69">
        <v>13.013427</v>
      </c>
      <c r="M82" s="69">
        <v>0.68781700000000079</v>
      </c>
      <c r="N82" s="23"/>
      <c r="O82" s="23"/>
      <c r="P82" s="23"/>
      <c r="Q82" s="23"/>
    </row>
    <row r="83" spans="1:17" ht="15" x14ac:dyDescent="0.3">
      <c r="A83" s="23"/>
      <c r="B83" s="22"/>
      <c r="C83" s="22"/>
      <c r="D83" s="13"/>
      <c r="E83" s="106">
        <v>43</v>
      </c>
      <c r="F83" s="107" t="s">
        <v>129</v>
      </c>
      <c r="G83" s="107"/>
      <c r="H83" s="107"/>
      <c r="I83" s="109"/>
      <c r="J83" s="110"/>
      <c r="K83" s="111">
        <v>659.32719399999996</v>
      </c>
      <c r="L83" s="111">
        <v>1251.3001561399999</v>
      </c>
      <c r="M83" s="111">
        <v>591.97296213999994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4"/>
      <c r="F84" s="13"/>
      <c r="G84" s="90" t="s">
        <v>16</v>
      </c>
      <c r="H84" s="90"/>
      <c r="I84" s="90"/>
      <c r="J84" s="98"/>
      <c r="K84" s="99">
        <v>659.32719399999996</v>
      </c>
      <c r="L84" s="99">
        <v>1251.3001561399999</v>
      </c>
      <c r="M84" s="99">
        <v>591.97296213999994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4"/>
      <c r="F85" s="13"/>
      <c r="G85" s="13"/>
      <c r="H85" s="26" t="s">
        <v>17</v>
      </c>
      <c r="I85" s="112"/>
      <c r="J85" s="113"/>
      <c r="K85" s="114">
        <v>546.24724000000003</v>
      </c>
      <c r="L85" s="114">
        <v>546.24724000000003</v>
      </c>
      <c r="M85" s="114">
        <v>0</v>
      </c>
      <c r="N85" s="23"/>
      <c r="O85" s="23"/>
      <c r="P85" s="23"/>
      <c r="Q85" s="23"/>
    </row>
    <row r="86" spans="1:17" ht="30" x14ac:dyDescent="0.3">
      <c r="A86" s="23"/>
      <c r="B86" s="22"/>
      <c r="C86" s="22"/>
      <c r="D86" s="13"/>
      <c r="E86" s="24"/>
      <c r="F86" s="13"/>
      <c r="G86" s="13"/>
      <c r="H86" s="13"/>
      <c r="I86" s="71" t="s">
        <v>1672</v>
      </c>
      <c r="J86" s="72" t="s">
        <v>1726</v>
      </c>
      <c r="K86" s="69">
        <v>203.55273700000001</v>
      </c>
      <c r="L86" s="69">
        <v>203.55273700000001</v>
      </c>
      <c r="M86" s="69">
        <v>0</v>
      </c>
      <c r="N86" s="23"/>
      <c r="O86" s="23"/>
      <c r="P86" s="23"/>
      <c r="Q86" s="23"/>
    </row>
    <row r="87" spans="1:17" ht="30" x14ac:dyDescent="0.3">
      <c r="A87" s="23"/>
      <c r="B87" s="22"/>
      <c r="C87" s="22"/>
      <c r="D87" s="13"/>
      <c r="E87" s="24"/>
      <c r="F87" s="13"/>
      <c r="G87" s="13"/>
      <c r="H87" s="13"/>
      <c r="I87" s="71" t="s">
        <v>1727</v>
      </c>
      <c r="J87" s="72" t="s">
        <v>1728</v>
      </c>
      <c r="K87" s="69">
        <v>244.225425</v>
      </c>
      <c r="L87" s="69">
        <v>244.225425</v>
      </c>
      <c r="M87" s="69">
        <v>0</v>
      </c>
      <c r="N87" s="23"/>
      <c r="O87" s="23"/>
      <c r="P87" s="23"/>
      <c r="Q87" s="23"/>
    </row>
    <row r="88" spans="1:17" ht="30" x14ac:dyDescent="0.3">
      <c r="A88" s="23"/>
      <c r="B88" s="22"/>
      <c r="C88" s="22"/>
      <c r="D88" s="13"/>
      <c r="E88" s="24"/>
      <c r="F88" s="13"/>
      <c r="G88" s="13"/>
      <c r="H88" s="13"/>
      <c r="I88" s="71" t="s">
        <v>1729</v>
      </c>
      <c r="J88" s="72" t="s">
        <v>1730</v>
      </c>
      <c r="K88" s="69">
        <v>57.148131999999997</v>
      </c>
      <c r="L88" s="69">
        <v>57.148131999999997</v>
      </c>
      <c r="M88" s="69"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4"/>
      <c r="F89" s="13"/>
      <c r="G89" s="13"/>
      <c r="H89" s="13"/>
      <c r="I89" s="71" t="s">
        <v>1731</v>
      </c>
      <c r="J89" s="72" t="s">
        <v>1732</v>
      </c>
      <c r="K89" s="69">
        <v>1.246</v>
      </c>
      <c r="L89" s="69">
        <v>1.246</v>
      </c>
      <c r="M89" s="69">
        <v>0</v>
      </c>
      <c r="N89" s="23"/>
      <c r="O89" s="23"/>
      <c r="P89" s="23"/>
      <c r="Q89" s="23"/>
    </row>
    <row r="90" spans="1:17" ht="30" x14ac:dyDescent="0.3">
      <c r="A90" s="23"/>
      <c r="B90" s="22"/>
      <c r="C90" s="22"/>
      <c r="D90" s="13"/>
      <c r="E90" s="24"/>
      <c r="F90" s="13"/>
      <c r="G90" s="13"/>
      <c r="H90" s="13"/>
      <c r="I90" s="71" t="s">
        <v>1733</v>
      </c>
      <c r="J90" s="72" t="s">
        <v>1734</v>
      </c>
      <c r="K90" s="69">
        <v>40.074945999999997</v>
      </c>
      <c r="L90" s="69">
        <v>40.074945999999997</v>
      </c>
      <c r="M90" s="69">
        <v>0</v>
      </c>
      <c r="N90" s="23"/>
      <c r="O90" s="23"/>
      <c r="P90" s="23"/>
      <c r="Q90" s="23"/>
    </row>
    <row r="91" spans="1:17" ht="15" x14ac:dyDescent="0.3">
      <c r="A91" s="23"/>
      <c r="B91" s="22"/>
      <c r="C91" s="22"/>
      <c r="D91" s="13"/>
      <c r="E91" s="24"/>
      <c r="F91" s="13"/>
      <c r="G91" s="13"/>
      <c r="H91" s="26" t="s">
        <v>1665</v>
      </c>
      <c r="I91" s="115"/>
      <c r="J91" s="116"/>
      <c r="K91" s="117">
        <v>113.079954</v>
      </c>
      <c r="L91" s="117">
        <v>705.05291613999998</v>
      </c>
      <c r="M91" s="117">
        <v>591.97296213999994</v>
      </c>
      <c r="N91" s="23"/>
      <c r="O91" s="23"/>
      <c r="P91" s="23"/>
      <c r="Q91" s="23"/>
    </row>
    <row r="92" spans="1:17" ht="15" x14ac:dyDescent="0.3">
      <c r="A92" s="23"/>
      <c r="B92" s="22"/>
      <c r="C92" s="22"/>
      <c r="D92" s="13"/>
      <c r="E92" s="24"/>
      <c r="F92" s="13"/>
      <c r="G92" s="13"/>
      <c r="H92" s="13"/>
      <c r="I92" s="71" t="s">
        <v>1666</v>
      </c>
      <c r="J92" s="72" t="s">
        <v>1718</v>
      </c>
      <c r="K92" s="69">
        <v>93.447389999999999</v>
      </c>
      <c r="L92" s="69">
        <v>685.42035213999998</v>
      </c>
      <c r="M92" s="69">
        <v>591.97296213999994</v>
      </c>
      <c r="N92" s="23"/>
      <c r="O92" s="23"/>
      <c r="P92" s="23"/>
      <c r="Q92" s="23"/>
    </row>
    <row r="93" spans="1:17" ht="15" x14ac:dyDescent="0.3">
      <c r="A93" s="23"/>
      <c r="B93" s="22"/>
      <c r="C93" s="22"/>
      <c r="D93" s="13"/>
      <c r="E93" s="24"/>
      <c r="F93" s="13"/>
      <c r="G93" s="13"/>
      <c r="H93" s="13"/>
      <c r="I93" s="71" t="s">
        <v>1670</v>
      </c>
      <c r="J93" s="72" t="s">
        <v>1725</v>
      </c>
      <c r="K93" s="69">
        <v>19.632563999999999</v>
      </c>
      <c r="L93" s="69">
        <v>19.632563999999999</v>
      </c>
      <c r="M93" s="69">
        <v>0</v>
      </c>
      <c r="N93" s="23"/>
      <c r="O93" s="23"/>
      <c r="P93" s="23"/>
      <c r="Q93" s="23"/>
    </row>
    <row r="94" spans="1:17" ht="30" customHeight="1" x14ac:dyDescent="0.3">
      <c r="A94" s="23"/>
      <c r="B94" s="22"/>
      <c r="C94" s="22"/>
      <c r="D94" s="13"/>
      <c r="E94" s="106">
        <v>44</v>
      </c>
      <c r="F94" s="126" t="s">
        <v>161</v>
      </c>
      <c r="G94" s="126"/>
      <c r="H94" s="126"/>
      <c r="I94" s="126"/>
      <c r="J94" s="126"/>
      <c r="K94" s="111">
        <v>519.84536900000001</v>
      </c>
      <c r="L94" s="111">
        <v>519.84536900000001</v>
      </c>
      <c r="M94" s="111"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4"/>
      <c r="F95" s="13"/>
      <c r="G95" s="90" t="s">
        <v>16</v>
      </c>
      <c r="H95" s="90"/>
      <c r="I95" s="90"/>
      <c r="J95" s="98"/>
      <c r="K95" s="99">
        <v>519.84536900000001</v>
      </c>
      <c r="L95" s="99">
        <v>519.84536900000001</v>
      </c>
      <c r="M95" s="99">
        <v>0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4"/>
      <c r="F96" s="13"/>
      <c r="G96" s="13"/>
      <c r="H96" s="26" t="s">
        <v>17</v>
      </c>
      <c r="I96" s="112"/>
      <c r="J96" s="113"/>
      <c r="K96" s="114">
        <v>461.78918800000002</v>
      </c>
      <c r="L96" s="114">
        <v>461.78918800000002</v>
      </c>
      <c r="M96" s="114">
        <v>0</v>
      </c>
      <c r="N96" s="23"/>
      <c r="O96" s="23"/>
      <c r="P96" s="23"/>
      <c r="Q96" s="23"/>
    </row>
    <row r="97" spans="1:17" ht="30" x14ac:dyDescent="0.3">
      <c r="A97" s="23"/>
      <c r="B97" s="22"/>
      <c r="C97" s="22"/>
      <c r="D97" s="13"/>
      <c r="E97" s="24"/>
      <c r="F97" s="13"/>
      <c r="G97" s="13"/>
      <c r="H97" s="13"/>
      <c r="I97" s="71" t="s">
        <v>1672</v>
      </c>
      <c r="J97" s="72" t="s">
        <v>1735</v>
      </c>
      <c r="K97" s="69">
        <v>204.20238599999999</v>
      </c>
      <c r="L97" s="69">
        <v>204.20238599999999</v>
      </c>
      <c r="M97" s="69">
        <v>0</v>
      </c>
      <c r="N97" s="23"/>
      <c r="O97" s="23"/>
      <c r="P97" s="23"/>
      <c r="Q97" s="23"/>
    </row>
    <row r="98" spans="1:17" ht="30" x14ac:dyDescent="0.3">
      <c r="A98" s="23"/>
      <c r="B98" s="22"/>
      <c r="C98" s="22"/>
      <c r="D98" s="13"/>
      <c r="E98" s="24"/>
      <c r="F98" s="13"/>
      <c r="G98" s="13"/>
      <c r="H98" s="13"/>
      <c r="I98" s="71" t="s">
        <v>1674</v>
      </c>
      <c r="J98" s="72" t="s">
        <v>1736</v>
      </c>
      <c r="K98" s="69">
        <v>97.313955000000007</v>
      </c>
      <c r="L98" s="69">
        <v>97.313955000000007</v>
      </c>
      <c r="M98" s="69">
        <v>0</v>
      </c>
      <c r="N98" s="23"/>
      <c r="O98" s="23"/>
      <c r="P98" s="23"/>
      <c r="Q98" s="23"/>
    </row>
    <row r="99" spans="1:17" ht="60" x14ac:dyDescent="0.3">
      <c r="A99" s="23"/>
      <c r="B99" s="22"/>
      <c r="C99" s="22"/>
      <c r="D99" s="13"/>
      <c r="E99" s="24"/>
      <c r="F99" s="13"/>
      <c r="G99" s="13"/>
      <c r="H99" s="13"/>
      <c r="I99" s="71" t="s">
        <v>1676</v>
      </c>
      <c r="J99" s="72" t="s">
        <v>1737</v>
      </c>
      <c r="K99" s="69">
        <v>90.346903999999995</v>
      </c>
      <c r="L99" s="69">
        <v>90.346903999999995</v>
      </c>
      <c r="M99" s="69">
        <v>0</v>
      </c>
      <c r="N99" s="23"/>
      <c r="O99" s="23"/>
      <c r="P99" s="23"/>
      <c r="Q99" s="23"/>
    </row>
    <row r="100" spans="1:17" ht="30" x14ac:dyDescent="0.3">
      <c r="A100" s="23"/>
      <c r="B100" s="22"/>
      <c r="C100" s="22"/>
      <c r="D100" s="13"/>
      <c r="E100" s="24"/>
      <c r="F100" s="13"/>
      <c r="G100" s="13"/>
      <c r="H100" s="13"/>
      <c r="I100" s="71" t="s">
        <v>1738</v>
      </c>
      <c r="J100" s="72" t="s">
        <v>1739</v>
      </c>
      <c r="K100" s="69">
        <v>33.925942999999997</v>
      </c>
      <c r="L100" s="69">
        <v>33.925942999999997</v>
      </c>
      <c r="M100" s="69">
        <v>0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4"/>
      <c r="F101" s="13"/>
      <c r="G101" s="13"/>
      <c r="H101" s="13"/>
      <c r="I101" s="71" t="s">
        <v>28</v>
      </c>
      <c r="J101" s="72" t="s">
        <v>29</v>
      </c>
      <c r="K101" s="69">
        <v>36</v>
      </c>
      <c r="L101" s="69">
        <v>36</v>
      </c>
      <c r="M101" s="69">
        <v>0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4"/>
      <c r="F102" s="13"/>
      <c r="G102" s="13"/>
      <c r="H102" s="26" t="s">
        <v>1665</v>
      </c>
      <c r="I102" s="115"/>
      <c r="J102" s="116"/>
      <c r="K102" s="117">
        <v>58.056181000000002</v>
      </c>
      <c r="L102" s="117">
        <v>58.056181000000002</v>
      </c>
      <c r="M102" s="117">
        <v>0</v>
      </c>
      <c r="N102" s="23"/>
      <c r="O102" s="23"/>
      <c r="P102" s="23"/>
      <c r="Q102" s="23"/>
    </row>
    <row r="103" spans="1:17" ht="15" x14ac:dyDescent="0.3">
      <c r="A103" s="23"/>
      <c r="B103" s="22"/>
      <c r="C103" s="22"/>
      <c r="D103" s="13"/>
      <c r="E103" s="24"/>
      <c r="F103" s="13"/>
      <c r="G103" s="13"/>
      <c r="H103" s="13"/>
      <c r="I103" s="71" t="s">
        <v>1666</v>
      </c>
      <c r="J103" s="72" t="s">
        <v>1718</v>
      </c>
      <c r="K103" s="69">
        <v>48.039169000000001</v>
      </c>
      <c r="L103" s="69">
        <v>48.039169000000001</v>
      </c>
      <c r="M103" s="69">
        <v>0</v>
      </c>
      <c r="N103" s="23"/>
      <c r="O103" s="23"/>
      <c r="P103" s="23"/>
      <c r="Q103" s="23"/>
    </row>
    <row r="104" spans="1:17" ht="15" x14ac:dyDescent="0.3">
      <c r="A104" s="23"/>
      <c r="B104" s="22"/>
      <c r="C104" s="22"/>
      <c r="D104" s="13"/>
      <c r="E104" s="24"/>
      <c r="F104" s="13"/>
      <c r="G104" s="13"/>
      <c r="H104" s="13"/>
      <c r="I104" s="71" t="s">
        <v>1670</v>
      </c>
      <c r="J104" s="72" t="s">
        <v>1725</v>
      </c>
      <c r="K104" s="69">
        <v>10.017011999999999</v>
      </c>
      <c r="L104" s="69">
        <v>10.017011999999999</v>
      </c>
      <c r="M104" s="69"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106">
        <v>49</v>
      </c>
      <c r="F105" s="107" t="s">
        <v>164</v>
      </c>
      <c r="G105" s="107"/>
      <c r="H105" s="107"/>
      <c r="I105" s="109"/>
      <c r="J105" s="110"/>
      <c r="K105" s="111">
        <v>9562.8789909999996</v>
      </c>
      <c r="L105" s="111">
        <v>9562.8789909999996</v>
      </c>
      <c r="M105" s="111">
        <v>0</v>
      </c>
      <c r="N105" s="23"/>
      <c r="O105" s="23"/>
      <c r="P105" s="23"/>
      <c r="Q105" s="23"/>
    </row>
    <row r="106" spans="1:17" ht="15" x14ac:dyDescent="0.3">
      <c r="A106" s="23"/>
      <c r="B106" s="22"/>
      <c r="C106" s="22"/>
      <c r="D106" s="13"/>
      <c r="E106" s="24"/>
      <c r="F106" s="13"/>
      <c r="G106" s="90" t="s">
        <v>16</v>
      </c>
      <c r="H106" s="90"/>
      <c r="I106" s="90"/>
      <c r="J106" s="98"/>
      <c r="K106" s="99">
        <v>9562.8789909999996</v>
      </c>
      <c r="L106" s="99">
        <v>9562.8789909999996</v>
      </c>
      <c r="M106" s="99">
        <v>0</v>
      </c>
      <c r="N106" s="23"/>
      <c r="O106" s="23"/>
      <c r="P106" s="23"/>
      <c r="Q106" s="23"/>
    </row>
    <row r="107" spans="1:17" ht="15" x14ac:dyDescent="0.3">
      <c r="A107" s="23"/>
      <c r="B107" s="22"/>
      <c r="C107" s="22"/>
      <c r="D107" s="13"/>
      <c r="E107" s="24"/>
      <c r="F107" s="13"/>
      <c r="G107" s="13"/>
      <c r="H107" s="26" t="s">
        <v>17</v>
      </c>
      <c r="I107" s="112"/>
      <c r="J107" s="113"/>
      <c r="K107" s="114">
        <v>8986.6404259999999</v>
      </c>
      <c r="L107" s="114">
        <v>8986.6404259999999</v>
      </c>
      <c r="M107" s="114"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4"/>
      <c r="F108" s="13"/>
      <c r="G108" s="13"/>
      <c r="H108" s="13"/>
      <c r="I108" s="71" t="s">
        <v>1674</v>
      </c>
      <c r="J108" s="72" t="s">
        <v>1740</v>
      </c>
      <c r="K108" s="69">
        <v>5707.8585659999999</v>
      </c>
      <c r="L108" s="69">
        <v>5707.8585659999999</v>
      </c>
      <c r="M108" s="69">
        <v>0</v>
      </c>
      <c r="N108" s="23"/>
      <c r="O108" s="23"/>
      <c r="P108" s="23"/>
      <c r="Q108" s="23"/>
    </row>
    <row r="109" spans="1:17" ht="15" x14ac:dyDescent="0.3">
      <c r="A109" s="23"/>
      <c r="B109" s="22"/>
      <c r="C109" s="22"/>
      <c r="D109" s="13"/>
      <c r="E109" s="24"/>
      <c r="F109" s="13"/>
      <c r="G109" s="13"/>
      <c r="H109" s="13"/>
      <c r="I109" s="71" t="s">
        <v>1676</v>
      </c>
      <c r="J109" s="72" t="s">
        <v>1741</v>
      </c>
      <c r="K109" s="69">
        <v>824.14774999999997</v>
      </c>
      <c r="L109" s="69">
        <v>824.14774999999997</v>
      </c>
      <c r="M109" s="69">
        <v>0</v>
      </c>
      <c r="N109" s="23"/>
      <c r="O109" s="23"/>
      <c r="P109" s="23"/>
      <c r="Q109" s="23"/>
    </row>
    <row r="110" spans="1:17" ht="30" x14ac:dyDescent="0.3">
      <c r="A110" s="23"/>
      <c r="B110" s="22"/>
      <c r="C110" s="22"/>
      <c r="D110" s="13"/>
      <c r="E110" s="24"/>
      <c r="F110" s="13"/>
      <c r="G110" s="13"/>
      <c r="H110" s="13"/>
      <c r="I110" s="71" t="s">
        <v>1738</v>
      </c>
      <c r="J110" s="72" t="s">
        <v>1742</v>
      </c>
      <c r="K110" s="69">
        <v>49.921232000000003</v>
      </c>
      <c r="L110" s="69">
        <v>49.921232000000003</v>
      </c>
      <c r="M110" s="69"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4"/>
      <c r="F111" s="13"/>
      <c r="G111" s="13"/>
      <c r="H111" s="13"/>
      <c r="I111" s="71" t="s">
        <v>1678</v>
      </c>
      <c r="J111" s="72" t="s">
        <v>1743</v>
      </c>
      <c r="K111" s="69">
        <v>320.10548899999998</v>
      </c>
      <c r="L111" s="69">
        <v>320.10548899999998</v>
      </c>
      <c r="M111" s="69">
        <v>0</v>
      </c>
      <c r="N111" s="23"/>
      <c r="O111" s="23"/>
      <c r="P111" s="23"/>
      <c r="Q111" s="23"/>
    </row>
    <row r="112" spans="1:17" ht="15" x14ac:dyDescent="0.3">
      <c r="A112" s="23"/>
      <c r="B112" s="22"/>
      <c r="C112" s="22"/>
      <c r="D112" s="13"/>
      <c r="E112" s="24"/>
      <c r="F112" s="13"/>
      <c r="G112" s="13"/>
      <c r="H112" s="13"/>
      <c r="I112" s="71" t="s">
        <v>1682</v>
      </c>
      <c r="J112" s="72" t="s">
        <v>1744</v>
      </c>
      <c r="K112" s="69">
        <v>234.92350500000001</v>
      </c>
      <c r="L112" s="69">
        <v>234.92350500000001</v>
      </c>
      <c r="M112" s="69">
        <v>0</v>
      </c>
      <c r="N112" s="23"/>
      <c r="O112" s="23"/>
      <c r="P112" s="23"/>
      <c r="Q112" s="23"/>
    </row>
    <row r="113" spans="1:17" ht="30" x14ac:dyDescent="0.3">
      <c r="A113" s="23"/>
      <c r="B113" s="22"/>
      <c r="C113" s="22"/>
      <c r="D113" s="13"/>
      <c r="E113" s="24"/>
      <c r="F113" s="13"/>
      <c r="G113" s="13"/>
      <c r="H113" s="13"/>
      <c r="I113" s="71" t="s">
        <v>1745</v>
      </c>
      <c r="J113" s="72" t="s">
        <v>1746</v>
      </c>
      <c r="K113" s="69">
        <v>250.107123</v>
      </c>
      <c r="L113" s="69">
        <v>250.107123</v>
      </c>
      <c r="M113" s="69">
        <v>0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4"/>
      <c r="F114" s="13"/>
      <c r="G114" s="13"/>
      <c r="H114" s="13"/>
      <c r="I114" s="71" t="s">
        <v>1747</v>
      </c>
      <c r="J114" s="72" t="s">
        <v>1748</v>
      </c>
      <c r="K114" s="69">
        <v>53.706476000000002</v>
      </c>
      <c r="L114" s="69">
        <v>53.706476000000002</v>
      </c>
      <c r="M114" s="69">
        <v>0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13"/>
      <c r="E115" s="24"/>
      <c r="F115" s="13"/>
      <c r="G115" s="13"/>
      <c r="H115" s="13"/>
      <c r="I115" s="71" t="s">
        <v>1684</v>
      </c>
      <c r="J115" s="72" t="s">
        <v>1749</v>
      </c>
      <c r="K115" s="69">
        <v>94.053856999999994</v>
      </c>
      <c r="L115" s="69">
        <v>94.053856999999994</v>
      </c>
      <c r="M115" s="69">
        <v>0</v>
      </c>
      <c r="N115" s="23"/>
      <c r="O115" s="23"/>
      <c r="P115" s="23"/>
      <c r="Q115" s="23"/>
    </row>
    <row r="116" spans="1:17" ht="30" x14ac:dyDescent="0.3">
      <c r="A116" s="23"/>
      <c r="B116" s="22"/>
      <c r="C116" s="22"/>
      <c r="D116" s="13"/>
      <c r="E116" s="24"/>
      <c r="F116" s="13"/>
      <c r="G116" s="13"/>
      <c r="H116" s="13"/>
      <c r="I116" s="71" t="s">
        <v>1686</v>
      </c>
      <c r="J116" s="72" t="s">
        <v>1750</v>
      </c>
      <c r="K116" s="69">
        <v>122.388164</v>
      </c>
      <c r="L116" s="69">
        <v>122.388164</v>
      </c>
      <c r="M116" s="69">
        <v>0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4"/>
      <c r="F117" s="13"/>
      <c r="G117" s="13"/>
      <c r="H117" s="13"/>
      <c r="I117" s="71" t="s">
        <v>1688</v>
      </c>
      <c r="J117" s="72" t="s">
        <v>1751</v>
      </c>
      <c r="K117" s="69">
        <v>191.85989000000001</v>
      </c>
      <c r="L117" s="69">
        <v>191.85989000000001</v>
      </c>
      <c r="M117" s="69">
        <v>0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4"/>
      <c r="F118" s="13"/>
      <c r="G118" s="13"/>
      <c r="H118" s="13"/>
      <c r="I118" s="71" t="s">
        <v>1752</v>
      </c>
      <c r="J118" s="72" t="s">
        <v>1753</v>
      </c>
      <c r="K118" s="69">
        <v>637.56837399999995</v>
      </c>
      <c r="L118" s="69">
        <v>637.56837399999995</v>
      </c>
      <c r="M118" s="69">
        <v>0</v>
      </c>
      <c r="N118" s="23"/>
      <c r="O118" s="23"/>
      <c r="P118" s="23"/>
      <c r="Q118" s="23"/>
    </row>
    <row r="119" spans="1:17" ht="30" x14ac:dyDescent="0.3">
      <c r="A119" s="23"/>
      <c r="B119" s="22"/>
      <c r="C119" s="22"/>
      <c r="D119" s="13"/>
      <c r="E119" s="24"/>
      <c r="F119" s="13"/>
      <c r="G119" s="13"/>
      <c r="H119" s="13"/>
      <c r="I119" s="71" t="s">
        <v>21</v>
      </c>
      <c r="J119" s="72" t="s">
        <v>1754</v>
      </c>
      <c r="K119" s="69">
        <v>500</v>
      </c>
      <c r="L119" s="69">
        <v>500</v>
      </c>
      <c r="M119" s="69">
        <v>0</v>
      </c>
      <c r="N119" s="23"/>
      <c r="O119" s="23"/>
      <c r="P119" s="23"/>
      <c r="Q119" s="23"/>
    </row>
    <row r="120" spans="1:17" ht="15" x14ac:dyDescent="0.3">
      <c r="A120" s="23"/>
      <c r="B120" s="22"/>
      <c r="C120" s="22"/>
      <c r="D120" s="13"/>
      <c r="E120" s="24"/>
      <c r="F120" s="13"/>
      <c r="G120" s="13"/>
      <c r="H120" s="26" t="s">
        <v>1665</v>
      </c>
      <c r="I120" s="115"/>
      <c r="J120" s="116"/>
      <c r="K120" s="117">
        <v>576.23856499999999</v>
      </c>
      <c r="L120" s="117">
        <v>576.23856499999999</v>
      </c>
      <c r="M120" s="117"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4"/>
      <c r="F121" s="13"/>
      <c r="G121" s="13"/>
      <c r="H121" s="13"/>
      <c r="I121" s="71" t="s">
        <v>1666</v>
      </c>
      <c r="J121" s="72" t="s">
        <v>1718</v>
      </c>
      <c r="K121" s="69">
        <v>528.09292600000003</v>
      </c>
      <c r="L121" s="69">
        <v>528.09292600000003</v>
      </c>
      <c r="M121" s="69">
        <v>0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4"/>
      <c r="F122" s="13"/>
      <c r="G122" s="13"/>
      <c r="H122" s="13"/>
      <c r="I122" s="71" t="s">
        <v>1670</v>
      </c>
      <c r="J122" s="72" t="s">
        <v>1725</v>
      </c>
      <c r="K122" s="69">
        <v>48.145639000000003</v>
      </c>
      <c r="L122" s="69">
        <v>48.145639000000003</v>
      </c>
      <c r="M122" s="69"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91" t="s">
        <v>379</v>
      </c>
      <c r="E123" s="100"/>
      <c r="F123" s="91"/>
      <c r="G123" s="91"/>
      <c r="H123" s="91"/>
      <c r="I123" s="103"/>
      <c r="J123" s="104"/>
      <c r="K123" s="105">
        <v>4329.8924150000003</v>
      </c>
      <c r="L123" s="105">
        <v>4329.8924150000003</v>
      </c>
      <c r="M123" s="105"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106">
        <v>40</v>
      </c>
      <c r="F124" s="107" t="s">
        <v>380</v>
      </c>
      <c r="G124" s="107"/>
      <c r="H124" s="107"/>
      <c r="I124" s="107"/>
      <c r="J124" s="108"/>
      <c r="K124" s="31">
        <v>4329.8924150000003</v>
      </c>
      <c r="L124" s="31">
        <v>4329.8924150000003</v>
      </c>
      <c r="M124" s="31">
        <v>0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4"/>
      <c r="F125" s="13"/>
      <c r="G125" s="90" t="s">
        <v>16</v>
      </c>
      <c r="H125" s="90"/>
      <c r="I125" s="90"/>
      <c r="J125" s="98"/>
      <c r="K125" s="99">
        <v>4329.8924150000003</v>
      </c>
      <c r="L125" s="99">
        <v>4329.8924150000003</v>
      </c>
      <c r="M125" s="99">
        <v>0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13"/>
      <c r="E126" s="24"/>
      <c r="F126" s="13"/>
      <c r="G126" s="13"/>
      <c r="H126" s="26" t="s">
        <v>17</v>
      </c>
      <c r="I126" s="112"/>
      <c r="J126" s="113"/>
      <c r="K126" s="114">
        <v>4025.9184799999998</v>
      </c>
      <c r="L126" s="114">
        <v>4025.9184799999998</v>
      </c>
      <c r="M126" s="114">
        <v>0</v>
      </c>
      <c r="N126" s="23"/>
      <c r="O126" s="23"/>
      <c r="P126" s="23"/>
      <c r="Q126" s="23"/>
    </row>
    <row r="127" spans="1:17" ht="30" x14ac:dyDescent="0.3">
      <c r="A127" s="23"/>
      <c r="B127" s="22"/>
      <c r="C127" s="22"/>
      <c r="D127" s="13"/>
      <c r="E127" s="24"/>
      <c r="F127" s="13"/>
      <c r="G127" s="13"/>
      <c r="H127" s="13"/>
      <c r="I127" s="71" t="s">
        <v>1650</v>
      </c>
      <c r="J127" s="72" t="s">
        <v>1755</v>
      </c>
      <c r="K127" s="69">
        <v>125.78007599999999</v>
      </c>
      <c r="L127" s="69">
        <v>125.78007599999999</v>
      </c>
      <c r="M127" s="69"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24"/>
      <c r="F128" s="13"/>
      <c r="G128" s="13"/>
      <c r="H128" s="13"/>
      <c r="I128" s="71" t="s">
        <v>1756</v>
      </c>
      <c r="J128" s="72" t="s">
        <v>1757</v>
      </c>
      <c r="K128" s="69">
        <v>3507.700182</v>
      </c>
      <c r="L128" s="69">
        <v>3507.700182</v>
      </c>
      <c r="M128" s="69"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4"/>
      <c r="F129" s="13"/>
      <c r="G129" s="13"/>
      <c r="H129" s="13"/>
      <c r="I129" s="71" t="s">
        <v>1758</v>
      </c>
      <c r="J129" s="72" t="s">
        <v>1759</v>
      </c>
      <c r="K129" s="69">
        <v>279.62678499999998</v>
      </c>
      <c r="L129" s="69">
        <v>279.62678499999998</v>
      </c>
      <c r="M129" s="69">
        <v>0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4"/>
      <c r="F130" s="13"/>
      <c r="G130" s="13"/>
      <c r="H130" s="13"/>
      <c r="I130" s="71" t="s">
        <v>1760</v>
      </c>
      <c r="J130" s="72" t="s">
        <v>1761</v>
      </c>
      <c r="K130" s="69">
        <v>10.257165000000001</v>
      </c>
      <c r="L130" s="69">
        <v>10.257165000000001</v>
      </c>
      <c r="M130" s="69">
        <v>0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4"/>
      <c r="F131" s="13"/>
      <c r="G131" s="13"/>
      <c r="H131" s="13"/>
      <c r="I131" s="71" t="s">
        <v>1762</v>
      </c>
      <c r="J131" s="72" t="s">
        <v>1763</v>
      </c>
      <c r="K131" s="69">
        <v>102.554272</v>
      </c>
      <c r="L131" s="69">
        <v>102.554272</v>
      </c>
      <c r="M131" s="69">
        <v>0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13"/>
      <c r="E132" s="24"/>
      <c r="F132" s="13"/>
      <c r="G132" s="13"/>
      <c r="H132" s="26" t="s">
        <v>1665</v>
      </c>
      <c r="I132" s="115"/>
      <c r="J132" s="116"/>
      <c r="K132" s="117">
        <v>303.97393499999998</v>
      </c>
      <c r="L132" s="117">
        <v>303.97393499999998</v>
      </c>
      <c r="M132" s="117"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13"/>
      <c r="E133" s="24"/>
      <c r="F133" s="13"/>
      <c r="G133" s="13"/>
      <c r="H133" s="13"/>
      <c r="I133" s="71" t="s">
        <v>1666</v>
      </c>
      <c r="J133" s="72" t="s">
        <v>1718</v>
      </c>
      <c r="K133" s="69">
        <v>262.74166700000001</v>
      </c>
      <c r="L133" s="69">
        <v>262.74166700000001</v>
      </c>
      <c r="M133" s="69">
        <v>0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13"/>
      <c r="E134" s="24"/>
      <c r="F134" s="13"/>
      <c r="G134" s="13"/>
      <c r="H134" s="13"/>
      <c r="I134" s="71" t="s">
        <v>1670</v>
      </c>
      <c r="J134" s="72" t="s">
        <v>1725</v>
      </c>
      <c r="K134" s="69">
        <v>41.232267999999998</v>
      </c>
      <c r="L134" s="69">
        <v>41.232267999999998</v>
      </c>
      <c r="M134" s="69">
        <v>0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91" t="s">
        <v>382</v>
      </c>
      <c r="E135" s="100"/>
      <c r="F135" s="91"/>
      <c r="G135" s="91"/>
      <c r="H135" s="91"/>
      <c r="I135" s="103"/>
      <c r="J135" s="104"/>
      <c r="K135" s="105">
        <v>1635.411065</v>
      </c>
      <c r="L135" s="105">
        <v>1635.411065</v>
      </c>
      <c r="M135" s="105">
        <v>0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106">
        <v>32</v>
      </c>
      <c r="F136" s="107" t="s">
        <v>383</v>
      </c>
      <c r="G136" s="107"/>
      <c r="H136" s="107"/>
      <c r="I136" s="107"/>
      <c r="J136" s="108"/>
      <c r="K136" s="31">
        <v>1635.411065</v>
      </c>
      <c r="L136" s="31">
        <v>1635.411065</v>
      </c>
      <c r="M136" s="31">
        <v>0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4"/>
      <c r="F137" s="13"/>
      <c r="G137" s="90" t="s">
        <v>16</v>
      </c>
      <c r="H137" s="90"/>
      <c r="I137" s="90"/>
      <c r="J137" s="98"/>
      <c r="K137" s="99">
        <v>1635.411065</v>
      </c>
      <c r="L137" s="99">
        <v>1635.411065</v>
      </c>
      <c r="M137" s="99">
        <v>0</v>
      </c>
      <c r="N137" s="23"/>
      <c r="O137" s="23"/>
      <c r="P137" s="23"/>
      <c r="Q137" s="23"/>
    </row>
    <row r="138" spans="1:17" ht="15" x14ac:dyDescent="0.3">
      <c r="A138" s="23"/>
      <c r="B138" s="22"/>
      <c r="C138" s="22"/>
      <c r="D138" s="13"/>
      <c r="E138" s="24"/>
      <c r="F138" s="13"/>
      <c r="G138" s="13"/>
      <c r="H138" s="26" t="s">
        <v>17</v>
      </c>
      <c r="I138" s="112"/>
      <c r="J138" s="113"/>
      <c r="K138" s="114">
        <v>1555.1504219999999</v>
      </c>
      <c r="L138" s="114">
        <v>1555.1504219999999</v>
      </c>
      <c r="M138" s="114">
        <v>0</v>
      </c>
      <c r="N138" s="23"/>
      <c r="O138" s="23"/>
      <c r="P138" s="23"/>
      <c r="Q138" s="23"/>
    </row>
    <row r="139" spans="1:17" ht="15" x14ac:dyDescent="0.3">
      <c r="A139" s="23"/>
      <c r="B139" s="22"/>
      <c r="C139" s="22"/>
      <c r="D139" s="13"/>
      <c r="E139" s="24"/>
      <c r="F139" s="13"/>
      <c r="G139" s="13"/>
      <c r="H139" s="13"/>
      <c r="I139" s="71" t="s">
        <v>1672</v>
      </c>
      <c r="J139" s="72" t="s">
        <v>1764</v>
      </c>
      <c r="K139" s="69">
        <v>1534.1504219999999</v>
      </c>
      <c r="L139" s="69">
        <v>1534.1504219999999</v>
      </c>
      <c r="M139" s="69">
        <v>0</v>
      </c>
      <c r="N139" s="23"/>
      <c r="O139" s="23"/>
      <c r="P139" s="23"/>
      <c r="Q139" s="23"/>
    </row>
    <row r="140" spans="1:17" ht="15" x14ac:dyDescent="0.3">
      <c r="A140" s="23"/>
      <c r="B140" s="22"/>
      <c r="C140" s="22"/>
      <c r="D140" s="13"/>
      <c r="E140" s="24"/>
      <c r="F140" s="13"/>
      <c r="G140" s="13"/>
      <c r="H140" s="13"/>
      <c r="I140" s="71" t="s">
        <v>28</v>
      </c>
      <c r="J140" s="72" t="s">
        <v>29</v>
      </c>
      <c r="K140" s="69">
        <v>21</v>
      </c>
      <c r="L140" s="69">
        <v>21</v>
      </c>
      <c r="M140" s="69">
        <v>0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24"/>
      <c r="F141" s="13"/>
      <c r="G141" s="13"/>
      <c r="H141" s="26" t="s">
        <v>1665</v>
      </c>
      <c r="I141" s="115"/>
      <c r="J141" s="116"/>
      <c r="K141" s="117">
        <v>80.260643000000002</v>
      </c>
      <c r="L141" s="117">
        <v>80.260643000000002</v>
      </c>
      <c r="M141" s="117">
        <v>0</v>
      </c>
      <c r="N141" s="23"/>
      <c r="O141" s="23"/>
      <c r="P141" s="23"/>
      <c r="Q141" s="23"/>
    </row>
    <row r="142" spans="1:17" ht="15" x14ac:dyDescent="0.3">
      <c r="A142" s="23"/>
      <c r="B142" s="22"/>
      <c r="C142" s="22"/>
      <c r="D142" s="13"/>
      <c r="E142" s="24"/>
      <c r="F142" s="13"/>
      <c r="G142" s="13"/>
      <c r="H142" s="13"/>
      <c r="I142" s="71" t="s">
        <v>1666</v>
      </c>
      <c r="J142" s="72" t="s">
        <v>1718</v>
      </c>
      <c r="K142" s="69">
        <v>80.260643000000002</v>
      </c>
      <c r="L142" s="69">
        <v>80.260643000000002</v>
      </c>
      <c r="M142" s="69">
        <v>0</v>
      </c>
      <c r="N142" s="23"/>
      <c r="O142" s="23"/>
      <c r="P142" s="23"/>
      <c r="Q142" s="23"/>
    </row>
    <row r="143" spans="1:17" ht="15" x14ac:dyDescent="0.3">
      <c r="A143" s="23"/>
      <c r="B143" s="22"/>
      <c r="C143" s="22"/>
      <c r="D143" s="91" t="s">
        <v>448</v>
      </c>
      <c r="E143" s="100"/>
      <c r="F143" s="91"/>
      <c r="G143" s="91"/>
      <c r="H143" s="91"/>
      <c r="I143" s="103"/>
      <c r="J143" s="104"/>
      <c r="K143" s="105">
        <v>932859.11410899996</v>
      </c>
      <c r="L143" s="105">
        <v>1003147.9840278403</v>
      </c>
      <c r="M143" s="105">
        <v>70288.869918840355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106">
        <v>2</v>
      </c>
      <c r="F144" s="107" t="s">
        <v>449</v>
      </c>
      <c r="G144" s="107"/>
      <c r="H144" s="107"/>
      <c r="I144" s="107"/>
      <c r="J144" s="108"/>
      <c r="K144" s="31">
        <v>325.31072699999999</v>
      </c>
      <c r="L144" s="31">
        <v>324.24244820000001</v>
      </c>
      <c r="M144" s="31">
        <v>-1.0682787999999732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4"/>
      <c r="F145" s="13"/>
      <c r="G145" s="90" t="s">
        <v>16</v>
      </c>
      <c r="H145" s="90"/>
      <c r="I145" s="90"/>
      <c r="J145" s="98"/>
      <c r="K145" s="99">
        <v>325.31072699999999</v>
      </c>
      <c r="L145" s="99">
        <v>324.24244820000001</v>
      </c>
      <c r="M145" s="99">
        <v>-1.0682787999999732</v>
      </c>
      <c r="N145" s="23"/>
      <c r="O145" s="23"/>
      <c r="P145" s="23"/>
      <c r="Q145" s="23"/>
    </row>
    <row r="146" spans="1:17" ht="15" x14ac:dyDescent="0.3">
      <c r="A146" s="23"/>
      <c r="B146" s="22"/>
      <c r="C146" s="22"/>
      <c r="D146" s="13"/>
      <c r="E146" s="24"/>
      <c r="F146" s="13"/>
      <c r="G146" s="13"/>
      <c r="H146" s="26" t="s">
        <v>17</v>
      </c>
      <c r="I146" s="112"/>
      <c r="J146" s="113"/>
      <c r="K146" s="114">
        <v>308.10919100000001</v>
      </c>
      <c r="L146" s="114">
        <v>293.67400101999999</v>
      </c>
      <c r="M146" s="114">
        <v>-14.435189980000018</v>
      </c>
      <c r="N146" s="23"/>
      <c r="O146" s="23"/>
      <c r="P146" s="23"/>
      <c r="Q146" s="23"/>
    </row>
    <row r="147" spans="1:17" ht="30" x14ac:dyDescent="0.3">
      <c r="A147" s="23"/>
      <c r="B147" s="22"/>
      <c r="C147" s="22"/>
      <c r="D147" s="13"/>
      <c r="E147" s="24"/>
      <c r="F147" s="13"/>
      <c r="G147" s="13"/>
      <c r="H147" s="13"/>
      <c r="I147" s="71" t="s">
        <v>1650</v>
      </c>
      <c r="J147" s="72" t="s">
        <v>1765</v>
      </c>
      <c r="K147" s="69">
        <v>6.2681000000000001E-2</v>
      </c>
      <c r="L147" s="69">
        <v>6.5541669999999996E-2</v>
      </c>
      <c r="M147" s="69">
        <v>2.8606699999999957E-3</v>
      </c>
      <c r="N147" s="23"/>
      <c r="O147" s="23"/>
      <c r="P147" s="23"/>
      <c r="Q147" s="23"/>
    </row>
    <row r="148" spans="1:17" ht="30" x14ac:dyDescent="0.3">
      <c r="A148" s="23"/>
      <c r="B148" s="22"/>
      <c r="C148" s="22"/>
      <c r="D148" s="13"/>
      <c r="E148" s="24"/>
      <c r="F148" s="13"/>
      <c r="G148" s="13"/>
      <c r="H148" s="13"/>
      <c r="I148" s="71" t="s">
        <v>1756</v>
      </c>
      <c r="J148" s="72" t="s">
        <v>1766</v>
      </c>
      <c r="K148" s="69">
        <v>289.52237000000002</v>
      </c>
      <c r="L148" s="69">
        <v>257.37820678999998</v>
      </c>
      <c r="M148" s="69">
        <v>-32.144163210000045</v>
      </c>
      <c r="N148" s="23"/>
      <c r="O148" s="23"/>
      <c r="P148" s="23"/>
      <c r="Q148" s="23"/>
    </row>
    <row r="149" spans="1:17" ht="15" x14ac:dyDescent="0.3">
      <c r="A149" s="23"/>
      <c r="B149" s="22"/>
      <c r="C149" s="22"/>
      <c r="D149" s="13"/>
      <c r="E149" s="24"/>
      <c r="F149" s="13"/>
      <c r="G149" s="13"/>
      <c r="H149" s="13"/>
      <c r="I149" s="71" t="s">
        <v>1758</v>
      </c>
      <c r="J149" s="72" t="s">
        <v>1767</v>
      </c>
      <c r="K149" s="69">
        <v>16.412210999999999</v>
      </c>
      <c r="L149" s="69">
        <v>18.688416950000001</v>
      </c>
      <c r="M149" s="69">
        <v>2.2762059500000014</v>
      </c>
      <c r="N149" s="23"/>
      <c r="O149" s="23"/>
      <c r="P149" s="23"/>
      <c r="Q149" s="23"/>
    </row>
    <row r="150" spans="1:17" ht="30" x14ac:dyDescent="0.3">
      <c r="A150" s="23"/>
      <c r="B150" s="22"/>
      <c r="C150" s="22"/>
      <c r="D150" s="13"/>
      <c r="E150" s="24"/>
      <c r="F150" s="13"/>
      <c r="G150" s="13"/>
      <c r="H150" s="13"/>
      <c r="I150" s="71" t="s">
        <v>1762</v>
      </c>
      <c r="J150" s="72" t="s">
        <v>1768</v>
      </c>
      <c r="K150" s="69">
        <v>2.1119289999999999</v>
      </c>
      <c r="L150" s="69">
        <v>17.54183561</v>
      </c>
      <c r="M150" s="69">
        <v>15.42990661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4"/>
      <c r="F151" s="13"/>
      <c r="G151" s="13"/>
      <c r="H151" s="26" t="s">
        <v>1665</v>
      </c>
      <c r="I151" s="115"/>
      <c r="J151" s="116"/>
      <c r="K151" s="117">
        <v>17.201536000000001</v>
      </c>
      <c r="L151" s="117">
        <v>30.56844718</v>
      </c>
      <c r="M151" s="117">
        <v>13.366911179999999</v>
      </c>
      <c r="N151" s="23"/>
      <c r="O151" s="23"/>
      <c r="P151" s="23"/>
      <c r="Q151" s="23"/>
    </row>
    <row r="152" spans="1:17" ht="15" x14ac:dyDescent="0.3">
      <c r="A152" s="23"/>
      <c r="B152" s="22"/>
      <c r="C152" s="22"/>
      <c r="D152" s="13"/>
      <c r="E152" s="24"/>
      <c r="F152" s="13"/>
      <c r="G152" s="13"/>
      <c r="H152" s="13"/>
      <c r="I152" s="71" t="s">
        <v>1666</v>
      </c>
      <c r="J152" s="72" t="s">
        <v>1718</v>
      </c>
      <c r="K152" s="69">
        <v>17.201536000000001</v>
      </c>
      <c r="L152" s="69">
        <v>30.56844718</v>
      </c>
      <c r="M152" s="69">
        <v>13.366911179999999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106">
        <v>4</v>
      </c>
      <c r="F153" s="107" t="s">
        <v>469</v>
      </c>
      <c r="G153" s="107"/>
      <c r="H153" s="107"/>
      <c r="I153" s="109"/>
      <c r="J153" s="110"/>
      <c r="K153" s="111">
        <v>3680.6769880000002</v>
      </c>
      <c r="L153" s="111">
        <v>5032.6226837199983</v>
      </c>
      <c r="M153" s="111">
        <v>1351.9456957199982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4"/>
      <c r="F154" s="13"/>
      <c r="G154" s="90" t="s">
        <v>16</v>
      </c>
      <c r="H154" s="90"/>
      <c r="I154" s="90"/>
      <c r="J154" s="98"/>
      <c r="K154" s="99">
        <v>3680.6769880000002</v>
      </c>
      <c r="L154" s="99">
        <v>5032.6226837199983</v>
      </c>
      <c r="M154" s="99">
        <v>1351.9456957199982</v>
      </c>
      <c r="N154" s="23"/>
      <c r="O154" s="23"/>
      <c r="P154" s="23"/>
      <c r="Q154" s="23"/>
    </row>
    <row r="155" spans="1:17" ht="15" x14ac:dyDescent="0.3">
      <c r="A155" s="23"/>
      <c r="B155" s="22"/>
      <c r="C155" s="22"/>
      <c r="D155" s="13"/>
      <c r="E155" s="24"/>
      <c r="F155" s="13"/>
      <c r="G155" s="13"/>
      <c r="H155" s="26" t="s">
        <v>1769</v>
      </c>
      <c r="I155" s="112"/>
      <c r="J155" s="113"/>
      <c r="K155" s="114">
        <v>1143.901584</v>
      </c>
      <c r="L155" s="114">
        <v>1130.05929636</v>
      </c>
      <c r="M155" s="114">
        <v>-13.842287639999995</v>
      </c>
      <c r="N155" s="23"/>
      <c r="O155" s="23"/>
      <c r="P155" s="23"/>
      <c r="Q155" s="23"/>
    </row>
    <row r="156" spans="1:17" ht="30" x14ac:dyDescent="0.3">
      <c r="A156" s="23"/>
      <c r="B156" s="22"/>
      <c r="C156" s="22"/>
      <c r="D156" s="13"/>
      <c r="E156" s="24"/>
      <c r="F156" s="13"/>
      <c r="G156" s="13"/>
      <c r="H156" s="13"/>
      <c r="I156" s="71" t="s">
        <v>1770</v>
      </c>
      <c r="J156" s="72" t="s">
        <v>1771</v>
      </c>
      <c r="K156" s="69">
        <v>313.95224300000001</v>
      </c>
      <c r="L156" s="69">
        <v>313.29504998999994</v>
      </c>
      <c r="M156" s="69">
        <v>-0.65719301000007135</v>
      </c>
      <c r="N156" s="23"/>
      <c r="O156" s="23"/>
      <c r="P156" s="23"/>
      <c r="Q156" s="23"/>
    </row>
    <row r="157" spans="1:17" ht="30" x14ac:dyDescent="0.3">
      <c r="A157" s="23"/>
      <c r="B157" s="22"/>
      <c r="C157" s="22"/>
      <c r="D157" s="13"/>
      <c r="E157" s="24"/>
      <c r="F157" s="13"/>
      <c r="G157" s="13"/>
      <c r="H157" s="13"/>
      <c r="I157" s="71" t="s">
        <v>1772</v>
      </c>
      <c r="J157" s="72" t="s">
        <v>1773</v>
      </c>
      <c r="K157" s="69">
        <v>550</v>
      </c>
      <c r="L157" s="69">
        <v>545.65999979999992</v>
      </c>
      <c r="M157" s="69">
        <v>-4.3400002000000768</v>
      </c>
      <c r="N157" s="23"/>
      <c r="O157" s="23"/>
      <c r="P157" s="23"/>
      <c r="Q157" s="23"/>
    </row>
    <row r="158" spans="1:17" ht="30" x14ac:dyDescent="0.3">
      <c r="A158" s="23"/>
      <c r="B158" s="22"/>
      <c r="C158" s="22"/>
      <c r="D158" s="13"/>
      <c r="E158" s="24"/>
      <c r="F158" s="13"/>
      <c r="G158" s="13"/>
      <c r="H158" s="13"/>
      <c r="I158" s="71" t="s">
        <v>1774</v>
      </c>
      <c r="J158" s="72" t="s">
        <v>1775</v>
      </c>
      <c r="K158" s="69">
        <v>279.949341</v>
      </c>
      <c r="L158" s="69">
        <v>271.10424656999999</v>
      </c>
      <c r="M158" s="69">
        <v>-8.8450944300000174</v>
      </c>
      <c r="N158" s="23"/>
      <c r="O158" s="23"/>
      <c r="P158" s="23"/>
      <c r="Q158" s="23"/>
    </row>
    <row r="159" spans="1:17" ht="15" x14ac:dyDescent="0.3">
      <c r="A159" s="23"/>
      <c r="B159" s="22"/>
      <c r="C159" s="22"/>
      <c r="D159" s="13"/>
      <c r="E159" s="24"/>
      <c r="F159" s="13"/>
      <c r="G159" s="13"/>
      <c r="H159" s="26" t="s">
        <v>17</v>
      </c>
      <c r="I159" s="115"/>
      <c r="J159" s="116"/>
      <c r="K159" s="117">
        <v>2295.1343710000001</v>
      </c>
      <c r="L159" s="117">
        <v>3537.5235746899984</v>
      </c>
      <c r="M159" s="117">
        <v>1242.3892036899983</v>
      </c>
      <c r="N159" s="23"/>
      <c r="O159" s="23"/>
      <c r="P159" s="23"/>
      <c r="Q159" s="23"/>
    </row>
    <row r="160" spans="1:17" ht="15" x14ac:dyDescent="0.3">
      <c r="A160" s="23"/>
      <c r="B160" s="22"/>
      <c r="C160" s="22"/>
      <c r="D160" s="13"/>
      <c r="E160" s="24"/>
      <c r="F160" s="13"/>
      <c r="G160" s="13"/>
      <c r="H160" s="13"/>
      <c r="I160" s="71" t="s">
        <v>1676</v>
      </c>
      <c r="J160" s="72" t="s">
        <v>1776</v>
      </c>
      <c r="K160" s="69">
        <v>0</v>
      </c>
      <c r="L160" s="69">
        <v>38.678134419999999</v>
      </c>
      <c r="M160" s="69">
        <v>38.678134419999999</v>
      </c>
      <c r="N160" s="23"/>
      <c r="O160" s="23"/>
      <c r="P160" s="23"/>
      <c r="Q160" s="23"/>
    </row>
    <row r="161" spans="1:17" ht="30" x14ac:dyDescent="0.3">
      <c r="A161" s="23"/>
      <c r="B161" s="22"/>
      <c r="C161" s="22"/>
      <c r="D161" s="13"/>
      <c r="E161" s="24"/>
      <c r="F161" s="13"/>
      <c r="G161" s="13"/>
      <c r="H161" s="13"/>
      <c r="I161" s="71" t="s">
        <v>1738</v>
      </c>
      <c r="J161" s="72" t="s">
        <v>1777</v>
      </c>
      <c r="K161" s="69">
        <v>17.158394000000001</v>
      </c>
      <c r="L161" s="69">
        <v>22.847898220000005</v>
      </c>
      <c r="M161" s="69">
        <v>5.6895042200000034</v>
      </c>
      <c r="N161" s="23"/>
      <c r="O161" s="23"/>
      <c r="P161" s="23"/>
      <c r="Q161" s="23"/>
    </row>
    <row r="162" spans="1:17" ht="15" x14ac:dyDescent="0.3">
      <c r="A162" s="23"/>
      <c r="B162" s="22"/>
      <c r="C162" s="22"/>
      <c r="D162" s="13"/>
      <c r="E162" s="24"/>
      <c r="F162" s="13"/>
      <c r="G162" s="13"/>
      <c r="H162" s="13"/>
      <c r="I162" s="71" t="s">
        <v>1678</v>
      </c>
      <c r="J162" s="72" t="s">
        <v>1778</v>
      </c>
      <c r="K162" s="69">
        <v>20.739377999999999</v>
      </c>
      <c r="L162" s="69">
        <v>38.608695539999999</v>
      </c>
      <c r="M162" s="69">
        <v>17.869317540000001</v>
      </c>
      <c r="N162" s="23"/>
      <c r="O162" s="23"/>
      <c r="P162" s="23"/>
      <c r="Q162" s="23"/>
    </row>
    <row r="163" spans="1:17" ht="15" x14ac:dyDescent="0.3">
      <c r="A163" s="23"/>
      <c r="B163" s="22"/>
      <c r="C163" s="22"/>
      <c r="D163" s="13"/>
      <c r="E163" s="24"/>
      <c r="F163" s="13"/>
      <c r="G163" s="13"/>
      <c r="H163" s="13"/>
      <c r="I163" s="71" t="s">
        <v>1682</v>
      </c>
      <c r="J163" s="72" t="s">
        <v>1779</v>
      </c>
      <c r="K163" s="69">
        <v>795.31902500000001</v>
      </c>
      <c r="L163" s="69">
        <v>1301.4681084199981</v>
      </c>
      <c r="M163" s="69">
        <v>506.14908341999808</v>
      </c>
      <c r="N163" s="23"/>
      <c r="O163" s="23"/>
      <c r="P163" s="23"/>
      <c r="Q163" s="23"/>
    </row>
    <row r="164" spans="1:17" ht="15" x14ac:dyDescent="0.3">
      <c r="A164" s="23"/>
      <c r="B164" s="22"/>
      <c r="C164" s="22"/>
      <c r="D164" s="13"/>
      <c r="E164" s="24"/>
      <c r="F164" s="13"/>
      <c r="G164" s="13"/>
      <c r="H164" s="13"/>
      <c r="I164" s="71" t="s">
        <v>1747</v>
      </c>
      <c r="J164" s="71" t="s">
        <v>1780</v>
      </c>
      <c r="K164" s="69">
        <v>168.48492400000001</v>
      </c>
      <c r="L164" s="69">
        <v>170.86936597000008</v>
      </c>
      <c r="M164" s="69">
        <v>2.3844419700000685</v>
      </c>
      <c r="N164" s="23"/>
      <c r="O164" s="23"/>
      <c r="P164" s="23"/>
      <c r="Q164" s="23"/>
    </row>
    <row r="165" spans="1:17" ht="15" x14ac:dyDescent="0.3">
      <c r="A165" s="23"/>
      <c r="B165" s="22"/>
      <c r="C165" s="22"/>
      <c r="D165" s="13"/>
      <c r="E165" s="24"/>
      <c r="F165" s="13"/>
      <c r="G165" s="13"/>
      <c r="H165" s="13"/>
      <c r="I165" s="71" t="s">
        <v>1686</v>
      </c>
      <c r="J165" s="72" t="s">
        <v>1781</v>
      </c>
      <c r="K165" s="69">
        <v>133.949825</v>
      </c>
      <c r="L165" s="69">
        <v>136.38831942000002</v>
      </c>
      <c r="M165" s="69">
        <v>2.438494420000012</v>
      </c>
      <c r="N165" s="23"/>
      <c r="O165" s="23"/>
      <c r="P165" s="23"/>
      <c r="Q165" s="23"/>
    </row>
    <row r="166" spans="1:17" ht="15" x14ac:dyDescent="0.3">
      <c r="A166" s="23"/>
      <c r="B166" s="22"/>
      <c r="C166" s="22"/>
      <c r="D166" s="13"/>
      <c r="E166" s="24"/>
      <c r="F166" s="13"/>
      <c r="G166" s="13"/>
      <c r="H166" s="13"/>
      <c r="I166" s="71" t="s">
        <v>1692</v>
      </c>
      <c r="J166" s="72" t="s">
        <v>1782</v>
      </c>
      <c r="K166" s="69">
        <v>300.41826400000002</v>
      </c>
      <c r="L166" s="69">
        <v>237.03199013000003</v>
      </c>
      <c r="M166" s="69">
        <v>-63.386273869999997</v>
      </c>
      <c r="N166" s="23"/>
      <c r="O166" s="23"/>
      <c r="P166" s="23"/>
      <c r="Q166" s="23"/>
    </row>
    <row r="167" spans="1:17" ht="15" x14ac:dyDescent="0.3">
      <c r="A167" s="23"/>
      <c r="B167" s="22"/>
      <c r="C167" s="22"/>
      <c r="D167" s="13"/>
      <c r="E167" s="24"/>
      <c r="F167" s="13"/>
      <c r="G167" s="13"/>
      <c r="H167" s="13"/>
      <c r="I167" s="71" t="s">
        <v>1650</v>
      </c>
      <c r="J167" s="72" t="s">
        <v>1783</v>
      </c>
      <c r="K167" s="69">
        <v>176.51619199999999</v>
      </c>
      <c r="L167" s="69">
        <v>870.96828913000002</v>
      </c>
      <c r="M167" s="69">
        <v>694.45209713000008</v>
      </c>
      <c r="N167" s="23"/>
      <c r="O167" s="23"/>
      <c r="P167" s="23"/>
      <c r="Q167" s="23"/>
    </row>
    <row r="168" spans="1:17" ht="45" x14ac:dyDescent="0.3">
      <c r="A168" s="23"/>
      <c r="B168" s="22"/>
      <c r="C168" s="22"/>
      <c r="D168" s="13"/>
      <c r="E168" s="24"/>
      <c r="F168" s="13"/>
      <c r="G168" s="13"/>
      <c r="H168" s="13"/>
      <c r="I168" s="71" t="s">
        <v>1762</v>
      </c>
      <c r="J168" s="72" t="s">
        <v>1784</v>
      </c>
      <c r="K168" s="69">
        <v>59.519792000000002</v>
      </c>
      <c r="L168" s="69">
        <v>71.425934799999993</v>
      </c>
      <c r="M168" s="69">
        <v>11.906142799999991</v>
      </c>
      <c r="N168" s="23"/>
      <c r="O168" s="23"/>
      <c r="P168" s="23"/>
      <c r="Q168" s="23"/>
    </row>
    <row r="169" spans="1:17" ht="15" x14ac:dyDescent="0.3">
      <c r="A169" s="23"/>
      <c r="B169" s="22"/>
      <c r="C169" s="22"/>
      <c r="D169" s="13"/>
      <c r="E169" s="24"/>
      <c r="F169" s="13"/>
      <c r="G169" s="13"/>
      <c r="H169" s="13"/>
      <c r="I169" s="71" t="s">
        <v>1785</v>
      </c>
      <c r="J169" s="72" t="s">
        <v>1786</v>
      </c>
      <c r="K169" s="69">
        <v>22.079189</v>
      </c>
      <c r="L169" s="69">
        <v>21.682677680000008</v>
      </c>
      <c r="M169" s="69">
        <v>-0.39651131999999123</v>
      </c>
      <c r="N169" s="23"/>
      <c r="O169" s="23"/>
      <c r="P169" s="23"/>
      <c r="Q169" s="23"/>
    </row>
    <row r="170" spans="1:17" ht="30" x14ac:dyDescent="0.3">
      <c r="A170" s="23"/>
      <c r="B170" s="22"/>
      <c r="C170" s="22"/>
      <c r="D170" s="13"/>
      <c r="E170" s="24"/>
      <c r="F170" s="13"/>
      <c r="G170" s="13"/>
      <c r="H170" s="13"/>
      <c r="I170" s="71" t="s">
        <v>1787</v>
      </c>
      <c r="J170" s="72" t="s">
        <v>1788</v>
      </c>
      <c r="K170" s="69">
        <v>38.787641000000001</v>
      </c>
      <c r="L170" s="69">
        <v>42.987909850000008</v>
      </c>
      <c r="M170" s="69">
        <v>4.2002688500000076</v>
      </c>
      <c r="N170" s="23"/>
      <c r="O170" s="23"/>
      <c r="P170" s="23"/>
      <c r="Q170" s="23"/>
    </row>
    <row r="171" spans="1:17" ht="30" x14ac:dyDescent="0.3">
      <c r="A171" s="23"/>
      <c r="B171" s="22"/>
      <c r="C171" s="22"/>
      <c r="D171" s="13"/>
      <c r="E171" s="24"/>
      <c r="F171" s="13"/>
      <c r="G171" s="13"/>
      <c r="H171" s="13"/>
      <c r="I171" s="71" t="s">
        <v>1789</v>
      </c>
      <c r="J171" s="72" t="s">
        <v>1790</v>
      </c>
      <c r="K171" s="69">
        <v>23.394314000000001</v>
      </c>
      <c r="L171" s="69">
        <v>25.551734619999998</v>
      </c>
      <c r="M171" s="69">
        <v>2.1574206199999963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4"/>
      <c r="F172" s="13"/>
      <c r="G172" s="13"/>
      <c r="H172" s="13"/>
      <c r="I172" s="71" t="s">
        <v>1791</v>
      </c>
      <c r="J172" s="72" t="s">
        <v>1792</v>
      </c>
      <c r="K172" s="69">
        <v>10.81795</v>
      </c>
      <c r="L172" s="69">
        <v>10.94188275</v>
      </c>
      <c r="M172" s="69">
        <v>0.12393274999999981</v>
      </c>
      <c r="N172" s="23"/>
      <c r="O172" s="23"/>
      <c r="P172" s="23"/>
      <c r="Q172" s="23"/>
    </row>
    <row r="173" spans="1:17" ht="15" x14ac:dyDescent="0.3">
      <c r="A173" s="23"/>
      <c r="B173" s="22"/>
      <c r="C173" s="22"/>
      <c r="D173" s="13"/>
      <c r="E173" s="24"/>
      <c r="F173" s="13"/>
      <c r="G173" s="13"/>
      <c r="H173" s="13"/>
      <c r="I173" s="71" t="s">
        <v>1793</v>
      </c>
      <c r="J173" s="72" t="s">
        <v>1794</v>
      </c>
      <c r="K173" s="69">
        <v>338.87047899999999</v>
      </c>
      <c r="L173" s="69">
        <v>304.46713897999996</v>
      </c>
      <c r="M173" s="69">
        <v>-34.40334002000003</v>
      </c>
      <c r="N173" s="23"/>
      <c r="O173" s="23"/>
      <c r="P173" s="23"/>
      <c r="Q173" s="23"/>
    </row>
    <row r="174" spans="1:17" ht="30" x14ac:dyDescent="0.3">
      <c r="A174" s="23"/>
      <c r="B174" s="22"/>
      <c r="C174" s="22"/>
      <c r="D174" s="13"/>
      <c r="E174" s="24"/>
      <c r="F174" s="13"/>
      <c r="G174" s="13"/>
      <c r="H174" s="13"/>
      <c r="I174" s="71" t="s">
        <v>1795</v>
      </c>
      <c r="J174" s="72" t="s">
        <v>1796</v>
      </c>
      <c r="K174" s="69">
        <v>39.547611000000003</v>
      </c>
      <c r="L174" s="69">
        <v>51.464464</v>
      </c>
      <c r="M174" s="69">
        <v>11.916852999999996</v>
      </c>
      <c r="N174" s="23"/>
      <c r="O174" s="23"/>
      <c r="P174" s="23"/>
      <c r="Q174" s="23"/>
    </row>
    <row r="175" spans="1:17" ht="30" x14ac:dyDescent="0.3">
      <c r="A175" s="23"/>
      <c r="B175" s="22"/>
      <c r="C175" s="22"/>
      <c r="D175" s="13"/>
      <c r="E175" s="24"/>
      <c r="F175" s="13"/>
      <c r="G175" s="13"/>
      <c r="H175" s="13"/>
      <c r="I175" s="71" t="s">
        <v>1797</v>
      </c>
      <c r="J175" s="72" t="s">
        <v>1798</v>
      </c>
      <c r="K175" s="69">
        <v>55.555081999999999</v>
      </c>
      <c r="L175" s="69">
        <v>60.747766279999993</v>
      </c>
      <c r="M175" s="69">
        <v>5.1926842799999946</v>
      </c>
      <c r="N175" s="23"/>
      <c r="O175" s="23"/>
      <c r="P175" s="23"/>
      <c r="Q175" s="23"/>
    </row>
    <row r="176" spans="1:17" ht="30" x14ac:dyDescent="0.3">
      <c r="A176" s="23"/>
      <c r="B176" s="22"/>
      <c r="C176" s="22"/>
      <c r="D176" s="13"/>
      <c r="E176" s="24"/>
      <c r="F176" s="13"/>
      <c r="G176" s="13"/>
      <c r="H176" s="13"/>
      <c r="I176" s="71" t="s">
        <v>1799</v>
      </c>
      <c r="J176" s="72" t="s">
        <v>1800</v>
      </c>
      <c r="K176" s="69">
        <v>30.331451000000001</v>
      </c>
      <c r="L176" s="69">
        <v>15.222336100000003</v>
      </c>
      <c r="M176" s="69">
        <v>-15.109114899999998</v>
      </c>
      <c r="N176" s="23"/>
      <c r="O176" s="23"/>
      <c r="P176" s="23"/>
      <c r="Q176" s="23"/>
    </row>
    <row r="177" spans="1:17" ht="30" x14ac:dyDescent="0.3">
      <c r="A177" s="23"/>
      <c r="B177" s="22"/>
      <c r="C177" s="22"/>
      <c r="D177" s="13"/>
      <c r="E177" s="24"/>
      <c r="F177" s="13"/>
      <c r="G177" s="13"/>
      <c r="H177" s="13"/>
      <c r="I177" s="71" t="s">
        <v>1801</v>
      </c>
      <c r="J177" s="72" t="s">
        <v>1802</v>
      </c>
      <c r="K177" s="69">
        <v>55.384028999999998</v>
      </c>
      <c r="L177" s="69">
        <v>100.4266435</v>
      </c>
      <c r="M177" s="69">
        <v>45.042614499999999</v>
      </c>
      <c r="N177" s="23"/>
      <c r="O177" s="23"/>
      <c r="P177" s="23"/>
      <c r="Q177" s="23"/>
    </row>
    <row r="178" spans="1:17" ht="30" x14ac:dyDescent="0.3">
      <c r="A178" s="23"/>
      <c r="B178" s="22"/>
      <c r="C178" s="22"/>
      <c r="D178" s="13"/>
      <c r="E178" s="24"/>
      <c r="F178" s="13"/>
      <c r="G178" s="13"/>
      <c r="H178" s="13"/>
      <c r="I178" s="71" t="s">
        <v>1803</v>
      </c>
      <c r="J178" s="72" t="s">
        <v>1804</v>
      </c>
      <c r="K178" s="69">
        <v>8.2608309999999996</v>
      </c>
      <c r="L178" s="69">
        <v>15.744284879999995</v>
      </c>
      <c r="M178" s="69">
        <v>7.4834538799999955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24"/>
      <c r="F179" s="13"/>
      <c r="G179" s="13"/>
      <c r="H179" s="26" t="s">
        <v>1665</v>
      </c>
      <c r="I179" s="115"/>
      <c r="J179" s="116"/>
      <c r="K179" s="117">
        <v>241.64103299999999</v>
      </c>
      <c r="L179" s="117">
        <v>365.03981267000017</v>
      </c>
      <c r="M179" s="117">
        <v>123.39877967000018</v>
      </c>
      <c r="N179" s="23"/>
      <c r="O179" s="23"/>
      <c r="P179" s="23"/>
      <c r="Q179" s="23"/>
    </row>
    <row r="180" spans="1:17" ht="15" x14ac:dyDescent="0.3">
      <c r="A180" s="23"/>
      <c r="B180" s="22"/>
      <c r="C180" s="22"/>
      <c r="D180" s="13"/>
      <c r="E180" s="24"/>
      <c r="F180" s="13"/>
      <c r="G180" s="13"/>
      <c r="H180" s="13"/>
      <c r="I180" s="71" t="s">
        <v>1666</v>
      </c>
      <c r="J180" s="72" t="s">
        <v>1718</v>
      </c>
      <c r="K180" s="69">
        <v>241.62740199999999</v>
      </c>
      <c r="L180" s="69">
        <v>363.46987219000016</v>
      </c>
      <c r="M180" s="69">
        <v>121.84247019000017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4"/>
      <c r="F181" s="13"/>
      <c r="G181" s="13"/>
      <c r="H181" s="13"/>
      <c r="I181" s="71" t="s">
        <v>1670</v>
      </c>
      <c r="J181" s="72" t="s">
        <v>1725</v>
      </c>
      <c r="K181" s="69">
        <v>1.3631000000000001E-2</v>
      </c>
      <c r="L181" s="69">
        <v>1.5699404800000003</v>
      </c>
      <c r="M181" s="69">
        <v>1.5563094800000004</v>
      </c>
      <c r="N181" s="23"/>
      <c r="O181" s="23"/>
      <c r="P181" s="23"/>
      <c r="Q181" s="23"/>
    </row>
    <row r="182" spans="1:17" ht="15" x14ac:dyDescent="0.3">
      <c r="A182" s="23"/>
      <c r="B182" s="22"/>
      <c r="C182" s="22"/>
      <c r="D182" s="13"/>
      <c r="E182" s="106">
        <v>5</v>
      </c>
      <c r="F182" s="107" t="s">
        <v>556</v>
      </c>
      <c r="G182" s="107"/>
      <c r="H182" s="107"/>
      <c r="I182" s="109"/>
      <c r="J182" s="110"/>
      <c r="K182" s="111">
        <v>5087.6374450000003</v>
      </c>
      <c r="L182" s="111">
        <v>7228.09420099</v>
      </c>
      <c r="M182" s="111">
        <v>2140.4567559899997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4"/>
      <c r="F183" s="13"/>
      <c r="G183" s="90" t="s">
        <v>16</v>
      </c>
      <c r="H183" s="90"/>
      <c r="I183" s="90"/>
      <c r="J183" s="98"/>
      <c r="K183" s="99">
        <v>5087.6374450000003</v>
      </c>
      <c r="L183" s="99">
        <v>7228.09420099</v>
      </c>
      <c r="M183" s="99">
        <v>2140.4567559899997</v>
      </c>
      <c r="N183" s="23"/>
      <c r="O183" s="23"/>
      <c r="P183" s="23"/>
      <c r="Q183" s="23"/>
    </row>
    <row r="184" spans="1:17" ht="15" x14ac:dyDescent="0.3">
      <c r="A184" s="23"/>
      <c r="B184" s="22"/>
      <c r="C184" s="22"/>
      <c r="D184" s="13"/>
      <c r="E184" s="24"/>
      <c r="F184" s="13"/>
      <c r="G184" s="13"/>
      <c r="H184" s="26" t="s">
        <v>17</v>
      </c>
      <c r="I184" s="112"/>
      <c r="J184" s="113"/>
      <c r="K184" s="114">
        <v>4481.3348429999996</v>
      </c>
      <c r="L184" s="114">
        <v>6468.0692431899997</v>
      </c>
      <c r="M184" s="114">
        <v>1986.7344001900001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4"/>
      <c r="F185" s="13"/>
      <c r="G185" s="13"/>
      <c r="H185" s="13"/>
      <c r="I185" s="71" t="s">
        <v>1674</v>
      </c>
      <c r="J185" s="72" t="s">
        <v>1805</v>
      </c>
      <c r="K185" s="69">
        <v>255.749436</v>
      </c>
      <c r="L185" s="69">
        <v>1950.3606274900003</v>
      </c>
      <c r="M185" s="69">
        <v>1694.6111914900002</v>
      </c>
      <c r="N185" s="23"/>
      <c r="O185" s="23"/>
      <c r="P185" s="23"/>
      <c r="Q185" s="23"/>
    </row>
    <row r="186" spans="1:17" ht="30" x14ac:dyDescent="0.3">
      <c r="A186" s="23"/>
      <c r="B186" s="22"/>
      <c r="C186" s="22"/>
      <c r="D186" s="13"/>
      <c r="E186" s="24"/>
      <c r="F186" s="13"/>
      <c r="G186" s="13"/>
      <c r="H186" s="13"/>
      <c r="I186" s="71" t="s">
        <v>1678</v>
      </c>
      <c r="J186" s="72" t="s">
        <v>1806</v>
      </c>
      <c r="K186" s="69">
        <v>6.5111049999999997</v>
      </c>
      <c r="L186" s="69">
        <v>9.7239999499999996</v>
      </c>
      <c r="M186" s="69">
        <v>3.2128949499999999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4"/>
      <c r="F187" s="13"/>
      <c r="G187" s="13"/>
      <c r="H187" s="13"/>
      <c r="I187" s="71" t="s">
        <v>28</v>
      </c>
      <c r="J187" s="72" t="s">
        <v>29</v>
      </c>
      <c r="K187" s="69">
        <v>64.426134000000005</v>
      </c>
      <c r="L187" s="69">
        <v>76.136797090000002</v>
      </c>
      <c r="M187" s="69">
        <v>11.710663089999997</v>
      </c>
      <c r="N187" s="23"/>
      <c r="O187" s="23"/>
      <c r="P187" s="23"/>
      <c r="Q187" s="23"/>
    </row>
    <row r="188" spans="1:17" ht="30" x14ac:dyDescent="0.3">
      <c r="A188" s="23"/>
      <c r="B188" s="22"/>
      <c r="C188" s="22"/>
      <c r="D188" s="13"/>
      <c r="E188" s="24"/>
      <c r="F188" s="13"/>
      <c r="G188" s="13"/>
      <c r="H188" s="13"/>
      <c r="I188" s="71" t="s">
        <v>1650</v>
      </c>
      <c r="J188" s="72" t="s">
        <v>1807</v>
      </c>
      <c r="K188" s="69">
        <v>47.319862999999998</v>
      </c>
      <c r="L188" s="69">
        <v>229.64716782999997</v>
      </c>
      <c r="M188" s="69">
        <v>182.32730482999997</v>
      </c>
      <c r="N188" s="23"/>
      <c r="O188" s="23"/>
      <c r="P188" s="23"/>
      <c r="Q188" s="23"/>
    </row>
    <row r="189" spans="1:17" ht="15" x14ac:dyDescent="0.3">
      <c r="A189" s="23"/>
      <c r="B189" s="22"/>
      <c r="C189" s="22"/>
      <c r="D189" s="13"/>
      <c r="E189" s="24"/>
      <c r="F189" s="13"/>
      <c r="G189" s="13"/>
      <c r="H189" s="13"/>
      <c r="I189" s="71" t="s">
        <v>1756</v>
      </c>
      <c r="J189" s="72" t="s">
        <v>1808</v>
      </c>
      <c r="K189" s="69">
        <v>3115.7717720000001</v>
      </c>
      <c r="L189" s="69">
        <v>3256.6130865500004</v>
      </c>
      <c r="M189" s="69">
        <v>140.84131455000033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4"/>
      <c r="F190" s="13"/>
      <c r="G190" s="13"/>
      <c r="H190" s="13"/>
      <c r="I190" s="71" t="s">
        <v>1762</v>
      </c>
      <c r="J190" s="71" t="s">
        <v>1809</v>
      </c>
      <c r="K190" s="69">
        <v>991.55653299999994</v>
      </c>
      <c r="L190" s="69">
        <v>945.58756427999992</v>
      </c>
      <c r="M190" s="69">
        <v>-45.968968720000021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4"/>
      <c r="F191" s="13"/>
      <c r="G191" s="13"/>
      <c r="H191" s="26" t="s">
        <v>1665</v>
      </c>
      <c r="I191" s="115"/>
      <c r="J191" s="116"/>
      <c r="K191" s="117">
        <v>606.30260199999998</v>
      </c>
      <c r="L191" s="117">
        <v>760.02495780000004</v>
      </c>
      <c r="M191" s="117">
        <v>153.72235580000006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4"/>
      <c r="F192" s="13"/>
      <c r="G192" s="13"/>
      <c r="H192" s="13"/>
      <c r="I192" s="71" t="s">
        <v>1666</v>
      </c>
      <c r="J192" s="72" t="s">
        <v>1718</v>
      </c>
      <c r="K192" s="69">
        <v>606.30260199999998</v>
      </c>
      <c r="L192" s="69">
        <v>760.02495780000004</v>
      </c>
      <c r="M192" s="69">
        <v>153.72235580000006</v>
      </c>
      <c r="N192" s="23"/>
      <c r="O192" s="23"/>
      <c r="P192" s="23"/>
      <c r="Q192" s="23"/>
    </row>
    <row r="193" spans="1:17" ht="15" x14ac:dyDescent="0.3">
      <c r="A193" s="23"/>
      <c r="B193" s="22"/>
      <c r="C193" s="22"/>
      <c r="D193" s="13"/>
      <c r="E193" s="106">
        <v>6</v>
      </c>
      <c r="F193" s="107" t="s">
        <v>606</v>
      </c>
      <c r="G193" s="107"/>
      <c r="H193" s="107"/>
      <c r="I193" s="109"/>
      <c r="J193" s="110"/>
      <c r="K193" s="111">
        <v>14744.728025</v>
      </c>
      <c r="L193" s="111">
        <v>60779.040746400002</v>
      </c>
      <c r="M193" s="111">
        <v>46034.312721399998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4"/>
      <c r="F194" s="13"/>
      <c r="G194" s="90" t="s">
        <v>16</v>
      </c>
      <c r="H194" s="90"/>
      <c r="I194" s="90"/>
      <c r="J194" s="98"/>
      <c r="K194" s="99">
        <v>14744.728025</v>
      </c>
      <c r="L194" s="99">
        <v>60779.040746400002</v>
      </c>
      <c r="M194" s="99">
        <v>46034.312721399998</v>
      </c>
      <c r="N194" s="23"/>
      <c r="O194" s="23"/>
      <c r="P194" s="23"/>
      <c r="Q194" s="23"/>
    </row>
    <row r="195" spans="1:17" ht="15" x14ac:dyDescent="0.3">
      <c r="A195" s="23"/>
      <c r="B195" s="22"/>
      <c r="C195" s="22"/>
      <c r="D195" s="13"/>
      <c r="E195" s="24"/>
      <c r="F195" s="13"/>
      <c r="G195" s="13"/>
      <c r="H195" s="26" t="s">
        <v>17</v>
      </c>
      <c r="I195" s="112"/>
      <c r="J195" s="113"/>
      <c r="K195" s="114">
        <v>13037.398800999999</v>
      </c>
      <c r="L195" s="114">
        <v>58970.215793250005</v>
      </c>
      <c r="M195" s="114">
        <v>45932.816992250009</v>
      </c>
      <c r="N195" s="23"/>
      <c r="O195" s="23"/>
      <c r="P195" s="23"/>
      <c r="Q195" s="23"/>
    </row>
    <row r="196" spans="1:17" ht="30" x14ac:dyDescent="0.3">
      <c r="A196" s="23"/>
      <c r="B196" s="22"/>
      <c r="C196" s="22"/>
      <c r="D196" s="13"/>
      <c r="E196" s="24"/>
      <c r="F196" s="13"/>
      <c r="G196" s="13"/>
      <c r="H196" s="13"/>
      <c r="I196" s="71" t="s">
        <v>1810</v>
      </c>
      <c r="J196" s="72" t="s">
        <v>1811</v>
      </c>
      <c r="K196" s="69">
        <v>55.844310999999998</v>
      </c>
      <c r="L196" s="69">
        <v>68.088109829999993</v>
      </c>
      <c r="M196" s="69">
        <v>12.243798829999996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4"/>
      <c r="F197" s="13"/>
      <c r="G197" s="13"/>
      <c r="H197" s="13"/>
      <c r="I197" s="71" t="s">
        <v>1676</v>
      </c>
      <c r="J197" s="72" t="s">
        <v>1812</v>
      </c>
      <c r="K197" s="69">
        <v>355.52842500000003</v>
      </c>
      <c r="L197" s="69">
        <v>349.73888879999993</v>
      </c>
      <c r="M197" s="69">
        <v>-5.7895362000001001</v>
      </c>
      <c r="N197" s="23"/>
      <c r="O197" s="23"/>
      <c r="P197" s="23"/>
      <c r="Q197" s="23"/>
    </row>
    <row r="198" spans="1:17" ht="30" x14ac:dyDescent="0.3">
      <c r="A198" s="23"/>
      <c r="B198" s="22"/>
      <c r="C198" s="22"/>
      <c r="D198" s="13"/>
      <c r="E198" s="24"/>
      <c r="F198" s="13"/>
      <c r="G198" s="13"/>
      <c r="H198" s="13"/>
      <c r="I198" s="71" t="s">
        <v>1682</v>
      </c>
      <c r="J198" s="72" t="s">
        <v>1813</v>
      </c>
      <c r="K198" s="69">
        <v>51.3855</v>
      </c>
      <c r="L198" s="69">
        <v>55.037480869999968</v>
      </c>
      <c r="M198" s="69">
        <v>3.6519808699999672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4"/>
      <c r="F199" s="13"/>
      <c r="G199" s="13"/>
      <c r="H199" s="13"/>
      <c r="I199" s="71" t="s">
        <v>1684</v>
      </c>
      <c r="J199" s="72" t="s">
        <v>1814</v>
      </c>
      <c r="K199" s="69">
        <v>267.88480299999998</v>
      </c>
      <c r="L199" s="69">
        <v>267.54524356000002</v>
      </c>
      <c r="M199" s="69">
        <v>-0.33955943999995952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4"/>
      <c r="F200" s="13"/>
      <c r="G200" s="13"/>
      <c r="H200" s="13"/>
      <c r="I200" s="71" t="s">
        <v>1815</v>
      </c>
      <c r="J200" s="72" t="s">
        <v>1816</v>
      </c>
      <c r="K200" s="69">
        <v>1434.568313</v>
      </c>
      <c r="L200" s="69">
        <v>1834.5234190300009</v>
      </c>
      <c r="M200" s="69">
        <v>399.95510603000093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4"/>
      <c r="F201" s="13"/>
      <c r="G201" s="13"/>
      <c r="H201" s="13"/>
      <c r="I201" s="71" t="s">
        <v>1706</v>
      </c>
      <c r="J201" s="72" t="s">
        <v>1817</v>
      </c>
      <c r="K201" s="69">
        <v>5289.1898110000002</v>
      </c>
      <c r="L201" s="69">
        <v>5373.0488613999978</v>
      </c>
      <c r="M201" s="69">
        <v>83.859050399997614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4"/>
      <c r="F202" s="13"/>
      <c r="G202" s="13"/>
      <c r="H202" s="13"/>
      <c r="I202" s="71" t="s">
        <v>1708</v>
      </c>
      <c r="J202" s="72" t="s">
        <v>1818</v>
      </c>
      <c r="K202" s="69">
        <v>2793.7617740000001</v>
      </c>
      <c r="L202" s="69">
        <v>2793.0750246699999</v>
      </c>
      <c r="M202" s="69">
        <v>-0.68674933000011151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4"/>
      <c r="F203" s="13"/>
      <c r="G203" s="13"/>
      <c r="H203" s="13"/>
      <c r="I203" s="71" t="s">
        <v>1819</v>
      </c>
      <c r="J203" s="72" t="s">
        <v>1820</v>
      </c>
      <c r="K203" s="69">
        <v>339.42844200000002</v>
      </c>
      <c r="L203" s="69">
        <v>339.42844200000002</v>
      </c>
      <c r="M203" s="69">
        <v>0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4"/>
      <c r="F204" s="13"/>
      <c r="G204" s="13"/>
      <c r="H204" s="13"/>
      <c r="I204" s="71" t="s">
        <v>1821</v>
      </c>
      <c r="J204" s="72" t="s">
        <v>1822</v>
      </c>
      <c r="K204" s="69">
        <v>75.249211000000003</v>
      </c>
      <c r="L204" s="69">
        <v>73.513039230000004</v>
      </c>
      <c r="M204" s="69">
        <v>-1.7361717699999986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4"/>
      <c r="F205" s="13"/>
      <c r="G205" s="13"/>
      <c r="H205" s="13"/>
      <c r="I205" s="71" t="s">
        <v>1823</v>
      </c>
      <c r="J205" s="72" t="s">
        <v>1824</v>
      </c>
      <c r="K205" s="69">
        <v>83.140941999999995</v>
      </c>
      <c r="L205" s="69">
        <v>172.96661126999999</v>
      </c>
      <c r="M205" s="69">
        <v>89.825669269999992</v>
      </c>
      <c r="N205" s="23"/>
      <c r="O205" s="23"/>
      <c r="P205" s="23"/>
      <c r="Q205" s="23"/>
    </row>
    <row r="206" spans="1:17" ht="15" x14ac:dyDescent="0.3">
      <c r="A206" s="23"/>
      <c r="B206" s="22"/>
      <c r="C206" s="22"/>
      <c r="D206" s="13"/>
      <c r="E206" s="24"/>
      <c r="F206" s="13"/>
      <c r="G206" s="13"/>
      <c r="H206" s="13"/>
      <c r="I206" s="71" t="s">
        <v>1825</v>
      </c>
      <c r="J206" s="72" t="s">
        <v>1826</v>
      </c>
      <c r="K206" s="69">
        <v>95.627954000000003</v>
      </c>
      <c r="L206" s="69">
        <v>163.43671660999999</v>
      </c>
      <c r="M206" s="69">
        <v>67.808762609999988</v>
      </c>
      <c r="N206" s="23"/>
      <c r="O206" s="23"/>
      <c r="P206" s="23"/>
      <c r="Q206" s="23"/>
    </row>
    <row r="207" spans="1:17" ht="15" x14ac:dyDescent="0.3">
      <c r="A207" s="23"/>
      <c r="B207" s="22"/>
      <c r="C207" s="22"/>
      <c r="D207" s="13"/>
      <c r="E207" s="24"/>
      <c r="F207" s="13"/>
      <c r="G207" s="13"/>
      <c r="H207" s="13"/>
      <c r="I207" s="71" t="s">
        <v>1727</v>
      </c>
      <c r="J207" s="72" t="s">
        <v>1827</v>
      </c>
      <c r="K207" s="69">
        <v>100.384648</v>
      </c>
      <c r="L207" s="69">
        <v>190.94991694999999</v>
      </c>
      <c r="M207" s="69">
        <v>90.565268949999989</v>
      </c>
      <c r="N207" s="23"/>
      <c r="O207" s="23"/>
      <c r="P207" s="23"/>
      <c r="Q207" s="23"/>
    </row>
    <row r="208" spans="1:17" ht="30" x14ac:dyDescent="0.3">
      <c r="A208" s="23"/>
      <c r="B208" s="22"/>
      <c r="C208" s="22"/>
      <c r="D208" s="13"/>
      <c r="E208" s="24"/>
      <c r="F208" s="13"/>
      <c r="G208" s="13"/>
      <c r="H208" s="13"/>
      <c r="I208" s="71" t="s">
        <v>1828</v>
      </c>
      <c r="J208" s="72" t="s">
        <v>1829</v>
      </c>
      <c r="K208" s="69">
        <v>681.74650599999995</v>
      </c>
      <c r="L208" s="69">
        <v>865.69030718999988</v>
      </c>
      <c r="M208" s="69">
        <v>183.94380118999993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4"/>
      <c r="F209" s="13"/>
      <c r="G209" s="13"/>
      <c r="H209" s="13"/>
      <c r="I209" s="71" t="s">
        <v>1650</v>
      </c>
      <c r="J209" s="72" t="s">
        <v>1830</v>
      </c>
      <c r="K209" s="69">
        <v>191.45997</v>
      </c>
      <c r="L209" s="69">
        <v>178.95655249999996</v>
      </c>
      <c r="M209" s="69">
        <v>-12.50341750000004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4"/>
      <c r="F210" s="13"/>
      <c r="G210" s="13"/>
      <c r="H210" s="13"/>
      <c r="I210" s="71" t="s">
        <v>1756</v>
      </c>
      <c r="J210" s="72" t="s">
        <v>1831</v>
      </c>
      <c r="K210" s="69">
        <v>282.47277300000002</v>
      </c>
      <c r="L210" s="69">
        <v>266.52614439999985</v>
      </c>
      <c r="M210" s="69">
        <v>-15.946628600000167</v>
      </c>
      <c r="N210" s="23"/>
      <c r="O210" s="23"/>
      <c r="P210" s="23"/>
      <c r="Q210" s="23"/>
    </row>
    <row r="211" spans="1:17" ht="15" x14ac:dyDescent="0.3">
      <c r="A211" s="23"/>
      <c r="B211" s="22"/>
      <c r="C211" s="22"/>
      <c r="D211" s="13"/>
      <c r="E211" s="24"/>
      <c r="F211" s="13"/>
      <c r="G211" s="13"/>
      <c r="H211" s="13"/>
      <c r="I211" s="71" t="s">
        <v>1758</v>
      </c>
      <c r="J211" s="72" t="s">
        <v>1832</v>
      </c>
      <c r="K211" s="69">
        <v>191.64830599999999</v>
      </c>
      <c r="L211" s="69">
        <v>45235.094784569999</v>
      </c>
      <c r="M211" s="69">
        <v>45043.446478569997</v>
      </c>
      <c r="N211" s="23"/>
      <c r="O211" s="23"/>
      <c r="P211" s="23"/>
      <c r="Q211" s="23"/>
    </row>
    <row r="212" spans="1:17" ht="15" x14ac:dyDescent="0.3">
      <c r="A212" s="23"/>
      <c r="B212" s="22"/>
      <c r="C212" s="22"/>
      <c r="D212" s="13"/>
      <c r="E212" s="24"/>
      <c r="F212" s="13"/>
      <c r="G212" s="13"/>
      <c r="H212" s="13"/>
      <c r="I212" s="71" t="s">
        <v>1760</v>
      </c>
      <c r="J212" s="72" t="s">
        <v>1833</v>
      </c>
      <c r="K212" s="69">
        <v>171.38284400000001</v>
      </c>
      <c r="L212" s="69">
        <v>165.90198236999998</v>
      </c>
      <c r="M212" s="69">
        <v>-5.480861630000021</v>
      </c>
      <c r="N212" s="23"/>
      <c r="O212" s="23"/>
      <c r="P212" s="23"/>
      <c r="Q212" s="23"/>
    </row>
    <row r="213" spans="1:17" ht="15" x14ac:dyDescent="0.3">
      <c r="A213" s="23"/>
      <c r="B213" s="22"/>
      <c r="C213" s="22"/>
      <c r="D213" s="13"/>
      <c r="E213" s="24"/>
      <c r="F213" s="13"/>
      <c r="G213" s="13"/>
      <c r="H213" s="13"/>
      <c r="I213" s="71" t="s">
        <v>1834</v>
      </c>
      <c r="J213" s="72" t="s">
        <v>1835</v>
      </c>
      <c r="K213" s="69">
        <v>576.69426799999997</v>
      </c>
      <c r="L213" s="69">
        <v>576.69426799999997</v>
      </c>
      <c r="M213" s="69">
        <v>0</v>
      </c>
      <c r="N213" s="23"/>
      <c r="O213" s="23"/>
      <c r="P213" s="23"/>
      <c r="Q213" s="23"/>
    </row>
    <row r="214" spans="1:17" ht="15" x14ac:dyDescent="0.3">
      <c r="A214" s="23"/>
      <c r="B214" s="22"/>
      <c r="C214" s="22"/>
      <c r="D214" s="13"/>
      <c r="E214" s="24"/>
      <c r="F214" s="13"/>
      <c r="G214" s="13"/>
      <c r="H214" s="26" t="s">
        <v>1665</v>
      </c>
      <c r="I214" s="115"/>
      <c r="J214" s="116"/>
      <c r="K214" s="117">
        <v>1707.3292240000001</v>
      </c>
      <c r="L214" s="117">
        <v>1808.8249531499998</v>
      </c>
      <c r="M214" s="117">
        <v>101.49572914999976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4"/>
      <c r="F215" s="13"/>
      <c r="G215" s="13"/>
      <c r="H215" s="13"/>
      <c r="I215" s="71" t="s">
        <v>1666</v>
      </c>
      <c r="J215" s="72" t="s">
        <v>1718</v>
      </c>
      <c r="K215" s="69">
        <v>1553.5535829999999</v>
      </c>
      <c r="L215" s="69">
        <v>1614.0926023799998</v>
      </c>
      <c r="M215" s="69">
        <v>60.5390193799999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4"/>
      <c r="F216" s="13"/>
      <c r="G216" s="13"/>
      <c r="H216" s="13"/>
      <c r="I216" s="71" t="s">
        <v>1670</v>
      </c>
      <c r="J216" s="72" t="s">
        <v>1725</v>
      </c>
      <c r="K216" s="69">
        <v>101.532633</v>
      </c>
      <c r="L216" s="69">
        <v>116.11071449999999</v>
      </c>
      <c r="M216" s="69">
        <v>14.578081499999982</v>
      </c>
      <c r="N216" s="23"/>
      <c r="O216" s="23"/>
      <c r="P216" s="23"/>
      <c r="Q216" s="23"/>
    </row>
    <row r="217" spans="1:17" ht="30" x14ac:dyDescent="0.3">
      <c r="A217" s="23"/>
      <c r="B217" s="22"/>
      <c r="C217" s="22"/>
      <c r="D217" s="13"/>
      <c r="E217" s="24"/>
      <c r="F217" s="13"/>
      <c r="G217" s="13"/>
      <c r="H217" s="13"/>
      <c r="I217" s="71" t="s">
        <v>1836</v>
      </c>
      <c r="J217" s="72" t="s">
        <v>1837</v>
      </c>
      <c r="K217" s="69">
        <v>52.243008000000003</v>
      </c>
      <c r="L217" s="69">
        <v>78.62163627000001</v>
      </c>
      <c r="M217" s="69">
        <v>26.378628270000007</v>
      </c>
      <c r="N217" s="23"/>
      <c r="O217" s="23"/>
      <c r="P217" s="23"/>
      <c r="Q217" s="23"/>
    </row>
    <row r="218" spans="1:17" ht="15" x14ac:dyDescent="0.3">
      <c r="A218" s="23"/>
      <c r="B218" s="22"/>
      <c r="C218" s="22"/>
      <c r="D218" s="13"/>
      <c r="E218" s="106">
        <v>7</v>
      </c>
      <c r="F218" s="107" t="s">
        <v>666</v>
      </c>
      <c r="G218" s="107"/>
      <c r="H218" s="107"/>
      <c r="I218" s="109"/>
      <c r="J218" s="110"/>
      <c r="K218" s="111">
        <v>45937.439541</v>
      </c>
      <c r="L218" s="111">
        <v>46971.248485170006</v>
      </c>
      <c r="M218" s="111">
        <v>1033.8089441700067</v>
      </c>
      <c r="N218" s="23"/>
      <c r="O218" s="23"/>
      <c r="P218" s="23"/>
      <c r="Q218" s="23"/>
    </row>
    <row r="219" spans="1:17" ht="15" x14ac:dyDescent="0.3">
      <c r="A219" s="23"/>
      <c r="B219" s="22"/>
      <c r="C219" s="22"/>
      <c r="D219" s="13"/>
      <c r="E219" s="24"/>
      <c r="F219" s="13"/>
      <c r="G219" s="90" t="s">
        <v>16</v>
      </c>
      <c r="H219" s="90"/>
      <c r="I219" s="90"/>
      <c r="J219" s="98"/>
      <c r="K219" s="99">
        <v>45937.439541</v>
      </c>
      <c r="L219" s="99">
        <v>46971.248485170006</v>
      </c>
      <c r="M219" s="99">
        <v>1033.8089441700067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4"/>
      <c r="F220" s="13"/>
      <c r="G220" s="13"/>
      <c r="H220" s="26" t="s">
        <v>17</v>
      </c>
      <c r="I220" s="112"/>
      <c r="J220" s="113"/>
      <c r="K220" s="114">
        <v>41586.904756999997</v>
      </c>
      <c r="L220" s="114">
        <v>43631.133954660007</v>
      </c>
      <c r="M220" s="114">
        <v>2044.22919766001</v>
      </c>
      <c r="N220" s="23"/>
      <c r="O220" s="23"/>
      <c r="P220" s="23"/>
      <c r="Q220" s="23"/>
    </row>
    <row r="221" spans="1:17" ht="45" x14ac:dyDescent="0.3">
      <c r="A221" s="23"/>
      <c r="B221" s="22"/>
      <c r="C221" s="22"/>
      <c r="D221" s="13"/>
      <c r="E221" s="24"/>
      <c r="F221" s="13"/>
      <c r="G221" s="13"/>
      <c r="H221" s="13"/>
      <c r="I221" s="71" t="s">
        <v>1838</v>
      </c>
      <c r="J221" s="72" t="s">
        <v>1839</v>
      </c>
      <c r="K221" s="69">
        <v>880.507473</v>
      </c>
      <c r="L221" s="69">
        <v>316.38379669</v>
      </c>
      <c r="M221" s="69">
        <v>-564.12367631000006</v>
      </c>
      <c r="N221" s="23"/>
      <c r="O221" s="23"/>
      <c r="P221" s="23"/>
      <c r="Q221" s="23"/>
    </row>
    <row r="222" spans="1:17" ht="30" x14ac:dyDescent="0.3">
      <c r="A222" s="23"/>
      <c r="B222" s="22"/>
      <c r="C222" s="22"/>
      <c r="D222" s="13"/>
      <c r="E222" s="24"/>
      <c r="F222" s="13"/>
      <c r="G222" s="13"/>
      <c r="H222" s="13"/>
      <c r="I222" s="71" t="s">
        <v>1840</v>
      </c>
      <c r="J222" s="72" t="s">
        <v>1841</v>
      </c>
      <c r="K222" s="69">
        <v>15709.142492000001</v>
      </c>
      <c r="L222" s="69">
        <v>17128.6456024</v>
      </c>
      <c r="M222" s="69">
        <v>1419.5031103999991</v>
      </c>
      <c r="N222" s="23"/>
      <c r="O222" s="23"/>
      <c r="P222" s="23"/>
      <c r="Q222" s="23"/>
    </row>
    <row r="223" spans="1:17" ht="15" x14ac:dyDescent="0.3">
      <c r="A223" s="23"/>
      <c r="B223" s="22"/>
      <c r="C223" s="22"/>
      <c r="D223" s="13"/>
      <c r="E223" s="24"/>
      <c r="F223" s="13"/>
      <c r="G223" s="13"/>
      <c r="H223" s="13"/>
      <c r="I223" s="71" t="s">
        <v>1842</v>
      </c>
      <c r="J223" s="72" t="s">
        <v>1843</v>
      </c>
      <c r="K223" s="69">
        <v>3959.4043700000002</v>
      </c>
      <c r="L223" s="69">
        <v>3642.00039978</v>
      </c>
      <c r="M223" s="69">
        <v>-317.40397022000025</v>
      </c>
      <c r="N223" s="23"/>
      <c r="O223" s="23"/>
      <c r="P223" s="23"/>
      <c r="Q223" s="23"/>
    </row>
    <row r="224" spans="1:17" ht="30" x14ac:dyDescent="0.3">
      <c r="A224" s="23"/>
      <c r="B224" s="22"/>
      <c r="C224" s="22"/>
      <c r="D224" s="13"/>
      <c r="E224" s="24"/>
      <c r="F224" s="13"/>
      <c r="G224" s="13"/>
      <c r="H224" s="13"/>
      <c r="I224" s="71" t="s">
        <v>1844</v>
      </c>
      <c r="J224" s="72" t="s">
        <v>1845</v>
      </c>
      <c r="K224" s="69">
        <v>2135.855873</v>
      </c>
      <c r="L224" s="69">
        <v>1382.7403687999997</v>
      </c>
      <c r="M224" s="69">
        <v>-753.11550420000026</v>
      </c>
      <c r="N224" s="23"/>
      <c r="O224" s="23"/>
      <c r="P224" s="23"/>
      <c r="Q224" s="23"/>
    </row>
    <row r="225" spans="1:17" ht="15" x14ac:dyDescent="0.3">
      <c r="A225" s="23"/>
      <c r="B225" s="22"/>
      <c r="C225" s="22"/>
      <c r="D225" s="13"/>
      <c r="E225" s="24"/>
      <c r="F225" s="13"/>
      <c r="G225" s="13"/>
      <c r="H225" s="13"/>
      <c r="I225" s="71" t="s">
        <v>1846</v>
      </c>
      <c r="J225" s="72" t="s">
        <v>1847</v>
      </c>
      <c r="K225" s="69">
        <v>3022.5630019999999</v>
      </c>
      <c r="L225" s="69">
        <v>3110.0441306899997</v>
      </c>
      <c r="M225" s="69">
        <v>87.481128689999878</v>
      </c>
      <c r="N225" s="23"/>
      <c r="O225" s="23"/>
      <c r="P225" s="23"/>
      <c r="Q225" s="23"/>
    </row>
    <row r="226" spans="1:17" ht="15" x14ac:dyDescent="0.3">
      <c r="A226" s="23"/>
      <c r="B226" s="22"/>
      <c r="C226" s="22"/>
      <c r="D226" s="13"/>
      <c r="E226" s="24"/>
      <c r="F226" s="13"/>
      <c r="G226" s="13"/>
      <c r="H226" s="13"/>
      <c r="I226" s="71" t="s">
        <v>1848</v>
      </c>
      <c r="J226" s="72" t="s">
        <v>1849</v>
      </c>
      <c r="K226" s="69">
        <v>0</v>
      </c>
      <c r="L226" s="69">
        <v>43.204356559999987</v>
      </c>
      <c r="M226" s="69">
        <v>43.204356559999987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4"/>
      <c r="F227" s="13"/>
      <c r="G227" s="13"/>
      <c r="H227" s="13"/>
      <c r="I227" s="71" t="s">
        <v>1850</v>
      </c>
      <c r="J227" s="72" t="s">
        <v>1851</v>
      </c>
      <c r="K227" s="69">
        <v>35.206273000000003</v>
      </c>
      <c r="L227" s="69">
        <v>21.495358540000002</v>
      </c>
      <c r="M227" s="69">
        <v>-13.710914460000001</v>
      </c>
      <c r="N227" s="23"/>
      <c r="O227" s="23"/>
      <c r="P227" s="23"/>
      <c r="Q227" s="23"/>
    </row>
    <row r="228" spans="1:17" ht="30" x14ac:dyDescent="0.3">
      <c r="A228" s="23"/>
      <c r="B228" s="22"/>
      <c r="C228" s="22"/>
      <c r="D228" s="13"/>
      <c r="E228" s="24"/>
      <c r="F228" s="13"/>
      <c r="G228" s="13"/>
      <c r="H228" s="13"/>
      <c r="I228" s="71" t="s">
        <v>1852</v>
      </c>
      <c r="J228" s="72" t="s">
        <v>1853</v>
      </c>
      <c r="K228" s="69">
        <v>520.659313</v>
      </c>
      <c r="L228" s="69">
        <v>376.59453091999995</v>
      </c>
      <c r="M228" s="69">
        <v>-144.06478208000004</v>
      </c>
      <c r="N228" s="23"/>
      <c r="O228" s="23"/>
      <c r="P228" s="23"/>
      <c r="Q228" s="23"/>
    </row>
    <row r="229" spans="1:17" ht="30" x14ac:dyDescent="0.3">
      <c r="A229" s="23"/>
      <c r="B229" s="22"/>
      <c r="C229" s="22"/>
      <c r="D229" s="13"/>
      <c r="E229" s="24"/>
      <c r="F229" s="13"/>
      <c r="G229" s="13"/>
      <c r="H229" s="13"/>
      <c r="I229" s="71" t="s">
        <v>1854</v>
      </c>
      <c r="J229" s="72" t="s">
        <v>1855</v>
      </c>
      <c r="K229" s="69">
        <v>1617.545983</v>
      </c>
      <c r="L229" s="69">
        <v>1379.8176157300002</v>
      </c>
      <c r="M229" s="69">
        <v>-237.72836726999981</v>
      </c>
      <c r="N229" s="23"/>
      <c r="O229" s="23"/>
      <c r="P229" s="23"/>
      <c r="Q229" s="23"/>
    </row>
    <row r="230" spans="1:17" ht="15" x14ac:dyDescent="0.3">
      <c r="A230" s="23"/>
      <c r="B230" s="22"/>
      <c r="C230" s="22"/>
      <c r="D230" s="13"/>
      <c r="E230" s="24"/>
      <c r="F230" s="13"/>
      <c r="G230" s="13"/>
      <c r="H230" s="13"/>
      <c r="I230" s="71" t="s">
        <v>1856</v>
      </c>
      <c r="J230" s="72" t="s">
        <v>1857</v>
      </c>
      <c r="K230" s="69">
        <v>527.00219800000002</v>
      </c>
      <c r="L230" s="69">
        <v>190.99809085999999</v>
      </c>
      <c r="M230" s="69">
        <v>-336.00410714000003</v>
      </c>
      <c r="N230" s="23"/>
      <c r="O230" s="23"/>
      <c r="P230" s="23"/>
      <c r="Q230" s="23"/>
    </row>
    <row r="231" spans="1:17" ht="15" x14ac:dyDescent="0.3">
      <c r="A231" s="23"/>
      <c r="B231" s="22"/>
      <c r="C231" s="22"/>
      <c r="D231" s="13"/>
      <c r="E231" s="24"/>
      <c r="F231" s="13"/>
      <c r="G231" s="13"/>
      <c r="H231" s="13"/>
      <c r="I231" s="71" t="s">
        <v>1858</v>
      </c>
      <c r="J231" s="72" t="s">
        <v>1859</v>
      </c>
      <c r="K231" s="69">
        <v>1230.3392960000001</v>
      </c>
      <c r="L231" s="69">
        <v>1045.10108414</v>
      </c>
      <c r="M231" s="69">
        <v>-185.23821186000009</v>
      </c>
      <c r="N231" s="23"/>
      <c r="O231" s="23"/>
      <c r="P231" s="23"/>
      <c r="Q231" s="23"/>
    </row>
    <row r="232" spans="1:17" ht="45" x14ac:dyDescent="0.3">
      <c r="A232" s="23"/>
      <c r="B232" s="22"/>
      <c r="C232" s="22"/>
      <c r="D232" s="13"/>
      <c r="E232" s="24"/>
      <c r="F232" s="13"/>
      <c r="G232" s="13"/>
      <c r="H232" s="13"/>
      <c r="I232" s="71" t="s">
        <v>1860</v>
      </c>
      <c r="J232" s="72" t="s">
        <v>1861</v>
      </c>
      <c r="K232" s="69">
        <v>51.142505999999997</v>
      </c>
      <c r="L232" s="69">
        <v>22.005851779999997</v>
      </c>
      <c r="M232" s="69">
        <v>-29.13665422</v>
      </c>
      <c r="N232" s="23"/>
      <c r="O232" s="23"/>
      <c r="P232" s="23"/>
      <c r="Q232" s="23"/>
    </row>
    <row r="233" spans="1:17" ht="15" x14ac:dyDescent="0.3">
      <c r="A233" s="23"/>
      <c r="B233" s="22"/>
      <c r="C233" s="22"/>
      <c r="D233" s="13"/>
      <c r="E233" s="24"/>
      <c r="F233" s="13"/>
      <c r="G233" s="13"/>
      <c r="H233" s="13"/>
      <c r="I233" s="71" t="s">
        <v>1862</v>
      </c>
      <c r="J233" s="72" t="s">
        <v>1863</v>
      </c>
      <c r="K233" s="69">
        <v>66.037840000000003</v>
      </c>
      <c r="L233" s="69">
        <v>47.016158340000004</v>
      </c>
      <c r="M233" s="69">
        <v>-19.021681659999999</v>
      </c>
      <c r="N233" s="23"/>
      <c r="O233" s="23"/>
      <c r="P233" s="23"/>
      <c r="Q233" s="23"/>
    </row>
    <row r="234" spans="1:17" ht="30" x14ac:dyDescent="0.3">
      <c r="A234" s="23"/>
      <c r="B234" s="22"/>
      <c r="C234" s="22"/>
      <c r="D234" s="13"/>
      <c r="E234" s="24"/>
      <c r="F234" s="13"/>
      <c r="G234" s="13"/>
      <c r="H234" s="13"/>
      <c r="I234" s="71" t="s">
        <v>1864</v>
      </c>
      <c r="J234" s="72" t="s">
        <v>1865</v>
      </c>
      <c r="K234" s="69">
        <v>31.565946</v>
      </c>
      <c r="L234" s="69">
        <v>0.68994100000000003</v>
      </c>
      <c r="M234" s="69">
        <v>-30.876004999999999</v>
      </c>
      <c r="N234" s="23"/>
      <c r="O234" s="23"/>
      <c r="P234" s="23"/>
      <c r="Q234" s="23"/>
    </row>
    <row r="235" spans="1:17" ht="30" x14ac:dyDescent="0.3">
      <c r="A235" s="23"/>
      <c r="B235" s="22"/>
      <c r="C235" s="22"/>
      <c r="D235" s="13"/>
      <c r="E235" s="24"/>
      <c r="F235" s="13"/>
      <c r="G235" s="13"/>
      <c r="H235" s="13"/>
      <c r="I235" s="71" t="s">
        <v>1866</v>
      </c>
      <c r="J235" s="72" t="s">
        <v>1867</v>
      </c>
      <c r="K235" s="69">
        <v>8827.7852129999992</v>
      </c>
      <c r="L235" s="69">
        <v>11319.349153100004</v>
      </c>
      <c r="M235" s="69">
        <v>2491.5639401000044</v>
      </c>
      <c r="N235" s="23"/>
      <c r="O235" s="23"/>
      <c r="P235" s="23"/>
      <c r="Q235" s="23"/>
    </row>
    <row r="236" spans="1:17" ht="15" x14ac:dyDescent="0.3">
      <c r="A236" s="23"/>
      <c r="B236" s="22"/>
      <c r="C236" s="22"/>
      <c r="D236" s="13"/>
      <c r="E236" s="24"/>
      <c r="F236" s="13"/>
      <c r="G236" s="13"/>
      <c r="H236" s="13"/>
      <c r="I236" s="71" t="s">
        <v>1868</v>
      </c>
      <c r="J236" s="72" t="s">
        <v>1869</v>
      </c>
      <c r="K236" s="69">
        <v>7.1931339999999997</v>
      </c>
      <c r="L236" s="69">
        <v>0.50009999999999999</v>
      </c>
      <c r="M236" s="69">
        <v>-6.6930339999999999</v>
      </c>
      <c r="N236" s="23"/>
      <c r="O236" s="23"/>
      <c r="P236" s="23"/>
      <c r="Q236" s="23"/>
    </row>
    <row r="237" spans="1:17" ht="30" x14ac:dyDescent="0.3">
      <c r="A237" s="23"/>
      <c r="B237" s="22"/>
      <c r="C237" s="22"/>
      <c r="D237" s="13"/>
      <c r="E237" s="24"/>
      <c r="F237" s="13"/>
      <c r="G237" s="13"/>
      <c r="H237" s="13"/>
      <c r="I237" s="71" t="s">
        <v>1672</v>
      </c>
      <c r="J237" s="72" t="s">
        <v>1870</v>
      </c>
      <c r="K237" s="69">
        <v>504.54519399999998</v>
      </c>
      <c r="L237" s="69">
        <v>447.42101509000003</v>
      </c>
      <c r="M237" s="69">
        <v>-57.124178909999955</v>
      </c>
      <c r="N237" s="23"/>
      <c r="O237" s="23"/>
      <c r="P237" s="23"/>
      <c r="Q237" s="23"/>
    </row>
    <row r="238" spans="1:17" ht="30" x14ac:dyDescent="0.3">
      <c r="A238" s="23"/>
      <c r="B238" s="22"/>
      <c r="C238" s="22"/>
      <c r="D238" s="13"/>
      <c r="E238" s="24"/>
      <c r="F238" s="13"/>
      <c r="G238" s="13"/>
      <c r="H238" s="13"/>
      <c r="I238" s="71" t="s">
        <v>1674</v>
      </c>
      <c r="J238" s="72" t="s">
        <v>1871</v>
      </c>
      <c r="K238" s="69">
        <v>0</v>
      </c>
      <c r="L238" s="69">
        <v>6.8869459100000006</v>
      </c>
      <c r="M238" s="69">
        <v>6.8869459100000006</v>
      </c>
      <c r="N238" s="23"/>
      <c r="O238" s="23"/>
      <c r="P238" s="23"/>
      <c r="Q238" s="23"/>
    </row>
    <row r="239" spans="1:17" ht="15" x14ac:dyDescent="0.3">
      <c r="A239" s="23"/>
      <c r="B239" s="22"/>
      <c r="C239" s="22"/>
      <c r="D239" s="13"/>
      <c r="E239" s="24"/>
      <c r="F239" s="13"/>
      <c r="G239" s="13"/>
      <c r="H239" s="13"/>
      <c r="I239" s="71" t="s">
        <v>1872</v>
      </c>
      <c r="J239" s="72" t="s">
        <v>1873</v>
      </c>
      <c r="K239" s="69">
        <v>0</v>
      </c>
      <c r="L239" s="69">
        <v>1899.3378238300002</v>
      </c>
      <c r="M239" s="69">
        <v>1899.3378238300002</v>
      </c>
      <c r="N239" s="23"/>
      <c r="O239" s="23"/>
      <c r="P239" s="23"/>
      <c r="Q239" s="23"/>
    </row>
    <row r="240" spans="1:17" ht="30" x14ac:dyDescent="0.3">
      <c r="A240" s="23"/>
      <c r="B240" s="22"/>
      <c r="C240" s="22"/>
      <c r="D240" s="13"/>
      <c r="E240" s="24"/>
      <c r="F240" s="13"/>
      <c r="G240" s="13"/>
      <c r="H240" s="13"/>
      <c r="I240" s="71" t="s">
        <v>1874</v>
      </c>
      <c r="J240" s="72" t="s">
        <v>1875</v>
      </c>
      <c r="K240" s="69">
        <v>758.59884299999999</v>
      </c>
      <c r="L240" s="69">
        <v>740.97766313</v>
      </c>
      <c r="M240" s="69">
        <v>-17.621179869999992</v>
      </c>
      <c r="N240" s="23"/>
      <c r="O240" s="23"/>
      <c r="P240" s="23"/>
      <c r="Q240" s="23"/>
    </row>
    <row r="241" spans="1:17" ht="45" x14ac:dyDescent="0.3">
      <c r="A241" s="23"/>
      <c r="B241" s="22"/>
      <c r="C241" s="22"/>
      <c r="D241" s="13"/>
      <c r="E241" s="24"/>
      <c r="F241" s="13"/>
      <c r="G241" s="13"/>
      <c r="H241" s="13"/>
      <c r="I241" s="71" t="s">
        <v>1876</v>
      </c>
      <c r="J241" s="72" t="s">
        <v>1877</v>
      </c>
      <c r="K241" s="69">
        <v>10.86</v>
      </c>
      <c r="L241" s="69">
        <v>10.86</v>
      </c>
      <c r="M241" s="69">
        <v>0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4"/>
      <c r="F242" s="13"/>
      <c r="G242" s="13"/>
      <c r="H242" s="13"/>
      <c r="I242" s="71" t="s">
        <v>1878</v>
      </c>
      <c r="J242" s="72" t="s">
        <v>1879</v>
      </c>
      <c r="K242" s="69">
        <v>1690.9498080000001</v>
      </c>
      <c r="L242" s="69">
        <v>499.06396737</v>
      </c>
      <c r="M242" s="69">
        <v>-1191.8858406300001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4"/>
      <c r="F243" s="13"/>
      <c r="G243" s="13"/>
      <c r="H243" s="26" t="s">
        <v>1665</v>
      </c>
      <c r="I243" s="115"/>
      <c r="J243" s="116"/>
      <c r="K243" s="117">
        <v>4350.5347840000004</v>
      </c>
      <c r="L243" s="117">
        <v>3340.1145305100008</v>
      </c>
      <c r="M243" s="117">
        <v>-1010.4202534899996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4"/>
      <c r="F244" s="13"/>
      <c r="G244" s="13"/>
      <c r="H244" s="13"/>
      <c r="I244" s="71" t="s">
        <v>1666</v>
      </c>
      <c r="J244" s="72" t="s">
        <v>1718</v>
      </c>
      <c r="K244" s="69">
        <v>4350.5347840000004</v>
      </c>
      <c r="L244" s="69">
        <v>3340.1145305100008</v>
      </c>
      <c r="M244" s="69">
        <v>-1010.4202534899996</v>
      </c>
      <c r="N244" s="23"/>
      <c r="O244" s="23"/>
      <c r="P244" s="23"/>
      <c r="Q244" s="23"/>
    </row>
    <row r="245" spans="1:17" ht="15" x14ac:dyDescent="0.3">
      <c r="A245" s="23"/>
      <c r="B245" s="22"/>
      <c r="C245" s="22"/>
      <c r="D245" s="13"/>
      <c r="E245" s="106">
        <v>8</v>
      </c>
      <c r="F245" s="107" t="s">
        <v>702</v>
      </c>
      <c r="G245" s="107"/>
      <c r="H245" s="107"/>
      <c r="I245" s="109"/>
      <c r="J245" s="110"/>
      <c r="K245" s="111">
        <v>54075.993061000001</v>
      </c>
      <c r="L245" s="111">
        <v>54781.342339000003</v>
      </c>
      <c r="M245" s="111">
        <v>705.3492780000015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4"/>
      <c r="F246" s="13"/>
      <c r="G246" s="90" t="s">
        <v>16</v>
      </c>
      <c r="H246" s="90"/>
      <c r="I246" s="90"/>
      <c r="J246" s="98"/>
      <c r="K246" s="99">
        <v>54075.993061000001</v>
      </c>
      <c r="L246" s="99">
        <v>54781.342339000003</v>
      </c>
      <c r="M246" s="99">
        <v>705.3492780000015</v>
      </c>
      <c r="N246" s="23"/>
      <c r="O246" s="23"/>
      <c r="P246" s="23"/>
      <c r="Q246" s="23"/>
    </row>
    <row r="247" spans="1:17" ht="15" x14ac:dyDescent="0.3">
      <c r="A247" s="23"/>
      <c r="B247" s="22"/>
      <c r="C247" s="22"/>
      <c r="D247" s="13"/>
      <c r="E247" s="24"/>
      <c r="F247" s="13"/>
      <c r="G247" s="13"/>
      <c r="H247" s="26" t="s">
        <v>1769</v>
      </c>
      <c r="I247" s="112"/>
      <c r="J247" s="113"/>
      <c r="K247" s="114">
        <v>44998.811215000002</v>
      </c>
      <c r="L247" s="114">
        <v>45591.52988645</v>
      </c>
      <c r="M247" s="114">
        <v>592.71867144999851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24"/>
      <c r="F248" s="13"/>
      <c r="G248" s="13"/>
      <c r="H248" s="13"/>
      <c r="I248" s="71" t="s">
        <v>1880</v>
      </c>
      <c r="J248" s="72" t="s">
        <v>1881</v>
      </c>
      <c r="K248" s="69">
        <v>1005</v>
      </c>
      <c r="L248" s="69">
        <v>1005</v>
      </c>
      <c r="M248" s="69">
        <v>0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4"/>
      <c r="F249" s="13"/>
      <c r="G249" s="13"/>
      <c r="H249" s="13"/>
      <c r="I249" s="71" t="s">
        <v>1882</v>
      </c>
      <c r="J249" s="72" t="s">
        <v>1883</v>
      </c>
      <c r="K249" s="69">
        <v>1782.6167479999999</v>
      </c>
      <c r="L249" s="69">
        <v>1782.6167479999999</v>
      </c>
      <c r="M249" s="69">
        <v>0</v>
      </c>
      <c r="N249" s="23"/>
      <c r="O249" s="23"/>
      <c r="P249" s="23"/>
      <c r="Q249" s="23"/>
    </row>
    <row r="250" spans="1:17" ht="15" x14ac:dyDescent="0.3">
      <c r="A250" s="23"/>
      <c r="B250" s="22"/>
      <c r="C250" s="22"/>
      <c r="D250" s="13"/>
      <c r="E250" s="24"/>
      <c r="F250" s="13"/>
      <c r="G250" s="13"/>
      <c r="H250" s="13"/>
      <c r="I250" s="71" t="s">
        <v>1884</v>
      </c>
      <c r="J250" s="72" t="s">
        <v>1885</v>
      </c>
      <c r="K250" s="69">
        <v>2677.7056250000001</v>
      </c>
      <c r="L250" s="69">
        <v>2582.6005817</v>
      </c>
      <c r="M250" s="69">
        <v>-95.105043300000034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4"/>
      <c r="F251" s="13"/>
      <c r="G251" s="13"/>
      <c r="H251" s="13"/>
      <c r="I251" s="71" t="s">
        <v>1886</v>
      </c>
      <c r="J251" s="72" t="s">
        <v>1887</v>
      </c>
      <c r="K251" s="69">
        <v>7240.8302979999999</v>
      </c>
      <c r="L251" s="69">
        <v>7240.8302979999999</v>
      </c>
      <c r="M251" s="69">
        <v>0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4"/>
      <c r="F252" s="13"/>
      <c r="G252" s="13"/>
      <c r="H252" s="13"/>
      <c r="I252" s="71" t="s">
        <v>1888</v>
      </c>
      <c r="J252" s="72" t="s">
        <v>1889</v>
      </c>
      <c r="K252" s="69">
        <v>16664.119484999999</v>
      </c>
      <c r="L252" s="69">
        <v>16299.676374130002</v>
      </c>
      <c r="M252" s="69">
        <v>-364.44311086999733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4"/>
      <c r="F253" s="13"/>
      <c r="G253" s="13"/>
      <c r="H253" s="13"/>
      <c r="I253" s="71" t="s">
        <v>1890</v>
      </c>
      <c r="J253" s="72" t="s">
        <v>1891</v>
      </c>
      <c r="K253" s="69">
        <v>14010</v>
      </c>
      <c r="L253" s="69">
        <v>14959.71354692</v>
      </c>
      <c r="M253" s="69">
        <v>949.71354692000023</v>
      </c>
      <c r="N253" s="23"/>
      <c r="O253" s="23"/>
      <c r="P253" s="23"/>
      <c r="Q253" s="23"/>
    </row>
    <row r="254" spans="1:17" ht="15" x14ac:dyDescent="0.3">
      <c r="A254" s="23"/>
      <c r="B254" s="22"/>
      <c r="C254" s="22"/>
      <c r="D254" s="13"/>
      <c r="E254" s="24"/>
      <c r="F254" s="13"/>
      <c r="G254" s="13"/>
      <c r="H254" s="13"/>
      <c r="I254" s="71" t="s">
        <v>1892</v>
      </c>
      <c r="J254" s="72" t="s">
        <v>1893</v>
      </c>
      <c r="K254" s="69">
        <v>1618.539059</v>
      </c>
      <c r="L254" s="69">
        <v>1721.0923377000001</v>
      </c>
      <c r="M254" s="69">
        <v>102.55327870000019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4"/>
      <c r="F255" s="13"/>
      <c r="G255" s="13"/>
      <c r="H255" s="26" t="s">
        <v>17</v>
      </c>
      <c r="I255" s="115"/>
      <c r="J255" s="116"/>
      <c r="K255" s="117">
        <v>8079.0732840000001</v>
      </c>
      <c r="L255" s="117">
        <v>8218.0279350400015</v>
      </c>
      <c r="M255" s="117">
        <v>138.95465104000141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4"/>
      <c r="F256" s="13"/>
      <c r="G256" s="13"/>
      <c r="H256" s="13"/>
      <c r="I256" s="71" t="s">
        <v>1894</v>
      </c>
      <c r="J256" s="72" t="s">
        <v>1895</v>
      </c>
      <c r="K256" s="69">
        <v>2592</v>
      </c>
      <c r="L256" s="69">
        <v>2592</v>
      </c>
      <c r="M256" s="69">
        <v>0</v>
      </c>
      <c r="N256" s="23"/>
      <c r="O256" s="23"/>
      <c r="P256" s="23"/>
      <c r="Q256" s="23"/>
    </row>
    <row r="257" spans="1:17" ht="30" x14ac:dyDescent="0.3">
      <c r="A257" s="23"/>
      <c r="B257" s="22"/>
      <c r="C257" s="22"/>
      <c r="D257" s="13"/>
      <c r="E257" s="24"/>
      <c r="F257" s="13"/>
      <c r="G257" s="13"/>
      <c r="H257" s="13"/>
      <c r="I257" s="71" t="s">
        <v>1672</v>
      </c>
      <c r="J257" s="72" t="s">
        <v>1896</v>
      </c>
      <c r="K257" s="69">
        <v>2345.0877479999999</v>
      </c>
      <c r="L257" s="69">
        <v>2373.1236432599999</v>
      </c>
      <c r="M257" s="69">
        <v>28.035895259999961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4"/>
      <c r="F258" s="13"/>
      <c r="G258" s="13"/>
      <c r="H258" s="13"/>
      <c r="I258" s="71" t="s">
        <v>1678</v>
      </c>
      <c r="J258" s="72" t="s">
        <v>1897</v>
      </c>
      <c r="K258" s="69">
        <v>830.31502</v>
      </c>
      <c r="L258" s="69">
        <v>938.57917472000042</v>
      </c>
      <c r="M258" s="69">
        <v>108.26415472000042</v>
      </c>
      <c r="N258" s="23"/>
      <c r="O258" s="23"/>
      <c r="P258" s="23"/>
      <c r="Q258" s="23"/>
    </row>
    <row r="259" spans="1:17" ht="30" x14ac:dyDescent="0.3">
      <c r="A259" s="23"/>
      <c r="B259" s="22"/>
      <c r="C259" s="22"/>
      <c r="D259" s="13"/>
      <c r="E259" s="24"/>
      <c r="F259" s="13"/>
      <c r="G259" s="13"/>
      <c r="H259" s="13"/>
      <c r="I259" s="71" t="s">
        <v>1821</v>
      </c>
      <c r="J259" s="72" t="s">
        <v>1898</v>
      </c>
      <c r="K259" s="69">
        <v>721.91256799999996</v>
      </c>
      <c r="L259" s="69">
        <v>723.23103799000023</v>
      </c>
      <c r="M259" s="69">
        <v>1.318469990000267</v>
      </c>
      <c r="N259" s="23"/>
      <c r="O259" s="23"/>
      <c r="P259" s="23"/>
      <c r="Q259" s="23"/>
    </row>
    <row r="260" spans="1:17" ht="15" x14ac:dyDescent="0.3">
      <c r="A260" s="23"/>
      <c r="B260" s="22"/>
      <c r="C260" s="22"/>
      <c r="D260" s="13"/>
      <c r="E260" s="24"/>
      <c r="F260" s="13"/>
      <c r="G260" s="13"/>
      <c r="H260" s="13"/>
      <c r="I260" s="71" t="s">
        <v>1899</v>
      </c>
      <c r="J260" s="72" t="s">
        <v>1900</v>
      </c>
      <c r="K260" s="69">
        <v>0</v>
      </c>
      <c r="L260" s="69">
        <v>2.4626950000000001</v>
      </c>
      <c r="M260" s="69">
        <v>2.4626950000000001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4"/>
      <c r="F261" s="13"/>
      <c r="G261" s="13"/>
      <c r="H261" s="13"/>
      <c r="I261" s="71" t="s">
        <v>1650</v>
      </c>
      <c r="J261" s="72" t="s">
        <v>1901</v>
      </c>
      <c r="K261" s="69">
        <v>1589.7579479999999</v>
      </c>
      <c r="L261" s="69">
        <v>1588.6313840700002</v>
      </c>
      <c r="M261" s="69">
        <v>-1.1265639299997474</v>
      </c>
      <c r="N261" s="23"/>
      <c r="O261" s="23"/>
      <c r="P261" s="23"/>
      <c r="Q261" s="23"/>
    </row>
    <row r="262" spans="1:17" ht="15" x14ac:dyDescent="0.3">
      <c r="A262" s="23"/>
      <c r="B262" s="22"/>
      <c r="C262" s="22"/>
      <c r="D262" s="13"/>
      <c r="E262" s="24"/>
      <c r="F262" s="13"/>
      <c r="G262" s="13"/>
      <c r="H262" s="26" t="s">
        <v>1665</v>
      </c>
      <c r="I262" s="115"/>
      <c r="J262" s="116"/>
      <c r="K262" s="117">
        <v>998.10856200000001</v>
      </c>
      <c r="L262" s="117">
        <v>971.78451751000011</v>
      </c>
      <c r="M262" s="117">
        <v>-26.324044489999892</v>
      </c>
      <c r="N262" s="23"/>
      <c r="O262" s="23"/>
      <c r="P262" s="23"/>
      <c r="Q262" s="23"/>
    </row>
    <row r="263" spans="1:17" ht="15" x14ac:dyDescent="0.3">
      <c r="A263" s="23"/>
      <c r="B263" s="22"/>
      <c r="C263" s="22"/>
      <c r="D263" s="13"/>
      <c r="E263" s="24"/>
      <c r="F263" s="13"/>
      <c r="G263" s="13"/>
      <c r="H263" s="13"/>
      <c r="I263" s="71" t="s">
        <v>1666</v>
      </c>
      <c r="J263" s="72" t="s">
        <v>1718</v>
      </c>
      <c r="K263" s="69">
        <v>980.17404299999998</v>
      </c>
      <c r="L263" s="69">
        <v>953.52884151000012</v>
      </c>
      <c r="M263" s="69">
        <v>-26.645201489999863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4"/>
      <c r="F264" s="13"/>
      <c r="G264" s="13"/>
      <c r="H264" s="13"/>
      <c r="I264" s="71" t="s">
        <v>1670</v>
      </c>
      <c r="J264" s="72" t="s">
        <v>1725</v>
      </c>
      <c r="K264" s="69">
        <v>17.934519000000002</v>
      </c>
      <c r="L264" s="69">
        <v>18.255676000000001</v>
      </c>
      <c r="M264" s="69">
        <v>0.32115699999999947</v>
      </c>
      <c r="N264" s="23"/>
      <c r="O264" s="23"/>
      <c r="P264" s="23"/>
      <c r="Q264" s="23"/>
    </row>
    <row r="265" spans="1:17" ht="15" x14ac:dyDescent="0.3">
      <c r="A265" s="23"/>
      <c r="B265" s="22"/>
      <c r="C265" s="22"/>
      <c r="D265" s="13"/>
      <c r="E265" s="106">
        <v>9</v>
      </c>
      <c r="F265" s="107" t="s">
        <v>796</v>
      </c>
      <c r="G265" s="107"/>
      <c r="H265" s="107"/>
      <c r="I265" s="109"/>
      <c r="J265" s="110"/>
      <c r="K265" s="111">
        <v>36291.281598000001</v>
      </c>
      <c r="L265" s="111">
        <v>34706.113663960001</v>
      </c>
      <c r="M265" s="111">
        <v>-1585.1679340400005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4"/>
      <c r="F266" s="13"/>
      <c r="G266" s="90" t="s">
        <v>16</v>
      </c>
      <c r="H266" s="90"/>
      <c r="I266" s="90"/>
      <c r="J266" s="98"/>
      <c r="K266" s="99">
        <v>36291.281598000001</v>
      </c>
      <c r="L266" s="99">
        <v>34706.113663960001</v>
      </c>
      <c r="M266" s="99">
        <v>-1585.1679340400005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4"/>
      <c r="F267" s="13"/>
      <c r="G267" s="13"/>
      <c r="H267" s="26" t="s">
        <v>1769</v>
      </c>
      <c r="I267" s="112"/>
      <c r="J267" s="113"/>
      <c r="K267" s="114">
        <v>0</v>
      </c>
      <c r="L267" s="114">
        <v>1217.85549567</v>
      </c>
      <c r="M267" s="114">
        <v>1217.85549567</v>
      </c>
      <c r="N267" s="23"/>
      <c r="O267" s="23"/>
      <c r="P267" s="23"/>
      <c r="Q267" s="23"/>
    </row>
    <row r="268" spans="1:17" ht="30" x14ac:dyDescent="0.3">
      <c r="A268" s="23"/>
      <c r="B268" s="22"/>
      <c r="C268" s="22"/>
      <c r="D268" s="13"/>
      <c r="E268" s="24"/>
      <c r="F268" s="13"/>
      <c r="G268" s="13"/>
      <c r="H268" s="13"/>
      <c r="I268" s="71" t="s">
        <v>1902</v>
      </c>
      <c r="J268" s="72" t="s">
        <v>1903</v>
      </c>
      <c r="K268" s="69">
        <v>0</v>
      </c>
      <c r="L268" s="69">
        <v>1217.85549567</v>
      </c>
      <c r="M268" s="69">
        <v>1217.85549567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24"/>
      <c r="F269" s="13"/>
      <c r="G269" s="13"/>
      <c r="H269" s="26" t="s">
        <v>17</v>
      </c>
      <c r="I269" s="115"/>
      <c r="J269" s="116"/>
      <c r="K269" s="117">
        <v>35478.358888000002</v>
      </c>
      <c r="L269" s="117">
        <v>32098.132858299999</v>
      </c>
      <c r="M269" s="117">
        <v>-3380.226029700003</v>
      </c>
      <c r="N269" s="23"/>
      <c r="O269" s="23"/>
      <c r="P269" s="23"/>
      <c r="Q269" s="23"/>
    </row>
    <row r="270" spans="1:17" ht="30" x14ac:dyDescent="0.3">
      <c r="A270" s="23"/>
      <c r="B270" s="22"/>
      <c r="C270" s="22"/>
      <c r="D270" s="13"/>
      <c r="E270" s="24"/>
      <c r="F270" s="13"/>
      <c r="G270" s="13"/>
      <c r="H270" s="13"/>
      <c r="I270" s="71" t="s">
        <v>1738</v>
      </c>
      <c r="J270" s="72" t="s">
        <v>1904</v>
      </c>
      <c r="K270" s="69">
        <v>24.562111999999999</v>
      </c>
      <c r="L270" s="69">
        <v>28.496645699999998</v>
      </c>
      <c r="M270" s="69">
        <v>3.9345336999999994</v>
      </c>
      <c r="N270" s="23"/>
      <c r="O270" s="23"/>
      <c r="P270" s="23"/>
      <c r="Q270" s="23"/>
    </row>
    <row r="271" spans="1:17" ht="15" x14ac:dyDescent="0.3">
      <c r="A271" s="23"/>
      <c r="B271" s="22"/>
      <c r="C271" s="22"/>
      <c r="D271" s="13"/>
      <c r="E271" s="24"/>
      <c r="F271" s="13"/>
      <c r="G271" s="13"/>
      <c r="H271" s="13"/>
      <c r="I271" s="71" t="s">
        <v>1745</v>
      </c>
      <c r="J271" s="72" t="s">
        <v>1905</v>
      </c>
      <c r="K271" s="69">
        <v>0</v>
      </c>
      <c r="L271" s="69">
        <v>5.3485999999999999E-2</v>
      </c>
      <c r="M271" s="69">
        <v>5.3485999999999999E-2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4"/>
      <c r="F272" s="13"/>
      <c r="G272" s="13"/>
      <c r="H272" s="13"/>
      <c r="I272" s="71" t="s">
        <v>1747</v>
      </c>
      <c r="J272" s="72" t="s">
        <v>1906</v>
      </c>
      <c r="K272" s="69">
        <v>1493.6958890000001</v>
      </c>
      <c r="L272" s="69">
        <v>1677.7992911600002</v>
      </c>
      <c r="M272" s="69">
        <v>184.10340216000009</v>
      </c>
      <c r="N272" s="23"/>
      <c r="O272" s="23"/>
      <c r="P272" s="23"/>
      <c r="Q272" s="23"/>
    </row>
    <row r="273" spans="1:17" ht="15" x14ac:dyDescent="0.3">
      <c r="A273" s="23"/>
      <c r="B273" s="22"/>
      <c r="C273" s="22"/>
      <c r="D273" s="13"/>
      <c r="E273" s="24"/>
      <c r="F273" s="13"/>
      <c r="G273" s="13"/>
      <c r="H273" s="13"/>
      <c r="I273" s="71" t="s">
        <v>1686</v>
      </c>
      <c r="J273" s="72" t="s">
        <v>1907</v>
      </c>
      <c r="K273" s="69">
        <v>1686.6650259999999</v>
      </c>
      <c r="L273" s="69">
        <v>1657.3999292000001</v>
      </c>
      <c r="M273" s="69">
        <v>-29.26509679999981</v>
      </c>
      <c r="N273" s="23"/>
      <c r="O273" s="23"/>
      <c r="P273" s="23"/>
      <c r="Q273" s="23"/>
    </row>
    <row r="274" spans="1:17" ht="30" x14ac:dyDescent="0.3">
      <c r="A274" s="23"/>
      <c r="B274" s="22"/>
      <c r="C274" s="22"/>
      <c r="D274" s="13"/>
      <c r="E274" s="24"/>
      <c r="F274" s="13"/>
      <c r="G274" s="13"/>
      <c r="H274" s="13"/>
      <c r="I274" s="71" t="s">
        <v>1688</v>
      </c>
      <c r="J274" s="72" t="s">
        <v>1908</v>
      </c>
      <c r="K274" s="69">
        <v>597.553585</v>
      </c>
      <c r="L274" s="69">
        <v>762.8072609300001</v>
      </c>
      <c r="M274" s="69">
        <v>165.2536759300001</v>
      </c>
      <c r="N274" s="23"/>
      <c r="O274" s="23"/>
      <c r="P274" s="23"/>
      <c r="Q274" s="23"/>
    </row>
    <row r="275" spans="1:17" ht="15" x14ac:dyDescent="0.3">
      <c r="A275" s="23"/>
      <c r="B275" s="22"/>
      <c r="C275" s="22"/>
      <c r="D275" s="13"/>
      <c r="E275" s="24"/>
      <c r="F275" s="13"/>
      <c r="G275" s="13"/>
      <c r="H275" s="13"/>
      <c r="I275" s="71" t="s">
        <v>1692</v>
      </c>
      <c r="J275" s="71" t="s">
        <v>1909</v>
      </c>
      <c r="K275" s="69">
        <v>73.060658000000004</v>
      </c>
      <c r="L275" s="69">
        <v>77.965364460000018</v>
      </c>
      <c r="M275" s="69">
        <v>4.9047064600000141</v>
      </c>
      <c r="N275" s="23"/>
      <c r="O275" s="23"/>
      <c r="P275" s="23"/>
      <c r="Q275" s="23"/>
    </row>
    <row r="276" spans="1:17" ht="30" x14ac:dyDescent="0.3">
      <c r="A276" s="23"/>
      <c r="B276" s="22"/>
      <c r="C276" s="22"/>
      <c r="D276" s="13"/>
      <c r="E276" s="24"/>
      <c r="F276" s="13"/>
      <c r="G276" s="13"/>
      <c r="H276" s="13"/>
      <c r="I276" s="71" t="s">
        <v>1706</v>
      </c>
      <c r="J276" s="72" t="s">
        <v>1910</v>
      </c>
      <c r="K276" s="69">
        <v>95.760850000000005</v>
      </c>
      <c r="L276" s="69">
        <v>95.760850000000005</v>
      </c>
      <c r="M276" s="69">
        <v>0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4"/>
      <c r="F277" s="13"/>
      <c r="G277" s="13"/>
      <c r="H277" s="13"/>
      <c r="I277" s="71" t="s">
        <v>1911</v>
      </c>
      <c r="J277" s="72" t="s">
        <v>1912</v>
      </c>
      <c r="K277" s="69">
        <v>27.163982000000001</v>
      </c>
      <c r="L277" s="69">
        <v>30.012635619999998</v>
      </c>
      <c r="M277" s="69">
        <v>2.8486536199999968</v>
      </c>
      <c r="N277" s="23"/>
      <c r="O277" s="23"/>
      <c r="P277" s="23"/>
      <c r="Q277" s="23"/>
    </row>
    <row r="278" spans="1:17" ht="15" x14ac:dyDescent="0.3">
      <c r="A278" s="23"/>
      <c r="B278" s="22"/>
      <c r="C278" s="22"/>
      <c r="D278" s="13"/>
      <c r="E278" s="24"/>
      <c r="F278" s="13"/>
      <c r="G278" s="13"/>
      <c r="H278" s="13"/>
      <c r="I278" s="71" t="s">
        <v>1913</v>
      </c>
      <c r="J278" s="72" t="s">
        <v>1914</v>
      </c>
      <c r="K278" s="69">
        <v>135.421086</v>
      </c>
      <c r="L278" s="69">
        <v>49.17083757000001</v>
      </c>
      <c r="M278" s="69">
        <v>-86.250248429999999</v>
      </c>
      <c r="N278" s="23"/>
      <c r="O278" s="23"/>
      <c r="P278" s="23"/>
      <c r="Q278" s="23"/>
    </row>
    <row r="279" spans="1:17" ht="30" x14ac:dyDescent="0.3">
      <c r="A279" s="23"/>
      <c r="B279" s="22"/>
      <c r="C279" s="22"/>
      <c r="D279" s="13"/>
      <c r="E279" s="24"/>
      <c r="F279" s="13"/>
      <c r="G279" s="13"/>
      <c r="H279" s="13"/>
      <c r="I279" s="71" t="s">
        <v>1821</v>
      </c>
      <c r="J279" s="72" t="s">
        <v>1915</v>
      </c>
      <c r="K279" s="69">
        <v>209.98217500000001</v>
      </c>
      <c r="L279" s="69">
        <v>197.74464489000005</v>
      </c>
      <c r="M279" s="69">
        <v>-12.237530109999966</v>
      </c>
      <c r="N279" s="23"/>
      <c r="O279" s="23"/>
      <c r="P279" s="23"/>
      <c r="Q279" s="23"/>
    </row>
    <row r="280" spans="1:17" ht="30" x14ac:dyDescent="0.3">
      <c r="A280" s="23"/>
      <c r="B280" s="22"/>
      <c r="C280" s="22"/>
      <c r="D280" s="13"/>
      <c r="E280" s="24"/>
      <c r="F280" s="13"/>
      <c r="G280" s="13"/>
      <c r="H280" s="13"/>
      <c r="I280" s="71" t="s">
        <v>1823</v>
      </c>
      <c r="J280" s="72" t="s">
        <v>1916</v>
      </c>
      <c r="K280" s="69">
        <v>580.14990799999998</v>
      </c>
      <c r="L280" s="69">
        <v>652.40109290000009</v>
      </c>
      <c r="M280" s="69">
        <v>72.251184900000112</v>
      </c>
      <c r="N280" s="23"/>
      <c r="O280" s="23"/>
      <c r="P280" s="23"/>
      <c r="Q280" s="23"/>
    </row>
    <row r="281" spans="1:17" ht="30" x14ac:dyDescent="0.3">
      <c r="A281" s="23"/>
      <c r="B281" s="22"/>
      <c r="C281" s="22"/>
      <c r="D281" s="13"/>
      <c r="E281" s="24"/>
      <c r="F281" s="13"/>
      <c r="G281" s="13"/>
      <c r="H281" s="13"/>
      <c r="I281" s="71" t="s">
        <v>1825</v>
      </c>
      <c r="J281" s="72" t="s">
        <v>1917</v>
      </c>
      <c r="K281" s="69">
        <v>7054.8307349999995</v>
      </c>
      <c r="L281" s="69">
        <v>8267.6550590899988</v>
      </c>
      <c r="M281" s="69">
        <v>1212.8243240899992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4"/>
      <c r="F282" s="13"/>
      <c r="G282" s="13"/>
      <c r="H282" s="13"/>
      <c r="I282" s="71" t="s">
        <v>1727</v>
      </c>
      <c r="J282" s="72" t="s">
        <v>1918</v>
      </c>
      <c r="K282" s="69">
        <v>77.137307000000007</v>
      </c>
      <c r="L282" s="69">
        <v>52.134620070000011</v>
      </c>
      <c r="M282" s="69">
        <v>-25.002686929999996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4"/>
      <c r="F283" s="13"/>
      <c r="G283" s="13"/>
      <c r="H283" s="13"/>
      <c r="I283" s="71" t="s">
        <v>1729</v>
      </c>
      <c r="J283" s="72" t="s">
        <v>1919</v>
      </c>
      <c r="K283" s="69">
        <v>183.02606399999999</v>
      </c>
      <c r="L283" s="69">
        <v>374.80855566999992</v>
      </c>
      <c r="M283" s="69">
        <v>191.78249166999993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4"/>
      <c r="F284" s="13"/>
      <c r="G284" s="13"/>
      <c r="H284" s="13"/>
      <c r="I284" s="71" t="s">
        <v>1920</v>
      </c>
      <c r="J284" s="72" t="s">
        <v>1921</v>
      </c>
      <c r="K284" s="69">
        <v>8789.73</v>
      </c>
      <c r="L284" s="69">
        <v>7548.1149594000008</v>
      </c>
      <c r="M284" s="69">
        <v>-1241.6150405999988</v>
      </c>
      <c r="N284" s="23"/>
      <c r="O284" s="23"/>
      <c r="P284" s="23"/>
      <c r="Q284" s="23"/>
    </row>
    <row r="285" spans="1:17" ht="15" x14ac:dyDescent="0.3">
      <c r="A285" s="23"/>
      <c r="B285" s="22"/>
      <c r="C285" s="22"/>
      <c r="D285" s="13"/>
      <c r="E285" s="24"/>
      <c r="F285" s="13"/>
      <c r="G285" s="13"/>
      <c r="H285" s="13"/>
      <c r="I285" s="71" t="s">
        <v>1922</v>
      </c>
      <c r="J285" s="72" t="s">
        <v>1923</v>
      </c>
      <c r="K285" s="69">
        <v>161.41879499999999</v>
      </c>
      <c r="L285" s="69">
        <v>161.41879499999999</v>
      </c>
      <c r="M285" s="69">
        <v>0</v>
      </c>
      <c r="N285" s="23"/>
      <c r="O285" s="23"/>
      <c r="P285" s="23"/>
      <c r="Q285" s="23"/>
    </row>
    <row r="286" spans="1:17" ht="15" x14ac:dyDescent="0.3">
      <c r="A286" s="23"/>
      <c r="B286" s="22"/>
      <c r="C286" s="22"/>
      <c r="D286" s="13"/>
      <c r="E286" s="24"/>
      <c r="F286" s="13"/>
      <c r="G286" s="13"/>
      <c r="H286" s="13"/>
      <c r="I286" s="71" t="s">
        <v>20</v>
      </c>
      <c r="J286" s="72" t="s">
        <v>27</v>
      </c>
      <c r="K286" s="69">
        <v>228</v>
      </c>
      <c r="L286" s="69">
        <v>603</v>
      </c>
      <c r="M286" s="69">
        <v>375</v>
      </c>
      <c r="N286" s="23"/>
      <c r="O286" s="23"/>
      <c r="P286" s="23"/>
      <c r="Q286" s="23"/>
    </row>
    <row r="287" spans="1:17" ht="15" x14ac:dyDescent="0.3">
      <c r="A287" s="23"/>
      <c r="B287" s="22"/>
      <c r="C287" s="22"/>
      <c r="D287" s="13"/>
      <c r="E287" s="24"/>
      <c r="F287" s="13"/>
      <c r="G287" s="13"/>
      <c r="H287" s="13"/>
      <c r="I287" s="71" t="s">
        <v>1924</v>
      </c>
      <c r="J287" s="72" t="s">
        <v>1925</v>
      </c>
      <c r="K287" s="69">
        <v>138.826674</v>
      </c>
      <c r="L287" s="69">
        <v>127.48856988999999</v>
      </c>
      <c r="M287" s="69">
        <v>-11.338104110000003</v>
      </c>
      <c r="N287" s="23"/>
      <c r="O287" s="23"/>
      <c r="P287" s="23"/>
      <c r="Q287" s="23"/>
    </row>
    <row r="288" spans="1:17" ht="15" x14ac:dyDescent="0.3">
      <c r="A288" s="23"/>
      <c r="B288" s="22"/>
      <c r="C288" s="22"/>
      <c r="D288" s="13"/>
      <c r="E288" s="24"/>
      <c r="F288" s="13"/>
      <c r="G288" s="13"/>
      <c r="H288" s="13"/>
      <c r="I288" s="71" t="s">
        <v>1926</v>
      </c>
      <c r="J288" s="72" t="s">
        <v>1927</v>
      </c>
      <c r="K288" s="69">
        <v>430</v>
      </c>
      <c r="L288" s="69">
        <v>593.37716949000003</v>
      </c>
      <c r="M288" s="69">
        <v>163.37716949000003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4"/>
      <c r="F289" s="13"/>
      <c r="G289" s="13"/>
      <c r="H289" s="13"/>
      <c r="I289" s="71" t="s">
        <v>1928</v>
      </c>
      <c r="J289" s="72" t="s">
        <v>1929</v>
      </c>
      <c r="K289" s="69">
        <v>3650</v>
      </c>
      <c r="L289" s="69">
        <v>3083.6212608599976</v>
      </c>
      <c r="M289" s="69">
        <v>-566.37873914000238</v>
      </c>
      <c r="N289" s="23"/>
      <c r="O289" s="23"/>
      <c r="P289" s="23"/>
      <c r="Q289" s="23"/>
    </row>
    <row r="290" spans="1:17" ht="45" x14ac:dyDescent="0.3">
      <c r="A290" s="23"/>
      <c r="B290" s="22"/>
      <c r="C290" s="22"/>
      <c r="D290" s="13"/>
      <c r="E290" s="24"/>
      <c r="F290" s="13"/>
      <c r="G290" s="13"/>
      <c r="H290" s="13"/>
      <c r="I290" s="71" t="s">
        <v>1930</v>
      </c>
      <c r="J290" s="72" t="s">
        <v>1931</v>
      </c>
      <c r="K290" s="69">
        <v>190</v>
      </c>
      <c r="L290" s="69">
        <v>121.56197991999998</v>
      </c>
      <c r="M290" s="69">
        <v>-68.438020080000015</v>
      </c>
      <c r="N290" s="23"/>
      <c r="O290" s="23"/>
      <c r="P290" s="23"/>
      <c r="Q290" s="23"/>
    </row>
    <row r="291" spans="1:17" ht="30" x14ac:dyDescent="0.3">
      <c r="A291" s="23"/>
      <c r="B291" s="22"/>
      <c r="C291" s="22"/>
      <c r="D291" s="13"/>
      <c r="E291" s="24"/>
      <c r="F291" s="13"/>
      <c r="G291" s="13"/>
      <c r="H291" s="13"/>
      <c r="I291" s="71" t="s">
        <v>1932</v>
      </c>
      <c r="J291" s="72" t="s">
        <v>1933</v>
      </c>
      <c r="K291" s="69">
        <v>3599.5</v>
      </c>
      <c r="L291" s="69">
        <v>1879.2878541499999</v>
      </c>
      <c r="M291" s="69">
        <v>-1720.2121458500001</v>
      </c>
      <c r="N291" s="23"/>
      <c r="O291" s="23"/>
      <c r="P291" s="23"/>
      <c r="Q291" s="23"/>
    </row>
    <row r="292" spans="1:17" ht="30" x14ac:dyDescent="0.3">
      <c r="A292" s="23"/>
      <c r="B292" s="22"/>
      <c r="C292" s="22"/>
      <c r="D292" s="13"/>
      <c r="E292" s="24"/>
      <c r="F292" s="13"/>
      <c r="G292" s="13"/>
      <c r="H292" s="13"/>
      <c r="I292" s="71" t="s">
        <v>1934</v>
      </c>
      <c r="J292" s="72" t="s">
        <v>1935</v>
      </c>
      <c r="K292" s="69">
        <v>84.83</v>
      </c>
      <c r="L292" s="69">
        <v>77.372001059999988</v>
      </c>
      <c r="M292" s="69">
        <v>-7.4579989400000102</v>
      </c>
      <c r="N292" s="23"/>
      <c r="O292" s="23"/>
      <c r="P292" s="23"/>
      <c r="Q292" s="23"/>
    </row>
    <row r="293" spans="1:17" ht="15" x14ac:dyDescent="0.3">
      <c r="A293" s="23"/>
      <c r="B293" s="22"/>
      <c r="C293" s="22"/>
      <c r="D293" s="13"/>
      <c r="E293" s="24"/>
      <c r="F293" s="13"/>
      <c r="G293" s="13"/>
      <c r="H293" s="13"/>
      <c r="I293" s="71" t="s">
        <v>1936</v>
      </c>
      <c r="J293" s="72" t="s">
        <v>1937</v>
      </c>
      <c r="K293" s="69">
        <v>2804.26</v>
      </c>
      <c r="L293" s="69">
        <v>954.48719070000004</v>
      </c>
      <c r="M293" s="69">
        <v>-1849.7728093000001</v>
      </c>
      <c r="N293" s="23"/>
      <c r="O293" s="23"/>
      <c r="P293" s="23"/>
      <c r="Q293" s="23"/>
    </row>
    <row r="294" spans="1:17" ht="15" x14ac:dyDescent="0.3">
      <c r="A294" s="23"/>
      <c r="B294" s="22"/>
      <c r="C294" s="22"/>
      <c r="D294" s="13"/>
      <c r="E294" s="24"/>
      <c r="F294" s="13"/>
      <c r="G294" s="13"/>
      <c r="H294" s="13"/>
      <c r="I294" s="71" t="s">
        <v>1938</v>
      </c>
      <c r="J294" s="72" t="s">
        <v>1939</v>
      </c>
      <c r="K294" s="69">
        <v>1949.759564</v>
      </c>
      <c r="L294" s="69">
        <v>2144.0959381500002</v>
      </c>
      <c r="M294" s="69">
        <v>194.33637415000021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4"/>
      <c r="F295" s="13"/>
      <c r="G295" s="13"/>
      <c r="H295" s="13"/>
      <c r="I295" s="71" t="s">
        <v>1940</v>
      </c>
      <c r="J295" s="72" t="s">
        <v>1941</v>
      </c>
      <c r="K295" s="69">
        <v>133.49994599999999</v>
      </c>
      <c r="L295" s="69">
        <v>115.7888088</v>
      </c>
      <c r="M295" s="69">
        <v>-17.711137199999996</v>
      </c>
      <c r="N295" s="23"/>
      <c r="O295" s="23"/>
      <c r="P295" s="23"/>
      <c r="Q295" s="23"/>
    </row>
    <row r="296" spans="1:17" ht="15" x14ac:dyDescent="0.3">
      <c r="A296" s="23"/>
      <c r="B296" s="22"/>
      <c r="C296" s="22"/>
      <c r="D296" s="13"/>
      <c r="E296" s="24"/>
      <c r="F296" s="13"/>
      <c r="G296" s="13"/>
      <c r="H296" s="13"/>
      <c r="I296" s="71" t="s">
        <v>1942</v>
      </c>
      <c r="J296" s="72" t="s">
        <v>1943</v>
      </c>
      <c r="K296" s="69">
        <v>250</v>
      </c>
      <c r="L296" s="69">
        <v>315.50990369000004</v>
      </c>
      <c r="M296" s="69">
        <v>65.509903690000044</v>
      </c>
      <c r="N296" s="23"/>
      <c r="O296" s="23"/>
      <c r="P296" s="23"/>
      <c r="Q296" s="23"/>
    </row>
    <row r="297" spans="1:17" ht="30" x14ac:dyDescent="0.3">
      <c r="A297" s="23"/>
      <c r="B297" s="22"/>
      <c r="C297" s="22"/>
      <c r="D297" s="13"/>
      <c r="E297" s="24"/>
      <c r="F297" s="13"/>
      <c r="G297" s="13"/>
      <c r="H297" s="13"/>
      <c r="I297" s="71" t="s">
        <v>1650</v>
      </c>
      <c r="J297" s="72" t="s">
        <v>1944</v>
      </c>
      <c r="K297" s="69">
        <v>279.52453200000002</v>
      </c>
      <c r="L297" s="69">
        <v>273.79815393000024</v>
      </c>
      <c r="M297" s="69">
        <v>-5.7263780699997824</v>
      </c>
      <c r="N297" s="23"/>
      <c r="O297" s="23"/>
      <c r="P297" s="23"/>
      <c r="Q297" s="23"/>
    </row>
    <row r="298" spans="1:17" ht="30" x14ac:dyDescent="0.3">
      <c r="A298" s="23"/>
      <c r="B298" s="22"/>
      <c r="C298" s="22"/>
      <c r="D298" s="13"/>
      <c r="E298" s="24"/>
      <c r="F298" s="13"/>
      <c r="G298" s="13"/>
      <c r="H298" s="13"/>
      <c r="I298" s="71" t="s">
        <v>1945</v>
      </c>
      <c r="J298" s="72" t="s">
        <v>1946</v>
      </c>
      <c r="K298" s="69">
        <v>550</v>
      </c>
      <c r="L298" s="69">
        <v>175</v>
      </c>
      <c r="M298" s="69">
        <v>-375</v>
      </c>
      <c r="N298" s="23"/>
      <c r="O298" s="23"/>
      <c r="P298" s="23"/>
      <c r="Q298" s="23"/>
    </row>
    <row r="299" spans="1:17" ht="15" x14ac:dyDescent="0.3">
      <c r="A299" s="23"/>
      <c r="B299" s="22"/>
      <c r="C299" s="22"/>
      <c r="D299" s="13"/>
      <c r="E299" s="24"/>
      <c r="F299" s="13"/>
      <c r="G299" s="13"/>
      <c r="H299" s="26" t="s">
        <v>1665</v>
      </c>
      <c r="I299" s="115"/>
      <c r="J299" s="116"/>
      <c r="K299" s="117">
        <v>812.92271000000005</v>
      </c>
      <c r="L299" s="117">
        <v>1390.1253099899993</v>
      </c>
      <c r="M299" s="117">
        <v>577.20259998999927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4"/>
      <c r="F300" s="13"/>
      <c r="G300" s="13"/>
      <c r="H300" s="13"/>
      <c r="I300" s="71" t="s">
        <v>1666</v>
      </c>
      <c r="J300" s="72" t="s">
        <v>1718</v>
      </c>
      <c r="K300" s="69">
        <v>804.97865100000001</v>
      </c>
      <c r="L300" s="69">
        <v>1380.5186432299993</v>
      </c>
      <c r="M300" s="69">
        <v>575.53999222999926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4"/>
      <c r="F301" s="13"/>
      <c r="G301" s="13"/>
      <c r="H301" s="13"/>
      <c r="I301" s="71" t="s">
        <v>1670</v>
      </c>
      <c r="J301" s="72" t="s">
        <v>1725</v>
      </c>
      <c r="K301" s="69">
        <v>7.9440590000000002</v>
      </c>
      <c r="L301" s="69">
        <v>9.6066667599999995</v>
      </c>
      <c r="M301" s="69">
        <v>1.6626077599999993</v>
      </c>
      <c r="N301" s="23"/>
      <c r="O301" s="23"/>
      <c r="P301" s="23"/>
      <c r="Q301" s="23"/>
    </row>
    <row r="302" spans="1:17" ht="15" x14ac:dyDescent="0.3">
      <c r="A302" s="23"/>
      <c r="B302" s="22"/>
      <c r="C302" s="22"/>
      <c r="D302" s="13"/>
      <c r="E302" s="106">
        <v>10</v>
      </c>
      <c r="F302" s="107" t="s">
        <v>891</v>
      </c>
      <c r="G302" s="107"/>
      <c r="H302" s="107"/>
      <c r="I302" s="109"/>
      <c r="J302" s="110"/>
      <c r="K302" s="111">
        <v>1548.9405650000001</v>
      </c>
      <c r="L302" s="111">
        <v>1535.7717004900005</v>
      </c>
      <c r="M302" s="111">
        <v>-13.168864509999594</v>
      </c>
      <c r="N302" s="23"/>
      <c r="O302" s="23"/>
      <c r="P302" s="23"/>
      <c r="Q302" s="23"/>
    </row>
    <row r="303" spans="1:17" ht="15" x14ac:dyDescent="0.3">
      <c r="A303" s="23"/>
      <c r="B303" s="22"/>
      <c r="C303" s="22"/>
      <c r="D303" s="13"/>
      <c r="E303" s="24"/>
      <c r="F303" s="13"/>
      <c r="G303" s="90" t="s">
        <v>16</v>
      </c>
      <c r="H303" s="90"/>
      <c r="I303" s="90"/>
      <c r="J303" s="98"/>
      <c r="K303" s="99">
        <v>1548.9405650000001</v>
      </c>
      <c r="L303" s="99">
        <v>1535.7717004900005</v>
      </c>
      <c r="M303" s="99">
        <v>-13.168864509999594</v>
      </c>
      <c r="N303" s="23"/>
      <c r="O303" s="23"/>
      <c r="P303" s="23"/>
      <c r="Q303" s="23"/>
    </row>
    <row r="304" spans="1:17" ht="15" x14ac:dyDescent="0.3">
      <c r="A304" s="23"/>
      <c r="B304" s="22"/>
      <c r="C304" s="22"/>
      <c r="D304" s="13"/>
      <c r="E304" s="24"/>
      <c r="F304" s="13"/>
      <c r="G304" s="13"/>
      <c r="H304" s="26" t="s">
        <v>17</v>
      </c>
      <c r="I304" s="112"/>
      <c r="J304" s="113"/>
      <c r="K304" s="114">
        <v>1352.037928</v>
      </c>
      <c r="L304" s="114">
        <v>1338.7951159800002</v>
      </c>
      <c r="M304" s="114">
        <v>-13.242812019999747</v>
      </c>
      <c r="N304" s="23"/>
      <c r="O304" s="23"/>
      <c r="P304" s="23"/>
      <c r="Q304" s="23"/>
    </row>
    <row r="305" spans="1:17" ht="15" x14ac:dyDescent="0.3">
      <c r="A305" s="23"/>
      <c r="B305" s="22"/>
      <c r="C305" s="22"/>
      <c r="D305" s="13"/>
      <c r="E305" s="24"/>
      <c r="F305" s="13"/>
      <c r="G305" s="13"/>
      <c r="H305" s="13"/>
      <c r="I305" s="71" t="s">
        <v>1947</v>
      </c>
      <c r="J305" s="72" t="s">
        <v>1948</v>
      </c>
      <c r="K305" s="69">
        <v>137.75695400000001</v>
      </c>
      <c r="L305" s="69">
        <v>137.22721278999995</v>
      </c>
      <c r="M305" s="69">
        <v>-0.52974121000005425</v>
      </c>
      <c r="N305" s="23"/>
      <c r="O305" s="23"/>
      <c r="P305" s="23"/>
      <c r="Q305" s="23"/>
    </row>
    <row r="306" spans="1:17" ht="15" x14ac:dyDescent="0.3">
      <c r="A306" s="23"/>
      <c r="B306" s="22"/>
      <c r="C306" s="22"/>
      <c r="D306" s="13"/>
      <c r="E306" s="24"/>
      <c r="F306" s="13"/>
      <c r="G306" s="13"/>
      <c r="H306" s="13"/>
      <c r="I306" s="71" t="s">
        <v>1949</v>
      </c>
      <c r="J306" s="72" t="s">
        <v>1950</v>
      </c>
      <c r="K306" s="69">
        <v>161.31294299999999</v>
      </c>
      <c r="L306" s="69">
        <v>163.10553272999994</v>
      </c>
      <c r="M306" s="69">
        <v>1.7925897299999463</v>
      </c>
      <c r="N306" s="23"/>
      <c r="O306" s="23"/>
      <c r="P306" s="23"/>
      <c r="Q306" s="23"/>
    </row>
    <row r="307" spans="1:17" ht="30" x14ac:dyDescent="0.3">
      <c r="A307" s="23"/>
      <c r="B307" s="22"/>
      <c r="C307" s="22"/>
      <c r="D307" s="13"/>
      <c r="E307" s="24"/>
      <c r="F307" s="13"/>
      <c r="G307" s="13"/>
      <c r="H307" s="13"/>
      <c r="I307" s="71" t="s">
        <v>1678</v>
      </c>
      <c r="J307" s="72" t="s">
        <v>1951</v>
      </c>
      <c r="K307" s="69">
        <v>91.097140999999993</v>
      </c>
      <c r="L307" s="69">
        <v>87.820639749999998</v>
      </c>
      <c r="M307" s="69">
        <v>-3.2765012499999955</v>
      </c>
      <c r="N307" s="23"/>
      <c r="O307" s="23"/>
      <c r="P307" s="23"/>
      <c r="Q307" s="23"/>
    </row>
    <row r="308" spans="1:17" ht="15" x14ac:dyDescent="0.3">
      <c r="A308" s="23"/>
      <c r="B308" s="22"/>
      <c r="C308" s="22"/>
      <c r="D308" s="13"/>
      <c r="E308" s="24"/>
      <c r="F308" s="13"/>
      <c r="G308" s="13"/>
      <c r="H308" s="13"/>
      <c r="I308" s="71" t="s">
        <v>1680</v>
      </c>
      <c r="J308" s="72" t="s">
        <v>1952</v>
      </c>
      <c r="K308" s="69">
        <v>105.31154100000001</v>
      </c>
      <c r="L308" s="69">
        <v>105.31154100000001</v>
      </c>
      <c r="M308" s="69">
        <v>0</v>
      </c>
      <c r="N308" s="23"/>
      <c r="O308" s="23"/>
      <c r="P308" s="23"/>
      <c r="Q308" s="23"/>
    </row>
    <row r="309" spans="1:17" ht="30" x14ac:dyDescent="0.3">
      <c r="A309" s="23"/>
      <c r="B309" s="22"/>
      <c r="C309" s="22"/>
      <c r="D309" s="13"/>
      <c r="E309" s="24"/>
      <c r="F309" s="13"/>
      <c r="G309" s="13"/>
      <c r="H309" s="13"/>
      <c r="I309" s="71" t="s">
        <v>1745</v>
      </c>
      <c r="J309" s="72" t="s">
        <v>1953</v>
      </c>
      <c r="K309" s="69">
        <v>95.364503999999997</v>
      </c>
      <c r="L309" s="69">
        <v>106.13717854000006</v>
      </c>
      <c r="M309" s="69">
        <v>10.772674540000068</v>
      </c>
      <c r="N309" s="23"/>
      <c r="O309" s="23"/>
      <c r="P309" s="23"/>
      <c r="Q309" s="23"/>
    </row>
    <row r="310" spans="1:17" ht="30" x14ac:dyDescent="0.3">
      <c r="A310" s="23"/>
      <c r="B310" s="22"/>
      <c r="C310" s="22"/>
      <c r="D310" s="13"/>
      <c r="E310" s="24"/>
      <c r="F310" s="13"/>
      <c r="G310" s="13"/>
      <c r="H310" s="13"/>
      <c r="I310" s="71" t="s">
        <v>1954</v>
      </c>
      <c r="J310" s="72" t="s">
        <v>1955</v>
      </c>
      <c r="K310" s="69">
        <v>20.869862000000001</v>
      </c>
      <c r="L310" s="69">
        <v>24.211667240000001</v>
      </c>
      <c r="M310" s="69">
        <v>3.3418052399999993</v>
      </c>
      <c r="N310" s="23"/>
      <c r="O310" s="23"/>
      <c r="P310" s="23"/>
      <c r="Q310" s="23"/>
    </row>
    <row r="311" spans="1:17" ht="45" x14ac:dyDescent="0.3">
      <c r="A311" s="23"/>
      <c r="B311" s="22"/>
      <c r="C311" s="22"/>
      <c r="D311" s="13"/>
      <c r="E311" s="24"/>
      <c r="F311" s="13"/>
      <c r="G311" s="13"/>
      <c r="H311" s="13"/>
      <c r="I311" s="71" t="s">
        <v>1821</v>
      </c>
      <c r="J311" s="72" t="s">
        <v>1956</v>
      </c>
      <c r="K311" s="69">
        <v>39.833542999999999</v>
      </c>
      <c r="L311" s="69">
        <v>44.272920349999993</v>
      </c>
      <c r="M311" s="69">
        <v>4.4393773499999938</v>
      </c>
      <c r="N311" s="23"/>
      <c r="O311" s="23"/>
      <c r="P311" s="23"/>
      <c r="Q311" s="23"/>
    </row>
    <row r="312" spans="1:17" ht="30" x14ac:dyDescent="0.3">
      <c r="A312" s="23"/>
      <c r="B312" s="22"/>
      <c r="C312" s="22"/>
      <c r="D312" s="13"/>
      <c r="E312" s="24"/>
      <c r="F312" s="13"/>
      <c r="G312" s="13"/>
      <c r="H312" s="13"/>
      <c r="I312" s="71" t="s">
        <v>1825</v>
      </c>
      <c r="J312" s="72" t="s">
        <v>1957</v>
      </c>
      <c r="K312" s="69">
        <v>155.15075300000001</v>
      </c>
      <c r="L312" s="69">
        <v>154.53228665000015</v>
      </c>
      <c r="M312" s="69">
        <v>-0.6184663499998635</v>
      </c>
      <c r="N312" s="23"/>
      <c r="O312" s="23"/>
      <c r="P312" s="23"/>
      <c r="Q312" s="23"/>
    </row>
    <row r="313" spans="1:17" ht="15" x14ac:dyDescent="0.3">
      <c r="A313" s="23"/>
      <c r="B313" s="22"/>
      <c r="C313" s="22"/>
      <c r="D313" s="13"/>
      <c r="E313" s="24"/>
      <c r="F313" s="13"/>
      <c r="G313" s="13"/>
      <c r="H313" s="13"/>
      <c r="I313" s="71" t="s">
        <v>1723</v>
      </c>
      <c r="J313" s="72" t="s">
        <v>1958</v>
      </c>
      <c r="K313" s="69">
        <v>41.439216000000002</v>
      </c>
      <c r="L313" s="69">
        <v>56.983995490000005</v>
      </c>
      <c r="M313" s="69">
        <v>15.544779490000003</v>
      </c>
      <c r="N313" s="23"/>
      <c r="O313" s="23"/>
      <c r="P313" s="23"/>
      <c r="Q313" s="23"/>
    </row>
    <row r="314" spans="1:17" ht="30" x14ac:dyDescent="0.3">
      <c r="A314" s="23"/>
      <c r="B314" s="22"/>
      <c r="C314" s="22"/>
      <c r="D314" s="13"/>
      <c r="E314" s="24"/>
      <c r="F314" s="13"/>
      <c r="G314" s="13"/>
      <c r="H314" s="13"/>
      <c r="I314" s="71" t="s">
        <v>1756</v>
      </c>
      <c r="J314" s="72" t="s">
        <v>1959</v>
      </c>
      <c r="K314" s="69">
        <v>234.621576</v>
      </c>
      <c r="L314" s="69">
        <v>205.73182454000005</v>
      </c>
      <c r="M314" s="69">
        <v>-28.889751459999957</v>
      </c>
      <c r="N314" s="23"/>
      <c r="O314" s="23"/>
      <c r="P314" s="23"/>
      <c r="Q314" s="23"/>
    </row>
    <row r="315" spans="1:17" ht="30" x14ac:dyDescent="0.3">
      <c r="A315" s="23"/>
      <c r="B315" s="22"/>
      <c r="C315" s="22"/>
      <c r="D315" s="13"/>
      <c r="E315" s="24"/>
      <c r="F315" s="13"/>
      <c r="G315" s="13"/>
      <c r="H315" s="13"/>
      <c r="I315" s="71" t="s">
        <v>1785</v>
      </c>
      <c r="J315" s="72" t="s">
        <v>1960</v>
      </c>
      <c r="K315" s="69">
        <v>118.100579</v>
      </c>
      <c r="L315" s="69">
        <v>93.521661479999992</v>
      </c>
      <c r="M315" s="69">
        <v>-24.578917520000005</v>
      </c>
      <c r="N315" s="23"/>
      <c r="O315" s="23"/>
      <c r="P315" s="23"/>
      <c r="Q315" s="23"/>
    </row>
    <row r="316" spans="1:17" ht="30" x14ac:dyDescent="0.3">
      <c r="A316" s="23"/>
      <c r="B316" s="22"/>
      <c r="C316" s="22"/>
      <c r="D316" s="13"/>
      <c r="E316" s="24"/>
      <c r="F316" s="13"/>
      <c r="G316" s="13"/>
      <c r="H316" s="13"/>
      <c r="I316" s="71" t="s">
        <v>1787</v>
      </c>
      <c r="J316" s="72" t="s">
        <v>1961</v>
      </c>
      <c r="K316" s="69">
        <v>125.279892</v>
      </c>
      <c r="L316" s="69">
        <v>134.87892741000002</v>
      </c>
      <c r="M316" s="69">
        <v>9.5990354100000133</v>
      </c>
      <c r="N316" s="23"/>
      <c r="O316" s="23"/>
      <c r="P316" s="23"/>
      <c r="Q316" s="23"/>
    </row>
    <row r="317" spans="1:17" ht="30" x14ac:dyDescent="0.3">
      <c r="A317" s="23"/>
      <c r="B317" s="22"/>
      <c r="C317" s="22"/>
      <c r="D317" s="13"/>
      <c r="E317" s="24"/>
      <c r="F317" s="13"/>
      <c r="G317" s="13"/>
      <c r="H317" s="13"/>
      <c r="I317" s="71" t="s">
        <v>1962</v>
      </c>
      <c r="J317" s="72" t="s">
        <v>1963</v>
      </c>
      <c r="K317" s="69">
        <v>25.899424</v>
      </c>
      <c r="L317" s="69">
        <v>25.059728010000001</v>
      </c>
      <c r="M317" s="69">
        <v>-0.83969598999999917</v>
      </c>
      <c r="N317" s="23"/>
      <c r="O317" s="23"/>
      <c r="P317" s="23"/>
      <c r="Q317" s="23"/>
    </row>
    <row r="318" spans="1:17" ht="15" x14ac:dyDescent="0.3">
      <c r="A318" s="23"/>
      <c r="B318" s="22"/>
      <c r="C318" s="22"/>
      <c r="D318" s="13"/>
      <c r="E318" s="24"/>
      <c r="F318" s="13"/>
      <c r="G318" s="13"/>
      <c r="H318" s="26" t="s">
        <v>1665</v>
      </c>
      <c r="I318" s="115"/>
      <c r="J318" s="116"/>
      <c r="K318" s="117">
        <v>196.902637</v>
      </c>
      <c r="L318" s="117">
        <v>196.97658451000015</v>
      </c>
      <c r="M318" s="117">
        <v>7.3947510000152761E-2</v>
      </c>
      <c r="N318" s="23"/>
      <c r="O318" s="23"/>
      <c r="P318" s="23"/>
      <c r="Q318" s="23"/>
    </row>
    <row r="319" spans="1:17" ht="15" x14ac:dyDescent="0.3">
      <c r="A319" s="23"/>
      <c r="B319" s="22"/>
      <c r="C319" s="22"/>
      <c r="D319" s="13"/>
      <c r="E319" s="24"/>
      <c r="F319" s="13"/>
      <c r="G319" s="13"/>
      <c r="H319" s="13"/>
      <c r="I319" s="71" t="s">
        <v>1666</v>
      </c>
      <c r="J319" s="72" t="s">
        <v>1718</v>
      </c>
      <c r="K319" s="69">
        <v>182.61451099999999</v>
      </c>
      <c r="L319" s="69">
        <v>183.13517428000014</v>
      </c>
      <c r="M319" s="69">
        <v>0.52066328000015005</v>
      </c>
      <c r="N319" s="23"/>
      <c r="O319" s="23"/>
      <c r="P319" s="23"/>
      <c r="Q319" s="23"/>
    </row>
    <row r="320" spans="1:17" ht="15" x14ac:dyDescent="0.3">
      <c r="A320" s="23"/>
      <c r="B320" s="22"/>
      <c r="C320" s="22"/>
      <c r="D320" s="13"/>
      <c r="E320" s="24"/>
      <c r="F320" s="13"/>
      <c r="G320" s="13"/>
      <c r="H320" s="13"/>
      <c r="I320" s="71" t="s">
        <v>1670</v>
      </c>
      <c r="J320" s="72" t="s">
        <v>1725</v>
      </c>
      <c r="K320" s="69">
        <v>14.288126</v>
      </c>
      <c r="L320" s="69">
        <v>13.841410230000003</v>
      </c>
      <c r="M320" s="69">
        <v>-0.44671576999999729</v>
      </c>
      <c r="N320" s="23"/>
      <c r="O320" s="23"/>
      <c r="P320" s="23"/>
      <c r="Q320" s="23"/>
    </row>
    <row r="321" spans="1:17" ht="15" x14ac:dyDescent="0.3">
      <c r="A321" s="23"/>
      <c r="B321" s="22"/>
      <c r="C321" s="22"/>
      <c r="D321" s="13"/>
      <c r="E321" s="106">
        <v>11</v>
      </c>
      <c r="F321" s="107" t="s">
        <v>938</v>
      </c>
      <c r="G321" s="107"/>
      <c r="H321" s="107"/>
      <c r="I321" s="109"/>
      <c r="J321" s="110"/>
      <c r="K321" s="111">
        <v>204258.25072400001</v>
      </c>
      <c r="L321" s="111">
        <v>209937.66796561008</v>
      </c>
      <c r="M321" s="111">
        <v>5679.4172416100628</v>
      </c>
      <c r="N321" s="23"/>
      <c r="O321" s="23"/>
      <c r="P321" s="23"/>
      <c r="Q321" s="23"/>
    </row>
    <row r="322" spans="1:17" ht="15" x14ac:dyDescent="0.3">
      <c r="A322" s="23"/>
      <c r="B322" s="22"/>
      <c r="C322" s="22"/>
      <c r="D322" s="13"/>
      <c r="E322" s="24"/>
      <c r="F322" s="13"/>
      <c r="G322" s="90" t="s">
        <v>16</v>
      </c>
      <c r="H322" s="90"/>
      <c r="I322" s="90"/>
      <c r="J322" s="98"/>
      <c r="K322" s="99">
        <v>204258.25072400001</v>
      </c>
      <c r="L322" s="99">
        <v>209937.66796561008</v>
      </c>
      <c r="M322" s="99">
        <v>5679.4172416100628</v>
      </c>
      <c r="N322" s="23"/>
      <c r="O322" s="23"/>
      <c r="P322" s="23"/>
      <c r="Q322" s="23"/>
    </row>
    <row r="323" spans="1:17" ht="15" x14ac:dyDescent="0.3">
      <c r="A323" s="23"/>
      <c r="B323" s="22"/>
      <c r="C323" s="22"/>
      <c r="D323" s="13"/>
      <c r="E323" s="24"/>
      <c r="F323" s="13"/>
      <c r="G323" s="13"/>
      <c r="H323" s="26" t="s">
        <v>1769</v>
      </c>
      <c r="I323" s="112"/>
      <c r="J323" s="113"/>
      <c r="K323" s="114">
        <v>128994.486148</v>
      </c>
      <c r="L323" s="114">
        <v>129120.07254678001</v>
      </c>
      <c r="M323" s="114">
        <v>125.58639878001122</v>
      </c>
      <c r="N323" s="23"/>
      <c r="O323" s="23"/>
      <c r="P323" s="23"/>
      <c r="Q323" s="23"/>
    </row>
    <row r="324" spans="1:17" ht="15" x14ac:dyDescent="0.3">
      <c r="A324" s="23"/>
      <c r="B324" s="22"/>
      <c r="C324" s="22"/>
      <c r="D324" s="13"/>
      <c r="E324" s="24"/>
      <c r="F324" s="13"/>
      <c r="G324" s="13"/>
      <c r="H324" s="13"/>
      <c r="I324" s="71" t="s">
        <v>1964</v>
      </c>
      <c r="J324" s="71" t="s">
        <v>1965</v>
      </c>
      <c r="K324" s="69">
        <v>20636.019585999999</v>
      </c>
      <c r="L324" s="69">
        <v>20276.150156520001</v>
      </c>
      <c r="M324" s="69">
        <v>-359.86942947999705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4"/>
      <c r="F325" s="13"/>
      <c r="G325" s="13"/>
      <c r="H325" s="13"/>
      <c r="I325" s="71" t="s">
        <v>1966</v>
      </c>
      <c r="J325" s="72" t="s">
        <v>1967</v>
      </c>
      <c r="K325" s="69">
        <v>871.666158</v>
      </c>
      <c r="L325" s="69">
        <v>972.76579892000007</v>
      </c>
      <c r="M325" s="69">
        <v>101.09964092000007</v>
      </c>
      <c r="N325" s="23"/>
      <c r="O325" s="23"/>
      <c r="P325" s="23"/>
      <c r="Q325" s="23"/>
    </row>
    <row r="326" spans="1:17" ht="15" x14ac:dyDescent="0.3">
      <c r="A326" s="23"/>
      <c r="B326" s="22"/>
      <c r="C326" s="22"/>
      <c r="D326" s="13"/>
      <c r="E326" s="24"/>
      <c r="F326" s="13"/>
      <c r="G326" s="13"/>
      <c r="H326" s="13"/>
      <c r="I326" s="71" t="s">
        <v>1968</v>
      </c>
      <c r="J326" s="72" t="s">
        <v>1969</v>
      </c>
      <c r="K326" s="69">
        <v>219.827845</v>
      </c>
      <c r="L326" s="69">
        <v>191.76621055999996</v>
      </c>
      <c r="M326" s="69">
        <v>-28.061634440000034</v>
      </c>
      <c r="N326" s="23"/>
      <c r="O326" s="23"/>
      <c r="P326" s="23"/>
      <c r="Q326" s="23"/>
    </row>
    <row r="327" spans="1:17" ht="15" x14ac:dyDescent="0.3">
      <c r="A327" s="23"/>
      <c r="B327" s="22"/>
      <c r="C327" s="22"/>
      <c r="D327" s="13"/>
      <c r="E327" s="24"/>
      <c r="F327" s="13"/>
      <c r="G327" s="13"/>
      <c r="H327" s="13"/>
      <c r="I327" s="71" t="s">
        <v>1970</v>
      </c>
      <c r="J327" s="72" t="s">
        <v>1971</v>
      </c>
      <c r="K327" s="69">
        <v>830.61766999999998</v>
      </c>
      <c r="L327" s="69">
        <v>884.10705382000003</v>
      </c>
      <c r="M327" s="69">
        <v>53.489383820000057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4"/>
      <c r="F328" s="13"/>
      <c r="G328" s="13"/>
      <c r="H328" s="13"/>
      <c r="I328" s="71" t="s">
        <v>1972</v>
      </c>
      <c r="J328" s="72" t="s">
        <v>1973</v>
      </c>
      <c r="K328" s="69">
        <v>435.59415899999999</v>
      </c>
      <c r="L328" s="69">
        <v>419.36888578999998</v>
      </c>
      <c r="M328" s="69">
        <v>-16.225273210000012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4"/>
      <c r="F329" s="13"/>
      <c r="G329" s="13"/>
      <c r="H329" s="13"/>
      <c r="I329" s="71" t="s">
        <v>1974</v>
      </c>
      <c r="J329" s="72" t="s">
        <v>1975</v>
      </c>
      <c r="K329" s="69">
        <v>13835.142528</v>
      </c>
      <c r="L329" s="69">
        <v>15408.95429573</v>
      </c>
      <c r="M329" s="69">
        <v>1573.8117677299997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4"/>
      <c r="F330" s="13"/>
      <c r="G330" s="13"/>
      <c r="H330" s="13"/>
      <c r="I330" s="71" t="s">
        <v>1976</v>
      </c>
      <c r="J330" s="72" t="s">
        <v>1977</v>
      </c>
      <c r="K330" s="69">
        <v>6255.7914460000002</v>
      </c>
      <c r="L330" s="69">
        <v>6259.5806269099994</v>
      </c>
      <c r="M330" s="69">
        <v>3.7891809099992315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4"/>
      <c r="F331" s="13"/>
      <c r="G331" s="13"/>
      <c r="H331" s="13"/>
      <c r="I331" s="71" t="s">
        <v>1978</v>
      </c>
      <c r="J331" s="72" t="s">
        <v>1979</v>
      </c>
      <c r="K331" s="69">
        <v>747.20639300000005</v>
      </c>
      <c r="L331" s="69">
        <v>733.43022507000001</v>
      </c>
      <c r="M331" s="69">
        <v>-13.776167930000042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4"/>
      <c r="F332" s="13"/>
      <c r="G332" s="13"/>
      <c r="H332" s="13"/>
      <c r="I332" s="71" t="s">
        <v>1980</v>
      </c>
      <c r="J332" s="72" t="s">
        <v>1981</v>
      </c>
      <c r="K332" s="69">
        <v>793.40675199999998</v>
      </c>
      <c r="L332" s="69">
        <v>130.45705065000001</v>
      </c>
      <c r="M332" s="69">
        <v>-662.94970134999994</v>
      </c>
      <c r="N332" s="23"/>
      <c r="O332" s="23"/>
      <c r="P332" s="23"/>
      <c r="Q332" s="23"/>
    </row>
    <row r="333" spans="1:17" ht="30" x14ac:dyDescent="0.3">
      <c r="A333" s="23"/>
      <c r="B333" s="22"/>
      <c r="C333" s="22"/>
      <c r="D333" s="13"/>
      <c r="E333" s="24"/>
      <c r="F333" s="13"/>
      <c r="G333" s="13"/>
      <c r="H333" s="13"/>
      <c r="I333" s="71" t="s">
        <v>1982</v>
      </c>
      <c r="J333" s="72" t="s">
        <v>1983</v>
      </c>
      <c r="K333" s="69">
        <v>21852.277249999999</v>
      </c>
      <c r="L333" s="69">
        <v>21266.219803550001</v>
      </c>
      <c r="M333" s="69">
        <v>-586.05744644999868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4"/>
      <c r="F334" s="13"/>
      <c r="G334" s="13"/>
      <c r="H334" s="13"/>
      <c r="I334" s="71" t="s">
        <v>1984</v>
      </c>
      <c r="J334" s="72" t="s">
        <v>1985</v>
      </c>
      <c r="K334" s="69">
        <v>499.44826999999998</v>
      </c>
      <c r="L334" s="69">
        <v>471.18898780000018</v>
      </c>
      <c r="M334" s="69">
        <v>-28.259282199999802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4"/>
      <c r="F335" s="13"/>
      <c r="G335" s="13"/>
      <c r="H335" s="13"/>
      <c r="I335" s="71" t="s">
        <v>1986</v>
      </c>
      <c r="J335" s="72" t="s">
        <v>1987</v>
      </c>
      <c r="K335" s="69">
        <v>58473.501678000001</v>
      </c>
      <c r="L335" s="69">
        <v>56820.73746258</v>
      </c>
      <c r="M335" s="69">
        <v>-1652.7642154200003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4"/>
      <c r="F336" s="13"/>
      <c r="G336" s="13"/>
      <c r="H336" s="13"/>
      <c r="I336" s="71" t="s">
        <v>1988</v>
      </c>
      <c r="J336" s="72" t="s">
        <v>1989</v>
      </c>
      <c r="K336" s="69">
        <v>795.10435800000005</v>
      </c>
      <c r="L336" s="69">
        <v>553.83396327999992</v>
      </c>
      <c r="M336" s="69">
        <v>-241.27039472000013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4"/>
      <c r="F337" s="13"/>
      <c r="G337" s="13"/>
      <c r="H337" s="13"/>
      <c r="I337" s="71" t="s">
        <v>1990</v>
      </c>
      <c r="J337" s="72" t="s">
        <v>1991</v>
      </c>
      <c r="K337" s="69">
        <v>1916.083564</v>
      </c>
      <c r="L337" s="69">
        <v>4023.9785601900007</v>
      </c>
      <c r="M337" s="69">
        <v>2107.8949961900007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4"/>
      <c r="F338" s="13"/>
      <c r="G338" s="13"/>
      <c r="H338" s="13"/>
      <c r="I338" s="71" t="s">
        <v>1992</v>
      </c>
      <c r="J338" s="72" t="s">
        <v>1993</v>
      </c>
      <c r="K338" s="69">
        <v>832.79849100000001</v>
      </c>
      <c r="L338" s="69">
        <v>707.53346541000008</v>
      </c>
      <c r="M338" s="69">
        <v>-125.26502558999994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4"/>
      <c r="F339" s="13"/>
      <c r="G339" s="13"/>
      <c r="H339" s="26" t="s">
        <v>17</v>
      </c>
      <c r="I339" s="115"/>
      <c r="J339" s="116"/>
      <c r="K339" s="117">
        <v>71929.771945999993</v>
      </c>
      <c r="L339" s="117">
        <v>76510.272286000007</v>
      </c>
      <c r="M339" s="117">
        <v>4580.5003400000132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4"/>
      <c r="F340" s="13"/>
      <c r="G340" s="13"/>
      <c r="H340" s="13"/>
      <c r="I340" s="71" t="s">
        <v>1994</v>
      </c>
      <c r="J340" s="72" t="s">
        <v>1995</v>
      </c>
      <c r="K340" s="69">
        <v>2294.1293409999998</v>
      </c>
      <c r="L340" s="69">
        <v>1340.7846302799999</v>
      </c>
      <c r="M340" s="69">
        <v>-953.34471071999997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4"/>
      <c r="F341" s="13"/>
      <c r="G341" s="13"/>
      <c r="H341" s="13"/>
      <c r="I341" s="71" t="s">
        <v>1680</v>
      </c>
      <c r="J341" s="72" t="s">
        <v>1996</v>
      </c>
      <c r="K341" s="69">
        <v>21845.664687</v>
      </c>
      <c r="L341" s="69">
        <v>21133.926711649983</v>
      </c>
      <c r="M341" s="69">
        <v>-711.73797535001722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4"/>
      <c r="F342" s="13"/>
      <c r="G342" s="13"/>
      <c r="H342" s="13"/>
      <c r="I342" s="71" t="s">
        <v>1747</v>
      </c>
      <c r="J342" s="72" t="s">
        <v>1997</v>
      </c>
      <c r="K342" s="69">
        <v>29090.167257000001</v>
      </c>
      <c r="L342" s="69">
        <v>34450.110150110013</v>
      </c>
      <c r="M342" s="69">
        <v>5359.9428931100119</v>
      </c>
      <c r="N342" s="23"/>
      <c r="O342" s="23"/>
      <c r="P342" s="23"/>
      <c r="Q342" s="23"/>
    </row>
    <row r="343" spans="1:17" ht="15" x14ac:dyDescent="0.3">
      <c r="A343" s="23"/>
      <c r="B343" s="22"/>
      <c r="C343" s="22"/>
      <c r="D343" s="13"/>
      <c r="E343" s="24"/>
      <c r="F343" s="13"/>
      <c r="G343" s="13"/>
      <c r="H343" s="13"/>
      <c r="I343" s="71" t="s">
        <v>1684</v>
      </c>
      <c r="J343" s="72" t="s">
        <v>1998</v>
      </c>
      <c r="K343" s="69">
        <v>2091.6050319999999</v>
      </c>
      <c r="L343" s="69">
        <v>2575.4787129400002</v>
      </c>
      <c r="M343" s="69">
        <v>483.87368094000021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4"/>
      <c r="F344" s="13"/>
      <c r="G344" s="13"/>
      <c r="H344" s="13"/>
      <c r="I344" s="71" t="s">
        <v>1688</v>
      </c>
      <c r="J344" s="72" t="s">
        <v>1999</v>
      </c>
      <c r="K344" s="69">
        <v>519.28469099999995</v>
      </c>
      <c r="L344" s="69">
        <v>399.14358367</v>
      </c>
      <c r="M344" s="69">
        <v>-120.14110732999995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4"/>
      <c r="F345" s="13"/>
      <c r="G345" s="13"/>
      <c r="H345" s="13"/>
      <c r="I345" s="71" t="s">
        <v>1694</v>
      </c>
      <c r="J345" s="72" t="s">
        <v>2000</v>
      </c>
      <c r="K345" s="69">
        <v>78.910397000000003</v>
      </c>
      <c r="L345" s="69">
        <v>79.276284700000005</v>
      </c>
      <c r="M345" s="69">
        <v>0.36588770000000181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4"/>
      <c r="F346" s="13"/>
      <c r="G346" s="13"/>
      <c r="H346" s="13"/>
      <c r="I346" s="71" t="s">
        <v>1696</v>
      </c>
      <c r="J346" s="72" t="s">
        <v>2001</v>
      </c>
      <c r="K346" s="69">
        <v>403.69088099999999</v>
      </c>
      <c r="L346" s="69">
        <v>308.56494126000007</v>
      </c>
      <c r="M346" s="69">
        <v>-95.125939739999922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4"/>
      <c r="F347" s="13"/>
      <c r="G347" s="13"/>
      <c r="H347" s="13"/>
      <c r="I347" s="71" t="s">
        <v>2002</v>
      </c>
      <c r="J347" s="72" t="s">
        <v>2003</v>
      </c>
      <c r="K347" s="69">
        <v>9059.6432170000007</v>
      </c>
      <c r="L347" s="69">
        <v>10296.517471760002</v>
      </c>
      <c r="M347" s="69">
        <v>1236.8742547600013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4"/>
      <c r="F348" s="13"/>
      <c r="G348" s="13"/>
      <c r="H348" s="13"/>
      <c r="I348" s="71" t="s">
        <v>2004</v>
      </c>
      <c r="J348" s="72" t="s">
        <v>2005</v>
      </c>
      <c r="K348" s="69">
        <v>1388.3574639999999</v>
      </c>
      <c r="L348" s="69">
        <v>1224.3662769699993</v>
      </c>
      <c r="M348" s="69">
        <v>-163.99118703000067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4"/>
      <c r="F349" s="13"/>
      <c r="G349" s="13"/>
      <c r="H349" s="13"/>
      <c r="I349" s="71" t="s">
        <v>1708</v>
      </c>
      <c r="J349" s="72" t="s">
        <v>2006</v>
      </c>
      <c r="K349" s="69">
        <v>1.1451290000000001</v>
      </c>
      <c r="L349" s="69">
        <v>1.4249088199999997</v>
      </c>
      <c r="M349" s="69">
        <v>0.27977981999999968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4"/>
      <c r="F350" s="13"/>
      <c r="G350" s="13"/>
      <c r="H350" s="13"/>
      <c r="I350" s="71" t="s">
        <v>2007</v>
      </c>
      <c r="J350" s="72" t="s">
        <v>2008</v>
      </c>
      <c r="K350" s="69">
        <v>2.1522209999999999</v>
      </c>
      <c r="L350" s="69">
        <v>1.0303099099999999</v>
      </c>
      <c r="M350" s="69">
        <v>-1.12191109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4"/>
      <c r="F351" s="13"/>
      <c r="G351" s="13"/>
      <c r="H351" s="13"/>
      <c r="I351" s="71" t="s">
        <v>2009</v>
      </c>
      <c r="J351" s="72" t="s">
        <v>2010</v>
      </c>
      <c r="K351" s="69">
        <v>114.168041</v>
      </c>
      <c r="L351" s="69">
        <v>116.00913133999998</v>
      </c>
      <c r="M351" s="69">
        <v>1.8410903399999796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4"/>
      <c r="F352" s="13"/>
      <c r="G352" s="13"/>
      <c r="H352" s="13"/>
      <c r="I352" s="71" t="s">
        <v>2011</v>
      </c>
      <c r="J352" s="72" t="s">
        <v>2012</v>
      </c>
      <c r="K352" s="69">
        <v>656.71678599999996</v>
      </c>
      <c r="L352" s="69">
        <v>704.93775345999995</v>
      </c>
      <c r="M352" s="69">
        <v>48.220967459999997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4"/>
      <c r="F353" s="13"/>
      <c r="G353" s="13"/>
      <c r="H353" s="13"/>
      <c r="I353" s="71" t="s">
        <v>2013</v>
      </c>
      <c r="J353" s="72" t="s">
        <v>2014</v>
      </c>
      <c r="K353" s="69">
        <v>2681.644886</v>
      </c>
      <c r="L353" s="69">
        <v>2564.6468257800002</v>
      </c>
      <c r="M353" s="69">
        <v>-116.99806021999984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4"/>
      <c r="F354" s="13"/>
      <c r="G354" s="13"/>
      <c r="H354" s="13"/>
      <c r="I354" s="71" t="s">
        <v>2015</v>
      </c>
      <c r="J354" s="72" t="s">
        <v>2016</v>
      </c>
      <c r="K354" s="69">
        <v>167.48586399999999</v>
      </c>
      <c r="L354" s="69">
        <v>55.722397640000011</v>
      </c>
      <c r="M354" s="69">
        <v>-111.76346635999998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4"/>
      <c r="F355" s="13"/>
      <c r="G355" s="13"/>
      <c r="H355" s="13"/>
      <c r="I355" s="71" t="s">
        <v>1821</v>
      </c>
      <c r="J355" s="72" t="s">
        <v>2017</v>
      </c>
      <c r="K355" s="69">
        <v>285.23190199999999</v>
      </c>
      <c r="L355" s="69">
        <v>189.09839015999989</v>
      </c>
      <c r="M355" s="69">
        <v>-96.133511840000097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4"/>
      <c r="F356" s="13"/>
      <c r="G356" s="13"/>
      <c r="H356" s="13"/>
      <c r="I356" s="71" t="s">
        <v>2018</v>
      </c>
      <c r="J356" s="72" t="s">
        <v>2019</v>
      </c>
      <c r="K356" s="69">
        <v>13.101637</v>
      </c>
      <c r="L356" s="69">
        <v>31.778804000000001</v>
      </c>
      <c r="M356" s="69">
        <v>18.677167000000001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4"/>
      <c r="F357" s="13"/>
      <c r="G357" s="13"/>
      <c r="H357" s="13"/>
      <c r="I357" s="71" t="s">
        <v>20</v>
      </c>
      <c r="J357" s="72" t="s">
        <v>27</v>
      </c>
      <c r="K357" s="69">
        <v>118.29917500000001</v>
      </c>
      <c r="L357" s="69">
        <v>137.26866028999999</v>
      </c>
      <c r="M357" s="69">
        <v>18.96948528999998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4"/>
      <c r="F358" s="13"/>
      <c r="G358" s="13"/>
      <c r="H358" s="13"/>
      <c r="I358" s="71" t="s">
        <v>1650</v>
      </c>
      <c r="J358" s="72" t="s">
        <v>2020</v>
      </c>
      <c r="K358" s="69">
        <v>1118.3733380000001</v>
      </c>
      <c r="L358" s="69">
        <v>900.18634126000063</v>
      </c>
      <c r="M358" s="69">
        <v>-218.18699673999947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4"/>
      <c r="F359" s="13"/>
      <c r="G359" s="13"/>
      <c r="H359" s="26" t="s">
        <v>1665</v>
      </c>
      <c r="I359" s="115"/>
      <c r="J359" s="116"/>
      <c r="K359" s="117">
        <v>3333.9926300000002</v>
      </c>
      <c r="L359" s="117">
        <v>4307.3231328300035</v>
      </c>
      <c r="M359" s="117">
        <v>973.3305028300033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4"/>
      <c r="F360" s="13"/>
      <c r="G360" s="13"/>
      <c r="H360" s="13"/>
      <c r="I360" s="71" t="s">
        <v>1666</v>
      </c>
      <c r="J360" s="72" t="s">
        <v>1718</v>
      </c>
      <c r="K360" s="69">
        <v>3227.7198349999999</v>
      </c>
      <c r="L360" s="69">
        <v>4184.8134975900039</v>
      </c>
      <c r="M360" s="69">
        <v>957.09366259000399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4"/>
      <c r="F361" s="13"/>
      <c r="G361" s="13"/>
      <c r="H361" s="13"/>
      <c r="I361" s="71" t="s">
        <v>1670</v>
      </c>
      <c r="J361" s="72" t="s">
        <v>1725</v>
      </c>
      <c r="K361" s="69">
        <v>106.272795</v>
      </c>
      <c r="L361" s="69">
        <v>122.50963523999997</v>
      </c>
      <c r="M361" s="69">
        <v>16.236840239999964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106">
        <v>12</v>
      </c>
      <c r="F362" s="107" t="s">
        <v>1029</v>
      </c>
      <c r="G362" s="107"/>
      <c r="H362" s="107"/>
      <c r="I362" s="109"/>
      <c r="J362" s="110"/>
      <c r="K362" s="111">
        <v>70981.409467000005</v>
      </c>
      <c r="L362" s="111">
        <v>68538.285454430006</v>
      </c>
      <c r="M362" s="111">
        <v>-2443.1240125699987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4"/>
      <c r="F363" s="13"/>
      <c r="G363" s="90" t="s">
        <v>16</v>
      </c>
      <c r="H363" s="90"/>
      <c r="I363" s="90"/>
      <c r="J363" s="98"/>
      <c r="K363" s="99">
        <v>70981.409467000005</v>
      </c>
      <c r="L363" s="99">
        <v>68538.285454430006</v>
      </c>
      <c r="M363" s="99">
        <v>-2443.1240125699987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4"/>
      <c r="F364" s="13"/>
      <c r="G364" s="13"/>
      <c r="H364" s="26" t="s">
        <v>1769</v>
      </c>
      <c r="I364" s="112"/>
      <c r="J364" s="113"/>
      <c r="K364" s="114">
        <v>38213.532083999999</v>
      </c>
      <c r="L364" s="114">
        <v>35287.164127129996</v>
      </c>
      <c r="M364" s="114">
        <v>-2926.3679568700027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4"/>
      <c r="F365" s="13"/>
      <c r="G365" s="13"/>
      <c r="H365" s="13"/>
      <c r="I365" s="71" t="s">
        <v>2021</v>
      </c>
      <c r="J365" s="72" t="s">
        <v>2022</v>
      </c>
      <c r="K365" s="69">
        <v>28.231259000000001</v>
      </c>
      <c r="L365" s="69">
        <v>0</v>
      </c>
      <c r="M365" s="69">
        <v>-28.231259000000001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4"/>
      <c r="F366" s="13"/>
      <c r="G366" s="13"/>
      <c r="H366" s="13"/>
      <c r="I366" s="71" t="s">
        <v>2023</v>
      </c>
      <c r="J366" s="72" t="s">
        <v>2024</v>
      </c>
      <c r="K366" s="69">
        <v>666.59970599999997</v>
      </c>
      <c r="L366" s="69">
        <v>841.9260948299999</v>
      </c>
      <c r="M366" s="69">
        <v>175.32638882999993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4"/>
      <c r="F367" s="13"/>
      <c r="G367" s="13"/>
      <c r="H367" s="13"/>
      <c r="I367" s="71" t="s">
        <v>2025</v>
      </c>
      <c r="J367" s="72" t="s">
        <v>2026</v>
      </c>
      <c r="K367" s="69">
        <v>77.5</v>
      </c>
      <c r="L367" s="69">
        <v>0</v>
      </c>
      <c r="M367" s="69">
        <v>-77.5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4"/>
      <c r="F368" s="13"/>
      <c r="G368" s="13"/>
      <c r="H368" s="13"/>
      <c r="I368" s="71" t="s">
        <v>1772</v>
      </c>
      <c r="J368" s="72" t="s">
        <v>2027</v>
      </c>
      <c r="K368" s="69">
        <v>244.724987</v>
      </c>
      <c r="L368" s="69">
        <v>13.090936620000001</v>
      </c>
      <c r="M368" s="69">
        <v>-231.63405037999999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4"/>
      <c r="F369" s="13"/>
      <c r="G369" s="13"/>
      <c r="H369" s="13"/>
      <c r="I369" s="71" t="s">
        <v>2028</v>
      </c>
      <c r="J369" s="72" t="s">
        <v>2029</v>
      </c>
      <c r="K369" s="69">
        <v>154.19197399999999</v>
      </c>
      <c r="L369" s="69">
        <v>47.961725120000004</v>
      </c>
      <c r="M369" s="69">
        <v>-106.23024887999998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4"/>
      <c r="F370" s="13"/>
      <c r="G370" s="13"/>
      <c r="H370" s="13"/>
      <c r="I370" s="71" t="s">
        <v>1774</v>
      </c>
      <c r="J370" s="72" t="s">
        <v>2030</v>
      </c>
      <c r="K370" s="69">
        <v>1500</v>
      </c>
      <c r="L370" s="69">
        <v>0</v>
      </c>
      <c r="M370" s="69">
        <v>-1500</v>
      </c>
      <c r="N370" s="23"/>
      <c r="O370" s="23"/>
      <c r="P370" s="23"/>
      <c r="Q370" s="23"/>
    </row>
    <row r="371" spans="1:17" ht="30" x14ac:dyDescent="0.3">
      <c r="A371" s="23"/>
      <c r="B371" s="22"/>
      <c r="C371" s="22"/>
      <c r="D371" s="13"/>
      <c r="E371" s="24"/>
      <c r="F371" s="13"/>
      <c r="G371" s="13"/>
      <c r="H371" s="13"/>
      <c r="I371" s="71" t="s">
        <v>2031</v>
      </c>
      <c r="J371" s="72" t="s">
        <v>2032</v>
      </c>
      <c r="K371" s="69">
        <v>35542.284158000002</v>
      </c>
      <c r="L371" s="69">
        <v>34384.185370560001</v>
      </c>
      <c r="M371" s="69">
        <v>-1158.0987874400016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4"/>
      <c r="F372" s="13"/>
      <c r="G372" s="13"/>
      <c r="H372" s="26" t="s">
        <v>17</v>
      </c>
      <c r="I372" s="115"/>
      <c r="J372" s="116"/>
      <c r="K372" s="117">
        <v>30444.834749000001</v>
      </c>
      <c r="L372" s="117">
        <v>31661.703796640009</v>
      </c>
      <c r="M372" s="117">
        <v>1216.8690476400079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4"/>
      <c r="F373" s="13"/>
      <c r="G373" s="13"/>
      <c r="H373" s="13"/>
      <c r="I373" s="71" t="s">
        <v>1747</v>
      </c>
      <c r="J373" s="72" t="s">
        <v>2033</v>
      </c>
      <c r="K373" s="69">
        <v>2774.7912219999998</v>
      </c>
      <c r="L373" s="69">
        <v>2574.929331269997</v>
      </c>
      <c r="M373" s="69">
        <v>-199.86189073000287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4"/>
      <c r="F374" s="13"/>
      <c r="G374" s="13"/>
      <c r="H374" s="13"/>
      <c r="I374" s="71" t="s">
        <v>1700</v>
      </c>
      <c r="J374" s="72" t="s">
        <v>2034</v>
      </c>
      <c r="K374" s="69">
        <v>941.85480600000005</v>
      </c>
      <c r="L374" s="69">
        <v>933.01015745999973</v>
      </c>
      <c r="M374" s="69">
        <v>-8.8446485400003212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4"/>
      <c r="F375" s="13"/>
      <c r="G375" s="13"/>
      <c r="H375" s="13"/>
      <c r="I375" s="71" t="s">
        <v>1702</v>
      </c>
      <c r="J375" s="72" t="s">
        <v>2035</v>
      </c>
      <c r="K375" s="69">
        <v>21924.916443999999</v>
      </c>
      <c r="L375" s="69">
        <v>23770.917284760017</v>
      </c>
      <c r="M375" s="69">
        <v>1846.000840760018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4"/>
      <c r="F376" s="13"/>
      <c r="G376" s="13"/>
      <c r="H376" s="13"/>
      <c r="I376" s="71" t="s">
        <v>1815</v>
      </c>
      <c r="J376" s="72" t="s">
        <v>2036</v>
      </c>
      <c r="K376" s="69">
        <v>664.02413000000001</v>
      </c>
      <c r="L376" s="69">
        <v>685.65935426999943</v>
      </c>
      <c r="M376" s="69">
        <v>21.635224269999412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4"/>
      <c r="F377" s="13"/>
      <c r="G377" s="13"/>
      <c r="H377" s="13"/>
      <c r="I377" s="71" t="s">
        <v>1714</v>
      </c>
      <c r="J377" s="72" t="s">
        <v>2037</v>
      </c>
      <c r="K377" s="69">
        <v>702.56210899999996</v>
      </c>
      <c r="L377" s="69">
        <v>452.60671275999999</v>
      </c>
      <c r="M377" s="69">
        <v>-249.95539623999997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4"/>
      <c r="F378" s="13"/>
      <c r="G378" s="13"/>
      <c r="H378" s="13"/>
      <c r="I378" s="71" t="s">
        <v>2038</v>
      </c>
      <c r="J378" s="72" t="s">
        <v>2039</v>
      </c>
      <c r="K378" s="69">
        <v>1819.5738229999999</v>
      </c>
      <c r="L378" s="69">
        <v>1821.1030593600003</v>
      </c>
      <c r="M378" s="69">
        <v>1.5292363600003682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4"/>
      <c r="F379" s="13"/>
      <c r="G379" s="13"/>
      <c r="H379" s="13"/>
      <c r="I379" s="71" t="s">
        <v>2040</v>
      </c>
      <c r="J379" s="71" t="s">
        <v>2041</v>
      </c>
      <c r="K379" s="69">
        <v>42.299812000000003</v>
      </c>
      <c r="L379" s="69">
        <v>45.830410790000009</v>
      </c>
      <c r="M379" s="69">
        <v>3.5305987900000062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4"/>
      <c r="F380" s="13"/>
      <c r="G380" s="13"/>
      <c r="H380" s="13"/>
      <c r="I380" s="71" t="s">
        <v>1727</v>
      </c>
      <c r="J380" s="72" t="s">
        <v>2042</v>
      </c>
      <c r="K380" s="69">
        <v>245.45013700000001</v>
      </c>
      <c r="L380" s="69">
        <v>368.98344586000002</v>
      </c>
      <c r="M380" s="69">
        <v>123.53330886000001</v>
      </c>
      <c r="N380" s="23"/>
      <c r="O380" s="23"/>
      <c r="P380" s="23"/>
      <c r="Q380" s="23"/>
    </row>
    <row r="381" spans="1:17" ht="30" x14ac:dyDescent="0.3">
      <c r="A381" s="23"/>
      <c r="B381" s="22"/>
      <c r="C381" s="22"/>
      <c r="D381" s="13"/>
      <c r="E381" s="24"/>
      <c r="F381" s="13"/>
      <c r="G381" s="13"/>
      <c r="H381" s="13"/>
      <c r="I381" s="71" t="s">
        <v>1828</v>
      </c>
      <c r="J381" s="72" t="s">
        <v>2043</v>
      </c>
      <c r="K381" s="69">
        <v>16.597145999999999</v>
      </c>
      <c r="L381" s="69">
        <v>0.29776311999999999</v>
      </c>
      <c r="M381" s="69">
        <v>-16.29938288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4"/>
      <c r="F382" s="13"/>
      <c r="G382" s="13"/>
      <c r="H382" s="13"/>
      <c r="I382" s="71" t="s">
        <v>2044</v>
      </c>
      <c r="J382" s="72" t="s">
        <v>2045</v>
      </c>
      <c r="K382" s="69">
        <v>0</v>
      </c>
      <c r="L382" s="69">
        <v>8.4892419199999996</v>
      </c>
      <c r="M382" s="69">
        <v>8.4892419199999996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4"/>
      <c r="F383" s="13"/>
      <c r="G383" s="13"/>
      <c r="H383" s="13"/>
      <c r="I383" s="71" t="s">
        <v>28</v>
      </c>
      <c r="J383" s="72" t="s">
        <v>29</v>
      </c>
      <c r="K383" s="69">
        <v>17.837503999999999</v>
      </c>
      <c r="L383" s="69">
        <v>10.240283130000002</v>
      </c>
      <c r="M383" s="69">
        <v>-7.5972208699999975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4"/>
      <c r="F384" s="13"/>
      <c r="G384" s="13"/>
      <c r="H384" s="13"/>
      <c r="I384" s="71" t="s">
        <v>2046</v>
      </c>
      <c r="J384" s="72" t="s">
        <v>2047</v>
      </c>
      <c r="K384" s="69">
        <v>281.72136899999998</v>
      </c>
      <c r="L384" s="69">
        <v>270.28492669999991</v>
      </c>
      <c r="M384" s="69">
        <v>-11.436442300000067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4"/>
      <c r="F385" s="13"/>
      <c r="G385" s="13"/>
      <c r="H385" s="13"/>
      <c r="I385" s="71" t="s">
        <v>2048</v>
      </c>
      <c r="J385" s="72" t="s">
        <v>2049</v>
      </c>
      <c r="K385" s="69">
        <v>295.97493800000001</v>
      </c>
      <c r="L385" s="69">
        <v>282.91152022999989</v>
      </c>
      <c r="M385" s="69">
        <v>-13.063417770000115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4"/>
      <c r="F386" s="13"/>
      <c r="G386" s="13"/>
      <c r="H386" s="13"/>
      <c r="I386" s="71" t="s">
        <v>1789</v>
      </c>
      <c r="J386" s="72" t="s">
        <v>2050</v>
      </c>
      <c r="K386" s="69">
        <v>176.63609700000001</v>
      </c>
      <c r="L386" s="69">
        <v>162.70793810000001</v>
      </c>
      <c r="M386" s="69">
        <v>-13.9281589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4"/>
      <c r="F387" s="13"/>
      <c r="G387" s="13"/>
      <c r="H387" s="13"/>
      <c r="I387" s="71" t="s">
        <v>1791</v>
      </c>
      <c r="J387" s="72" t="s">
        <v>2051</v>
      </c>
      <c r="K387" s="69">
        <v>320.284265</v>
      </c>
      <c r="L387" s="69">
        <v>164.62032543999987</v>
      </c>
      <c r="M387" s="69">
        <v>-155.66393956000013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4"/>
      <c r="F388" s="13"/>
      <c r="G388" s="13"/>
      <c r="H388" s="13"/>
      <c r="I388" s="71" t="s">
        <v>2052</v>
      </c>
      <c r="J388" s="72" t="s">
        <v>2053</v>
      </c>
      <c r="K388" s="69">
        <v>220.310947</v>
      </c>
      <c r="L388" s="69">
        <v>109.11204146999998</v>
      </c>
      <c r="M388" s="69">
        <v>-111.19890553000002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4"/>
      <c r="F389" s="13"/>
      <c r="G389" s="13"/>
      <c r="H389" s="26" t="s">
        <v>1665</v>
      </c>
      <c r="I389" s="115"/>
      <c r="J389" s="116"/>
      <c r="K389" s="117">
        <v>2323.0426339999999</v>
      </c>
      <c r="L389" s="117">
        <v>1589.4175306599986</v>
      </c>
      <c r="M389" s="117">
        <v>-733.62510334000126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4"/>
      <c r="F390" s="13"/>
      <c r="G390" s="13"/>
      <c r="H390" s="13"/>
      <c r="I390" s="71" t="s">
        <v>1666</v>
      </c>
      <c r="J390" s="72" t="s">
        <v>1718</v>
      </c>
      <c r="K390" s="69">
        <v>2252.507791</v>
      </c>
      <c r="L390" s="69">
        <v>1520.5389747299987</v>
      </c>
      <c r="M390" s="69">
        <v>-731.9688162700013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4"/>
      <c r="F391" s="13"/>
      <c r="G391" s="13"/>
      <c r="H391" s="13"/>
      <c r="I391" s="71" t="s">
        <v>1670</v>
      </c>
      <c r="J391" s="72" t="s">
        <v>1725</v>
      </c>
      <c r="K391" s="69">
        <v>70.534842999999995</v>
      </c>
      <c r="L391" s="69">
        <v>68.87855592999999</v>
      </c>
      <c r="M391" s="69">
        <v>-1.6562870700000047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106">
        <v>13</v>
      </c>
      <c r="F392" s="107" t="s">
        <v>1114</v>
      </c>
      <c r="G392" s="107"/>
      <c r="H392" s="107"/>
      <c r="I392" s="109"/>
      <c r="J392" s="110"/>
      <c r="K392" s="111">
        <v>19259.257902000001</v>
      </c>
      <c r="L392" s="111">
        <v>23952.996252660003</v>
      </c>
      <c r="M392" s="111">
        <v>4693.7383506600017</v>
      </c>
      <c r="N392" s="23"/>
      <c r="O392" s="23"/>
      <c r="P392" s="23"/>
      <c r="Q392" s="23"/>
    </row>
    <row r="393" spans="1:17" ht="15" x14ac:dyDescent="0.3">
      <c r="A393" s="23"/>
      <c r="B393" s="22"/>
      <c r="C393" s="22"/>
      <c r="D393" s="13"/>
      <c r="E393" s="24"/>
      <c r="F393" s="13"/>
      <c r="G393" s="90" t="s">
        <v>16</v>
      </c>
      <c r="H393" s="90"/>
      <c r="I393" s="90"/>
      <c r="J393" s="98"/>
      <c r="K393" s="99">
        <v>19259.257902000001</v>
      </c>
      <c r="L393" s="99">
        <v>23952.996252660003</v>
      </c>
      <c r="M393" s="99">
        <v>4693.7383506600017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4"/>
      <c r="F394" s="13"/>
      <c r="G394" s="13"/>
      <c r="H394" s="26" t="s">
        <v>17</v>
      </c>
      <c r="I394" s="112"/>
      <c r="J394" s="113"/>
      <c r="K394" s="114">
        <v>19147.992741999999</v>
      </c>
      <c r="L394" s="114">
        <v>23690.909380970006</v>
      </c>
      <c r="M394" s="114">
        <v>4542.9166389700076</v>
      </c>
      <c r="N394" s="23"/>
      <c r="O394" s="23"/>
      <c r="P394" s="23"/>
      <c r="Q394" s="23"/>
    </row>
    <row r="395" spans="1:17" ht="30" x14ac:dyDescent="0.3">
      <c r="A395" s="23"/>
      <c r="B395" s="22"/>
      <c r="C395" s="22"/>
      <c r="D395" s="13"/>
      <c r="E395" s="24"/>
      <c r="F395" s="13"/>
      <c r="G395" s="13"/>
      <c r="H395" s="13"/>
      <c r="I395" s="71" t="s">
        <v>1838</v>
      </c>
      <c r="J395" s="72" t="s">
        <v>2054</v>
      </c>
      <c r="K395" s="69">
        <v>10455.500309999999</v>
      </c>
      <c r="L395" s="69">
        <v>12212.131886210009</v>
      </c>
      <c r="M395" s="69">
        <v>1756.6315762100094</v>
      </c>
      <c r="N395" s="23"/>
      <c r="O395" s="23"/>
      <c r="P395" s="23"/>
      <c r="Q395" s="23"/>
    </row>
    <row r="396" spans="1:17" ht="30" x14ac:dyDescent="0.3">
      <c r="A396" s="23"/>
      <c r="B396" s="22"/>
      <c r="C396" s="22"/>
      <c r="D396" s="13"/>
      <c r="E396" s="24"/>
      <c r="F396" s="13"/>
      <c r="G396" s="13"/>
      <c r="H396" s="13"/>
      <c r="I396" s="71" t="s">
        <v>1844</v>
      </c>
      <c r="J396" s="72" t="s">
        <v>2055</v>
      </c>
      <c r="K396" s="69">
        <v>2255.5591720000002</v>
      </c>
      <c r="L396" s="69">
        <v>2125.7117124200004</v>
      </c>
      <c r="M396" s="69">
        <v>-129.84745957999985</v>
      </c>
      <c r="N396" s="23"/>
      <c r="O396" s="23"/>
      <c r="P396" s="23"/>
      <c r="Q396" s="23"/>
    </row>
    <row r="397" spans="1:17" ht="30" x14ac:dyDescent="0.3">
      <c r="A397" s="23"/>
      <c r="B397" s="22"/>
      <c r="C397" s="22"/>
      <c r="D397" s="13"/>
      <c r="E397" s="24"/>
      <c r="F397" s="13"/>
      <c r="G397" s="13"/>
      <c r="H397" s="13"/>
      <c r="I397" s="71" t="s">
        <v>2056</v>
      </c>
      <c r="J397" s="72" t="s">
        <v>2057</v>
      </c>
      <c r="K397" s="69">
        <v>0</v>
      </c>
      <c r="L397" s="69">
        <v>0.23558498999999999</v>
      </c>
      <c r="M397" s="69">
        <v>0.23558498999999999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4"/>
      <c r="F398" s="13"/>
      <c r="G398" s="13"/>
      <c r="H398" s="13"/>
      <c r="I398" s="71" t="s">
        <v>2058</v>
      </c>
      <c r="J398" s="72" t="s">
        <v>2059</v>
      </c>
      <c r="K398" s="69">
        <v>963.71638299999995</v>
      </c>
      <c r="L398" s="69">
        <v>856.83096993000026</v>
      </c>
      <c r="M398" s="69">
        <v>-106.88541306999969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4"/>
      <c r="F399" s="13"/>
      <c r="G399" s="13"/>
      <c r="H399" s="13"/>
      <c r="I399" s="71" t="s">
        <v>2060</v>
      </c>
      <c r="J399" s="72" t="s">
        <v>2061</v>
      </c>
      <c r="K399" s="69">
        <v>1445.620512</v>
      </c>
      <c r="L399" s="69">
        <v>1710.03253303</v>
      </c>
      <c r="M399" s="69">
        <v>264.41202103000001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4"/>
      <c r="F400" s="13"/>
      <c r="G400" s="13"/>
      <c r="H400" s="13"/>
      <c r="I400" s="71" t="s">
        <v>2062</v>
      </c>
      <c r="J400" s="71" t="s">
        <v>2063</v>
      </c>
      <c r="K400" s="69">
        <v>426.112754</v>
      </c>
      <c r="L400" s="69">
        <v>237.04928123999989</v>
      </c>
      <c r="M400" s="69">
        <v>-189.06347276000011</v>
      </c>
      <c r="N400" s="23"/>
      <c r="O400" s="23"/>
      <c r="P400" s="23"/>
      <c r="Q400" s="23"/>
    </row>
    <row r="401" spans="1:17" ht="30" x14ac:dyDescent="0.3">
      <c r="A401" s="23"/>
      <c r="B401" s="22"/>
      <c r="C401" s="22"/>
      <c r="D401" s="13"/>
      <c r="E401" s="24"/>
      <c r="F401" s="13"/>
      <c r="G401" s="13"/>
      <c r="H401" s="13"/>
      <c r="I401" s="71" t="s">
        <v>1866</v>
      </c>
      <c r="J401" s="72" t="s">
        <v>1867</v>
      </c>
      <c r="K401" s="69">
        <v>2981.3551950000001</v>
      </c>
      <c r="L401" s="69">
        <v>2037.8285251299997</v>
      </c>
      <c r="M401" s="69">
        <v>-943.52666987000043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4"/>
      <c r="F402" s="13"/>
      <c r="G402" s="13"/>
      <c r="H402" s="13"/>
      <c r="I402" s="71" t="s">
        <v>1672</v>
      </c>
      <c r="J402" s="72" t="s">
        <v>2064</v>
      </c>
      <c r="K402" s="69">
        <v>35.583308000000002</v>
      </c>
      <c r="L402" s="69">
        <v>35.583308000000002</v>
      </c>
      <c r="M402" s="69">
        <v>0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4"/>
      <c r="F403" s="13"/>
      <c r="G403" s="13"/>
      <c r="H403" s="13"/>
      <c r="I403" s="71" t="s">
        <v>1674</v>
      </c>
      <c r="J403" s="72" t="s">
        <v>2065</v>
      </c>
      <c r="K403" s="69">
        <v>12.167308</v>
      </c>
      <c r="L403" s="69">
        <v>12.167308</v>
      </c>
      <c r="M403" s="69">
        <v>0</v>
      </c>
      <c r="N403" s="23"/>
      <c r="O403" s="23"/>
      <c r="P403" s="23"/>
      <c r="Q403" s="23"/>
    </row>
    <row r="404" spans="1:17" ht="30" x14ac:dyDescent="0.3">
      <c r="A404" s="23"/>
      <c r="B404" s="22"/>
      <c r="C404" s="22"/>
      <c r="D404" s="13"/>
      <c r="E404" s="24"/>
      <c r="F404" s="13"/>
      <c r="G404" s="13"/>
      <c r="H404" s="13"/>
      <c r="I404" s="71" t="s">
        <v>1676</v>
      </c>
      <c r="J404" s="72" t="s">
        <v>2066</v>
      </c>
      <c r="K404" s="69">
        <v>0</v>
      </c>
      <c r="L404" s="69">
        <v>15.01026955</v>
      </c>
      <c r="M404" s="69">
        <v>15.01026955</v>
      </c>
      <c r="N404" s="23"/>
      <c r="O404" s="23"/>
      <c r="P404" s="23"/>
      <c r="Q404" s="23"/>
    </row>
    <row r="405" spans="1:17" ht="15" x14ac:dyDescent="0.3">
      <c r="A405" s="23"/>
      <c r="B405" s="22"/>
      <c r="C405" s="22"/>
      <c r="D405" s="13"/>
      <c r="E405" s="24"/>
      <c r="F405" s="13"/>
      <c r="G405" s="13"/>
      <c r="H405" s="13"/>
      <c r="I405" s="71" t="s">
        <v>1700</v>
      </c>
      <c r="J405" s="72" t="s">
        <v>2067</v>
      </c>
      <c r="K405" s="69">
        <v>0</v>
      </c>
      <c r="L405" s="69">
        <v>227.40303499999999</v>
      </c>
      <c r="M405" s="69">
        <v>227.40303499999999</v>
      </c>
      <c r="N405" s="23"/>
      <c r="O405" s="23"/>
      <c r="P405" s="23"/>
      <c r="Q405" s="23"/>
    </row>
    <row r="406" spans="1:17" ht="30" x14ac:dyDescent="0.3">
      <c r="A406" s="23"/>
      <c r="B406" s="22"/>
      <c r="C406" s="22"/>
      <c r="D406" s="13"/>
      <c r="E406" s="24"/>
      <c r="F406" s="13"/>
      <c r="G406" s="13"/>
      <c r="H406" s="13"/>
      <c r="I406" s="71" t="s">
        <v>2068</v>
      </c>
      <c r="J406" s="72" t="s">
        <v>2069</v>
      </c>
      <c r="K406" s="69">
        <v>0</v>
      </c>
      <c r="L406" s="69">
        <v>4.79359</v>
      </c>
      <c r="M406" s="69">
        <v>4.79359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4"/>
      <c r="F407" s="13"/>
      <c r="G407" s="13"/>
      <c r="H407" s="13"/>
      <c r="I407" s="71" t="s">
        <v>2070</v>
      </c>
      <c r="J407" s="72" t="s">
        <v>2071</v>
      </c>
      <c r="K407" s="69">
        <v>0</v>
      </c>
      <c r="L407" s="69">
        <v>2013.407033</v>
      </c>
      <c r="M407" s="69">
        <v>2013.407033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4"/>
      <c r="F408" s="13"/>
      <c r="G408" s="13"/>
      <c r="H408" s="13"/>
      <c r="I408" s="71" t="s">
        <v>2072</v>
      </c>
      <c r="J408" s="72" t="s">
        <v>2073</v>
      </c>
      <c r="K408" s="69">
        <v>0</v>
      </c>
      <c r="L408" s="69">
        <v>133.12603550999998</v>
      </c>
      <c r="M408" s="69">
        <v>133.12603550999998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4"/>
      <c r="F409" s="13"/>
      <c r="G409" s="13"/>
      <c r="H409" s="13"/>
      <c r="I409" s="71" t="s">
        <v>1872</v>
      </c>
      <c r="J409" s="72" t="s">
        <v>1873</v>
      </c>
      <c r="K409" s="69">
        <v>515.37</v>
      </c>
      <c r="L409" s="69">
        <v>798.95132376999993</v>
      </c>
      <c r="M409" s="69">
        <v>283.58132376999993</v>
      </c>
      <c r="N409" s="23"/>
      <c r="O409" s="23"/>
      <c r="P409" s="23"/>
      <c r="Q409" s="23"/>
    </row>
    <row r="410" spans="1:17" ht="15" x14ac:dyDescent="0.3">
      <c r="A410" s="23"/>
      <c r="B410" s="22"/>
      <c r="C410" s="22"/>
      <c r="D410" s="13"/>
      <c r="E410" s="24"/>
      <c r="F410" s="13"/>
      <c r="G410" s="13"/>
      <c r="H410" s="13"/>
      <c r="I410" s="71" t="s">
        <v>1936</v>
      </c>
      <c r="J410" s="72" t="s">
        <v>2074</v>
      </c>
      <c r="K410" s="69">
        <v>0</v>
      </c>
      <c r="L410" s="69">
        <v>1262.3095551900001</v>
      </c>
      <c r="M410" s="69">
        <v>1262.3095551900001</v>
      </c>
      <c r="N410" s="23"/>
      <c r="O410" s="23"/>
      <c r="P410" s="23"/>
      <c r="Q410" s="23"/>
    </row>
    <row r="411" spans="1:17" ht="30" x14ac:dyDescent="0.3">
      <c r="A411" s="23"/>
      <c r="B411" s="22"/>
      <c r="C411" s="22"/>
      <c r="D411" s="13"/>
      <c r="E411" s="24"/>
      <c r="F411" s="13"/>
      <c r="G411" s="13"/>
      <c r="H411" s="13"/>
      <c r="I411" s="71" t="s">
        <v>1762</v>
      </c>
      <c r="J411" s="72" t="s">
        <v>2075</v>
      </c>
      <c r="K411" s="69">
        <v>0</v>
      </c>
      <c r="L411" s="69">
        <v>8.3374299999999995</v>
      </c>
      <c r="M411" s="69">
        <v>8.3374299999999995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4"/>
      <c r="F412" s="13"/>
      <c r="G412" s="13"/>
      <c r="H412" s="13"/>
      <c r="I412" s="71" t="s">
        <v>21</v>
      </c>
      <c r="J412" s="72" t="s">
        <v>2076</v>
      </c>
      <c r="K412" s="69">
        <v>57.007800000000003</v>
      </c>
      <c r="L412" s="69">
        <v>0</v>
      </c>
      <c r="M412" s="69">
        <v>-57.007800000000003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4"/>
      <c r="F413" s="13"/>
      <c r="G413" s="13"/>
      <c r="H413" s="26" t="s">
        <v>1665</v>
      </c>
      <c r="I413" s="115"/>
      <c r="J413" s="116"/>
      <c r="K413" s="117">
        <v>111.26515999999999</v>
      </c>
      <c r="L413" s="117">
        <v>262.08687169000001</v>
      </c>
      <c r="M413" s="117">
        <v>150.82171169000003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4"/>
      <c r="F414" s="13"/>
      <c r="G414" s="13"/>
      <c r="H414" s="13"/>
      <c r="I414" s="71" t="s">
        <v>1666</v>
      </c>
      <c r="J414" s="72" t="s">
        <v>1718</v>
      </c>
      <c r="K414" s="69">
        <v>109.037368</v>
      </c>
      <c r="L414" s="69">
        <v>257.95430869</v>
      </c>
      <c r="M414" s="69">
        <v>148.91694068999999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4"/>
      <c r="F415" s="13"/>
      <c r="G415" s="13"/>
      <c r="H415" s="13"/>
      <c r="I415" s="71" t="s">
        <v>1670</v>
      </c>
      <c r="J415" s="72" t="s">
        <v>1725</v>
      </c>
      <c r="K415" s="69">
        <v>2.227792</v>
      </c>
      <c r="L415" s="69">
        <v>4.1325630000000002</v>
      </c>
      <c r="M415" s="69">
        <v>1.9047710000000002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106">
        <v>14</v>
      </c>
      <c r="F416" s="107" t="s">
        <v>1148</v>
      </c>
      <c r="G416" s="107"/>
      <c r="H416" s="107"/>
      <c r="I416" s="109"/>
      <c r="J416" s="110"/>
      <c r="K416" s="111">
        <v>11929.13992</v>
      </c>
      <c r="L416" s="111">
        <v>12005.294799340001</v>
      </c>
      <c r="M416" s="111">
        <v>76.154879340001571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4"/>
      <c r="F417" s="13"/>
      <c r="G417" s="90" t="s">
        <v>16</v>
      </c>
      <c r="H417" s="90"/>
      <c r="I417" s="90"/>
      <c r="J417" s="98"/>
      <c r="K417" s="99">
        <v>11929.13992</v>
      </c>
      <c r="L417" s="99">
        <v>12005.294799340001</v>
      </c>
      <c r="M417" s="99">
        <v>76.154879340001571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4"/>
      <c r="F418" s="13"/>
      <c r="G418" s="13"/>
      <c r="H418" s="26" t="s">
        <v>1769</v>
      </c>
      <c r="I418" s="112"/>
      <c r="J418" s="113"/>
      <c r="K418" s="114">
        <v>10326.732677</v>
      </c>
      <c r="L418" s="114">
        <v>10543.13171781</v>
      </c>
      <c r="M418" s="114">
        <v>216.39904080999986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4"/>
      <c r="F419" s="13"/>
      <c r="G419" s="13"/>
      <c r="H419" s="13"/>
      <c r="I419" s="71" t="s">
        <v>2077</v>
      </c>
      <c r="J419" s="72" t="s">
        <v>2078</v>
      </c>
      <c r="K419" s="69">
        <v>28.097795000000001</v>
      </c>
      <c r="L419" s="69">
        <v>128.92097697000003</v>
      </c>
      <c r="M419" s="69">
        <v>100.82318197000002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4"/>
      <c r="F420" s="13"/>
      <c r="G420" s="13"/>
      <c r="H420" s="13"/>
      <c r="I420" s="71" t="s">
        <v>2079</v>
      </c>
      <c r="J420" s="72" t="s">
        <v>2080</v>
      </c>
      <c r="K420" s="69">
        <v>9727.9522639999996</v>
      </c>
      <c r="L420" s="69">
        <v>10406.29087902</v>
      </c>
      <c r="M420" s="69">
        <v>678.33861502000036</v>
      </c>
      <c r="N420" s="23"/>
      <c r="O420" s="23"/>
      <c r="P420" s="23"/>
      <c r="Q420" s="23"/>
    </row>
    <row r="421" spans="1:17" ht="30" x14ac:dyDescent="0.3">
      <c r="A421" s="23"/>
      <c r="B421" s="22"/>
      <c r="C421" s="22"/>
      <c r="D421" s="13"/>
      <c r="E421" s="24"/>
      <c r="F421" s="13"/>
      <c r="G421" s="13"/>
      <c r="H421" s="13"/>
      <c r="I421" s="71" t="s">
        <v>2081</v>
      </c>
      <c r="J421" s="72" t="s">
        <v>2082</v>
      </c>
      <c r="K421" s="69">
        <v>570.68261800000005</v>
      </c>
      <c r="L421" s="69">
        <v>7.9198618200000004</v>
      </c>
      <c r="M421" s="69">
        <v>-562.76275618</v>
      </c>
      <c r="N421" s="23"/>
      <c r="O421" s="23"/>
      <c r="P421" s="23"/>
      <c r="Q421" s="23"/>
    </row>
    <row r="422" spans="1:17" ht="15" x14ac:dyDescent="0.3">
      <c r="A422" s="23"/>
      <c r="B422" s="22"/>
      <c r="C422" s="22"/>
      <c r="D422" s="13"/>
      <c r="E422" s="24"/>
      <c r="F422" s="13"/>
      <c r="G422" s="13"/>
      <c r="H422" s="26" t="s">
        <v>17</v>
      </c>
      <c r="I422" s="115"/>
      <c r="J422" s="116"/>
      <c r="K422" s="117">
        <v>1374.46227</v>
      </c>
      <c r="L422" s="117">
        <v>1283.4327325200002</v>
      </c>
      <c r="M422" s="117">
        <v>-91.029537479999817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4"/>
      <c r="F423" s="13"/>
      <c r="G423" s="13"/>
      <c r="H423" s="13"/>
      <c r="I423" s="71" t="s">
        <v>1672</v>
      </c>
      <c r="J423" s="72" t="s">
        <v>2083</v>
      </c>
      <c r="K423" s="69">
        <v>454.29707500000001</v>
      </c>
      <c r="L423" s="69">
        <v>414.9597702399999</v>
      </c>
      <c r="M423" s="69">
        <v>-39.337304760000109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4"/>
      <c r="F424" s="13"/>
      <c r="G424" s="13"/>
      <c r="H424" s="13"/>
      <c r="I424" s="71" t="s">
        <v>1674</v>
      </c>
      <c r="J424" s="72" t="s">
        <v>2084</v>
      </c>
      <c r="K424" s="69">
        <v>116.530501</v>
      </c>
      <c r="L424" s="69">
        <v>92.667221730000037</v>
      </c>
      <c r="M424" s="69">
        <v>-23.863279269999964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4"/>
      <c r="F425" s="13"/>
      <c r="G425" s="13"/>
      <c r="H425" s="13"/>
      <c r="I425" s="71" t="s">
        <v>1676</v>
      </c>
      <c r="J425" s="72" t="s">
        <v>2085</v>
      </c>
      <c r="K425" s="69">
        <v>17.299337000000001</v>
      </c>
      <c r="L425" s="69">
        <v>27.776917539999999</v>
      </c>
      <c r="M425" s="69">
        <v>10.477580539999998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24"/>
      <c r="F426" s="13"/>
      <c r="G426" s="13"/>
      <c r="H426" s="13"/>
      <c r="I426" s="71" t="s">
        <v>1738</v>
      </c>
      <c r="J426" s="72" t="s">
        <v>2086</v>
      </c>
      <c r="K426" s="69">
        <v>17.790669999999999</v>
      </c>
      <c r="L426" s="69">
        <v>27.476368679999997</v>
      </c>
      <c r="M426" s="69">
        <v>9.685698679999998</v>
      </c>
      <c r="N426" s="23"/>
      <c r="O426" s="23"/>
      <c r="P426" s="23"/>
      <c r="Q426" s="23"/>
    </row>
    <row r="427" spans="1:17" ht="30" x14ac:dyDescent="0.3">
      <c r="A427" s="23"/>
      <c r="B427" s="22"/>
      <c r="C427" s="22"/>
      <c r="D427" s="13"/>
      <c r="E427" s="24"/>
      <c r="F427" s="13"/>
      <c r="G427" s="13"/>
      <c r="H427" s="13"/>
      <c r="I427" s="71" t="s">
        <v>1949</v>
      </c>
      <c r="J427" s="72" t="s">
        <v>2087</v>
      </c>
      <c r="K427" s="69">
        <v>223.87500700000001</v>
      </c>
      <c r="L427" s="69">
        <v>225.15798468000031</v>
      </c>
      <c r="M427" s="69">
        <v>1.2829776800003003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4"/>
      <c r="F428" s="13"/>
      <c r="G428" s="13"/>
      <c r="H428" s="13"/>
      <c r="I428" s="71" t="s">
        <v>1682</v>
      </c>
      <c r="J428" s="72" t="s">
        <v>2088</v>
      </c>
      <c r="K428" s="69">
        <v>26.383351999999999</v>
      </c>
      <c r="L428" s="69">
        <v>22.869261160000001</v>
      </c>
      <c r="M428" s="69">
        <v>-3.5140908399999979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4"/>
      <c r="F429" s="13"/>
      <c r="G429" s="13"/>
      <c r="H429" s="13"/>
      <c r="I429" s="71" t="s">
        <v>1684</v>
      </c>
      <c r="J429" s="72" t="s">
        <v>2089</v>
      </c>
      <c r="K429" s="69">
        <v>14.184545</v>
      </c>
      <c r="L429" s="69">
        <v>19.984351109999999</v>
      </c>
      <c r="M429" s="69">
        <v>5.7998061099999987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4"/>
      <c r="F430" s="13"/>
      <c r="G430" s="13"/>
      <c r="H430" s="13"/>
      <c r="I430" s="71" t="s">
        <v>1686</v>
      </c>
      <c r="J430" s="72" t="s">
        <v>2090</v>
      </c>
      <c r="K430" s="69">
        <v>366.89164</v>
      </c>
      <c r="L430" s="69">
        <v>268.55822461999992</v>
      </c>
      <c r="M430" s="69">
        <v>-98.333415380000076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4"/>
      <c r="F431" s="13"/>
      <c r="G431" s="13"/>
      <c r="H431" s="13"/>
      <c r="I431" s="71" t="s">
        <v>1694</v>
      </c>
      <c r="J431" s="72" t="s">
        <v>2091</v>
      </c>
      <c r="K431" s="69">
        <v>0</v>
      </c>
      <c r="L431" s="69">
        <v>2.99092117</v>
      </c>
      <c r="M431" s="69">
        <v>2.99092117</v>
      </c>
      <c r="N431" s="23"/>
      <c r="O431" s="23"/>
      <c r="P431" s="23"/>
      <c r="Q431" s="23"/>
    </row>
    <row r="432" spans="1:17" ht="15" x14ac:dyDescent="0.3">
      <c r="A432" s="23"/>
      <c r="B432" s="22"/>
      <c r="C432" s="22"/>
      <c r="D432" s="13"/>
      <c r="E432" s="24"/>
      <c r="F432" s="13"/>
      <c r="G432" s="13"/>
      <c r="H432" s="13"/>
      <c r="I432" s="71" t="s">
        <v>1650</v>
      </c>
      <c r="J432" s="72" t="s">
        <v>2092</v>
      </c>
      <c r="K432" s="69">
        <v>123.727098</v>
      </c>
      <c r="L432" s="69">
        <v>171.23551632999991</v>
      </c>
      <c r="M432" s="69">
        <v>47.508418329999913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4"/>
      <c r="F433" s="13"/>
      <c r="G433" s="13"/>
      <c r="H433" s="13"/>
      <c r="I433" s="71" t="s">
        <v>1756</v>
      </c>
      <c r="J433" s="72" t="s">
        <v>2093</v>
      </c>
      <c r="K433" s="69">
        <v>13.483045000000001</v>
      </c>
      <c r="L433" s="69">
        <v>9.7561952600000001</v>
      </c>
      <c r="M433" s="69">
        <v>-3.7268497400000005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4"/>
      <c r="F434" s="13"/>
      <c r="G434" s="13"/>
      <c r="H434" s="26" t="s">
        <v>1665</v>
      </c>
      <c r="I434" s="115"/>
      <c r="J434" s="116"/>
      <c r="K434" s="117">
        <v>227.944973</v>
      </c>
      <c r="L434" s="117">
        <v>178.73034901</v>
      </c>
      <c r="M434" s="117">
        <v>-49.214623990000007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4"/>
      <c r="F435" s="13"/>
      <c r="G435" s="13"/>
      <c r="H435" s="13"/>
      <c r="I435" s="71" t="s">
        <v>1666</v>
      </c>
      <c r="J435" s="72" t="s">
        <v>1718</v>
      </c>
      <c r="K435" s="69">
        <v>227.14108999999999</v>
      </c>
      <c r="L435" s="69">
        <v>177.88705053000001</v>
      </c>
      <c r="M435" s="69">
        <v>-49.254039469999981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4"/>
      <c r="F436" s="13"/>
      <c r="G436" s="13"/>
      <c r="H436" s="13"/>
      <c r="I436" s="71" t="s">
        <v>1670</v>
      </c>
      <c r="J436" s="72" t="s">
        <v>1725</v>
      </c>
      <c r="K436" s="69">
        <v>0.80388300000000001</v>
      </c>
      <c r="L436" s="69">
        <v>0.84329847999999996</v>
      </c>
      <c r="M436" s="69">
        <v>3.9415479999999947E-2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106">
        <v>15</v>
      </c>
      <c r="F437" s="107" t="s">
        <v>1233</v>
      </c>
      <c r="G437" s="107"/>
      <c r="H437" s="107"/>
      <c r="I437" s="109"/>
      <c r="J437" s="110"/>
      <c r="K437" s="111">
        <v>10334.524173</v>
      </c>
      <c r="L437" s="111">
        <v>11367.97935596</v>
      </c>
      <c r="M437" s="111">
        <v>1033.4551829600005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4"/>
      <c r="F438" s="13"/>
      <c r="G438" s="90" t="s">
        <v>16</v>
      </c>
      <c r="H438" s="90"/>
      <c r="I438" s="90"/>
      <c r="J438" s="98"/>
      <c r="K438" s="99">
        <v>10334.524173</v>
      </c>
      <c r="L438" s="99">
        <v>11367.97935596</v>
      </c>
      <c r="M438" s="99">
        <v>1033.4551829600005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4"/>
      <c r="F439" s="13"/>
      <c r="G439" s="13"/>
      <c r="H439" s="26" t="s">
        <v>1769</v>
      </c>
      <c r="I439" s="112"/>
      <c r="J439" s="113"/>
      <c r="K439" s="114">
        <v>8760.2910929999998</v>
      </c>
      <c r="L439" s="114">
        <v>9468.205946</v>
      </c>
      <c r="M439" s="114">
        <v>707.91485300000022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4"/>
      <c r="F440" s="13"/>
      <c r="G440" s="13"/>
      <c r="H440" s="13"/>
      <c r="I440" s="71" t="s">
        <v>2094</v>
      </c>
      <c r="J440" s="72" t="s">
        <v>2095</v>
      </c>
      <c r="K440" s="69">
        <v>3754.5416230000001</v>
      </c>
      <c r="L440" s="69">
        <v>3989.8723513300001</v>
      </c>
      <c r="M440" s="69">
        <v>235.33072833000006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4"/>
      <c r="F441" s="13"/>
      <c r="G441" s="13"/>
      <c r="H441" s="13"/>
      <c r="I441" s="71" t="s">
        <v>2096</v>
      </c>
      <c r="J441" s="72" t="s">
        <v>2097</v>
      </c>
      <c r="K441" s="69">
        <v>29.723500000000001</v>
      </c>
      <c r="L441" s="69">
        <v>24.8935</v>
      </c>
      <c r="M441" s="69">
        <v>-4.8300000000000018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4"/>
      <c r="F442" s="13"/>
      <c r="G442" s="13"/>
      <c r="H442" s="13"/>
      <c r="I442" s="71" t="s">
        <v>2098</v>
      </c>
      <c r="J442" s="72" t="s">
        <v>2099</v>
      </c>
      <c r="K442" s="69">
        <v>4154.5897489999998</v>
      </c>
      <c r="L442" s="69">
        <v>4604.6121183699997</v>
      </c>
      <c r="M442" s="69">
        <v>450.02236936999998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4"/>
      <c r="F443" s="13"/>
      <c r="G443" s="13"/>
      <c r="H443" s="13"/>
      <c r="I443" s="71" t="s">
        <v>2025</v>
      </c>
      <c r="J443" s="72" t="s">
        <v>2026</v>
      </c>
      <c r="K443" s="69">
        <v>619.15840200000002</v>
      </c>
      <c r="L443" s="69">
        <v>606.45519155999989</v>
      </c>
      <c r="M443" s="69">
        <v>-12.703210440000134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4"/>
      <c r="F444" s="13"/>
      <c r="G444" s="13"/>
      <c r="H444" s="13"/>
      <c r="I444" s="71" t="s">
        <v>2100</v>
      </c>
      <c r="J444" s="72" t="s">
        <v>2101</v>
      </c>
      <c r="K444" s="69">
        <v>120.29734000000001</v>
      </c>
      <c r="L444" s="69">
        <v>160.75341397999998</v>
      </c>
      <c r="M444" s="69">
        <v>40.456073979999971</v>
      </c>
      <c r="N444" s="23"/>
      <c r="O444" s="23"/>
      <c r="P444" s="23"/>
      <c r="Q444" s="23"/>
    </row>
    <row r="445" spans="1:17" ht="30" x14ac:dyDescent="0.3">
      <c r="A445" s="23"/>
      <c r="B445" s="22"/>
      <c r="C445" s="22"/>
      <c r="D445" s="13"/>
      <c r="E445" s="24"/>
      <c r="F445" s="13"/>
      <c r="G445" s="13"/>
      <c r="H445" s="13"/>
      <c r="I445" s="71" t="s">
        <v>2102</v>
      </c>
      <c r="J445" s="72" t="s">
        <v>2103</v>
      </c>
      <c r="K445" s="69">
        <v>81.980479000000003</v>
      </c>
      <c r="L445" s="69">
        <v>81.619370759999995</v>
      </c>
      <c r="M445" s="69">
        <v>-0.36110824000000719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4"/>
      <c r="F446" s="13"/>
      <c r="G446" s="13"/>
      <c r="H446" s="26" t="s">
        <v>17</v>
      </c>
      <c r="I446" s="115"/>
      <c r="J446" s="116"/>
      <c r="K446" s="117">
        <v>1050.3618650000001</v>
      </c>
      <c r="L446" s="117">
        <v>1201.7136812699994</v>
      </c>
      <c r="M446" s="117">
        <v>151.35181626999929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4"/>
      <c r="F447" s="13"/>
      <c r="G447" s="13"/>
      <c r="H447" s="13"/>
      <c r="I447" s="71" t="s">
        <v>1672</v>
      </c>
      <c r="J447" s="72" t="s">
        <v>2104</v>
      </c>
      <c r="K447" s="69">
        <v>371.78207500000002</v>
      </c>
      <c r="L447" s="69">
        <v>401.31168209999998</v>
      </c>
      <c r="M447" s="69">
        <v>29.529607099999964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4"/>
      <c r="F448" s="13"/>
      <c r="G448" s="13"/>
      <c r="H448" s="13"/>
      <c r="I448" s="71" t="s">
        <v>1674</v>
      </c>
      <c r="J448" s="72" t="s">
        <v>2105</v>
      </c>
      <c r="K448" s="69">
        <v>81.530280000000005</v>
      </c>
      <c r="L448" s="69">
        <v>198.82325058000001</v>
      </c>
      <c r="M448" s="69">
        <v>117.29297058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4"/>
      <c r="F449" s="13"/>
      <c r="G449" s="13"/>
      <c r="H449" s="13"/>
      <c r="I449" s="71" t="s">
        <v>1676</v>
      </c>
      <c r="J449" s="72" t="s">
        <v>2106</v>
      </c>
      <c r="K449" s="69">
        <v>77.080809000000002</v>
      </c>
      <c r="L449" s="69">
        <v>77.590586330000065</v>
      </c>
      <c r="M449" s="69">
        <v>0.50977733000006253</v>
      </c>
      <c r="N449" s="23"/>
      <c r="O449" s="23"/>
      <c r="P449" s="23"/>
      <c r="Q449" s="23"/>
    </row>
    <row r="450" spans="1:17" ht="30" x14ac:dyDescent="0.3">
      <c r="A450" s="23"/>
      <c r="B450" s="22"/>
      <c r="C450" s="22"/>
      <c r="D450" s="13"/>
      <c r="E450" s="24"/>
      <c r="F450" s="13"/>
      <c r="G450" s="13"/>
      <c r="H450" s="13"/>
      <c r="I450" s="71" t="s">
        <v>1821</v>
      </c>
      <c r="J450" s="72" t="s">
        <v>2107</v>
      </c>
      <c r="K450" s="69">
        <v>4.3406260000000003</v>
      </c>
      <c r="L450" s="69">
        <v>3.9807241400000004</v>
      </c>
      <c r="M450" s="69">
        <v>-0.35990185999999991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4"/>
      <c r="F451" s="13"/>
      <c r="G451" s="13"/>
      <c r="H451" s="13"/>
      <c r="I451" s="71" t="s">
        <v>1758</v>
      </c>
      <c r="J451" s="72" t="s">
        <v>2108</v>
      </c>
      <c r="K451" s="69">
        <v>78.394287000000006</v>
      </c>
      <c r="L451" s="69">
        <v>86.786237040000003</v>
      </c>
      <c r="M451" s="69">
        <v>8.3919500399999976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4"/>
      <c r="F452" s="13"/>
      <c r="G452" s="13"/>
      <c r="H452" s="13"/>
      <c r="I452" s="71" t="s">
        <v>1760</v>
      </c>
      <c r="J452" s="72" t="s">
        <v>2109</v>
      </c>
      <c r="K452" s="69">
        <v>45.894025999999997</v>
      </c>
      <c r="L452" s="69">
        <v>31.804182749999999</v>
      </c>
      <c r="M452" s="69">
        <v>-14.089843249999998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4"/>
      <c r="F453" s="13"/>
      <c r="G453" s="13"/>
      <c r="H453" s="13"/>
      <c r="I453" s="71" t="s">
        <v>1762</v>
      </c>
      <c r="J453" s="72" t="s">
        <v>2110</v>
      </c>
      <c r="K453" s="69">
        <v>391.33976200000001</v>
      </c>
      <c r="L453" s="69">
        <v>401.41701832999928</v>
      </c>
      <c r="M453" s="69">
        <v>10.077256329999273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4"/>
      <c r="F454" s="13"/>
      <c r="G454" s="13"/>
      <c r="H454" s="26" t="s">
        <v>1665</v>
      </c>
      <c r="I454" s="115"/>
      <c r="J454" s="116"/>
      <c r="K454" s="117">
        <v>425.83534300000002</v>
      </c>
      <c r="L454" s="117">
        <v>410.52379218000021</v>
      </c>
      <c r="M454" s="117">
        <v>-15.311550819999809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4"/>
      <c r="F455" s="13"/>
      <c r="G455" s="13"/>
      <c r="H455" s="13"/>
      <c r="I455" s="71" t="s">
        <v>1666</v>
      </c>
      <c r="J455" s="72" t="s">
        <v>1718</v>
      </c>
      <c r="K455" s="69">
        <v>416.87645300000003</v>
      </c>
      <c r="L455" s="69">
        <v>402.69800545000015</v>
      </c>
      <c r="M455" s="69">
        <v>-14.178447549999873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4"/>
      <c r="F456" s="13"/>
      <c r="G456" s="13"/>
      <c r="H456" s="13"/>
      <c r="I456" s="71" t="s">
        <v>1670</v>
      </c>
      <c r="J456" s="72" t="s">
        <v>1725</v>
      </c>
      <c r="K456" s="69">
        <v>8.9588900000000002</v>
      </c>
      <c r="L456" s="69">
        <v>7.8257867300000008</v>
      </c>
      <c r="M456" s="69">
        <v>-1.1331032699999994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4"/>
      <c r="F457" s="13"/>
      <c r="G457" s="13"/>
      <c r="H457" s="26" t="s">
        <v>2111</v>
      </c>
      <c r="I457" s="115"/>
      <c r="J457" s="116"/>
      <c r="K457" s="117">
        <v>98.035871999999998</v>
      </c>
      <c r="L457" s="117">
        <v>287.53593651</v>
      </c>
      <c r="M457" s="117">
        <v>189.50006451000002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4"/>
      <c r="F458" s="13"/>
      <c r="G458" s="13"/>
      <c r="H458" s="13"/>
      <c r="I458" s="71" t="s">
        <v>2112</v>
      </c>
      <c r="J458" s="72" t="s">
        <v>2113</v>
      </c>
      <c r="K458" s="69">
        <v>98.035871999999998</v>
      </c>
      <c r="L458" s="69">
        <v>287.53593651</v>
      </c>
      <c r="M458" s="69">
        <v>189.50006451000002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106">
        <v>16</v>
      </c>
      <c r="F459" s="107" t="s">
        <v>1255</v>
      </c>
      <c r="G459" s="107"/>
      <c r="H459" s="107"/>
      <c r="I459" s="109"/>
      <c r="J459" s="110"/>
      <c r="K459" s="111">
        <v>32155.746643999999</v>
      </c>
      <c r="L459" s="111">
        <v>32238.10439321</v>
      </c>
      <c r="M459" s="111">
        <v>82.357749210001202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4"/>
      <c r="F460" s="13"/>
      <c r="G460" s="90" t="s">
        <v>16</v>
      </c>
      <c r="H460" s="90"/>
      <c r="I460" s="90"/>
      <c r="J460" s="98"/>
      <c r="K460" s="99">
        <v>32155.746643999999</v>
      </c>
      <c r="L460" s="99">
        <v>32238.10439321</v>
      </c>
      <c r="M460" s="99">
        <v>82.357749210001202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4"/>
      <c r="F461" s="13"/>
      <c r="G461" s="13"/>
      <c r="H461" s="26" t="s">
        <v>1769</v>
      </c>
      <c r="I461" s="112"/>
      <c r="J461" s="113"/>
      <c r="K461" s="114">
        <v>2790.3507049999998</v>
      </c>
      <c r="L461" s="114">
        <v>6679.6679612299995</v>
      </c>
      <c r="M461" s="114">
        <v>3889.3172562299997</v>
      </c>
      <c r="N461" s="23"/>
      <c r="O461" s="23"/>
      <c r="P461" s="23"/>
      <c r="Q461" s="23"/>
    </row>
    <row r="462" spans="1:17" ht="15" x14ac:dyDescent="0.3">
      <c r="A462" s="23"/>
      <c r="B462" s="22"/>
      <c r="C462" s="22"/>
      <c r="D462" s="13"/>
      <c r="E462" s="24"/>
      <c r="F462" s="13"/>
      <c r="G462" s="13"/>
      <c r="H462" s="13"/>
      <c r="I462" s="71" t="s">
        <v>2114</v>
      </c>
      <c r="J462" s="72" t="s">
        <v>2115</v>
      </c>
      <c r="K462" s="69">
        <v>86.132981999999998</v>
      </c>
      <c r="L462" s="69">
        <v>110.024648</v>
      </c>
      <c r="M462" s="69">
        <v>23.891666000000001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4"/>
      <c r="F463" s="13"/>
      <c r="G463" s="13"/>
      <c r="H463" s="13"/>
      <c r="I463" s="71" t="s">
        <v>2116</v>
      </c>
      <c r="J463" s="72" t="s">
        <v>2117</v>
      </c>
      <c r="K463" s="69">
        <v>1560.067395</v>
      </c>
      <c r="L463" s="69">
        <v>2924.0286809599997</v>
      </c>
      <c r="M463" s="69">
        <v>1363.9612859599997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4"/>
      <c r="F464" s="13"/>
      <c r="G464" s="13"/>
      <c r="H464" s="13"/>
      <c r="I464" s="71" t="s">
        <v>2118</v>
      </c>
      <c r="J464" s="72" t="s">
        <v>2119</v>
      </c>
      <c r="K464" s="69">
        <v>433.20660900000001</v>
      </c>
      <c r="L464" s="69">
        <v>2531.9513626800003</v>
      </c>
      <c r="M464" s="69">
        <v>2098.7447536800005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4"/>
      <c r="F465" s="13"/>
      <c r="G465" s="13"/>
      <c r="H465" s="13"/>
      <c r="I465" s="71" t="s">
        <v>2120</v>
      </c>
      <c r="J465" s="72" t="s">
        <v>2121</v>
      </c>
      <c r="K465" s="69">
        <v>626.99371900000006</v>
      </c>
      <c r="L465" s="69">
        <v>1024.8260332900002</v>
      </c>
      <c r="M465" s="69">
        <v>397.83231429000011</v>
      </c>
      <c r="N465" s="23"/>
      <c r="O465" s="23"/>
      <c r="P465" s="23"/>
      <c r="Q465" s="23"/>
    </row>
    <row r="466" spans="1:17" ht="30" x14ac:dyDescent="0.3">
      <c r="A466" s="23"/>
      <c r="B466" s="22"/>
      <c r="C466" s="22"/>
      <c r="D466" s="13"/>
      <c r="E466" s="24"/>
      <c r="F466" s="13"/>
      <c r="G466" s="13"/>
      <c r="H466" s="13"/>
      <c r="I466" s="71" t="s">
        <v>2122</v>
      </c>
      <c r="J466" s="72" t="s">
        <v>2123</v>
      </c>
      <c r="K466" s="69">
        <v>83.95</v>
      </c>
      <c r="L466" s="69">
        <v>88.837236300000001</v>
      </c>
      <c r="M466" s="69">
        <v>4.8872362999999979</v>
      </c>
      <c r="N466" s="23"/>
      <c r="O466" s="23"/>
      <c r="P466" s="23"/>
      <c r="Q466" s="23"/>
    </row>
    <row r="467" spans="1:17" ht="15" x14ac:dyDescent="0.3">
      <c r="A467" s="23"/>
      <c r="B467" s="22"/>
      <c r="C467" s="22"/>
      <c r="D467" s="13"/>
      <c r="E467" s="24"/>
      <c r="F467" s="13"/>
      <c r="G467" s="13"/>
      <c r="H467" s="26" t="s">
        <v>17</v>
      </c>
      <c r="I467" s="115"/>
      <c r="J467" s="116"/>
      <c r="K467" s="117">
        <v>28350.192330999998</v>
      </c>
      <c r="L467" s="117">
        <v>24672.630383120002</v>
      </c>
      <c r="M467" s="117">
        <v>-3677.5619478799963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4"/>
      <c r="F468" s="13"/>
      <c r="G468" s="13"/>
      <c r="H468" s="13"/>
      <c r="I468" s="71" t="s">
        <v>1672</v>
      </c>
      <c r="J468" s="72" t="s">
        <v>2124</v>
      </c>
      <c r="K468" s="69">
        <v>2416.6285720000001</v>
      </c>
      <c r="L468" s="69">
        <v>2021.9579326199982</v>
      </c>
      <c r="M468" s="69">
        <v>-394.67063938000183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4"/>
      <c r="F469" s="13"/>
      <c r="G469" s="13"/>
      <c r="H469" s="13"/>
      <c r="I469" s="71" t="s">
        <v>1949</v>
      </c>
      <c r="J469" s="72" t="s">
        <v>2125</v>
      </c>
      <c r="K469" s="69">
        <v>18.520047999999999</v>
      </c>
      <c r="L469" s="69">
        <v>16.055285780000002</v>
      </c>
      <c r="M469" s="69">
        <v>-2.4647622199999972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4"/>
      <c r="F470" s="13"/>
      <c r="G470" s="13"/>
      <c r="H470" s="13"/>
      <c r="I470" s="71" t="s">
        <v>1678</v>
      </c>
      <c r="J470" s="72" t="s">
        <v>2126</v>
      </c>
      <c r="K470" s="69">
        <v>23.648710999999999</v>
      </c>
      <c r="L470" s="69">
        <v>20.359970599999993</v>
      </c>
      <c r="M470" s="69">
        <v>-3.2887404000000053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4"/>
      <c r="F471" s="13"/>
      <c r="G471" s="13"/>
      <c r="H471" s="13"/>
      <c r="I471" s="71" t="s">
        <v>1745</v>
      </c>
      <c r="J471" s="72" t="s">
        <v>2127</v>
      </c>
      <c r="K471" s="69">
        <v>89.842124999999996</v>
      </c>
      <c r="L471" s="69">
        <v>87.429582920000016</v>
      </c>
      <c r="M471" s="69">
        <v>-2.4125420799999802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4"/>
      <c r="F472" s="13"/>
      <c r="G472" s="13"/>
      <c r="H472" s="13"/>
      <c r="I472" s="71" t="s">
        <v>1690</v>
      </c>
      <c r="J472" s="72" t="s">
        <v>2128</v>
      </c>
      <c r="K472" s="69">
        <v>573.79256099999998</v>
      </c>
      <c r="L472" s="69">
        <v>590.29304294000099</v>
      </c>
      <c r="M472" s="69">
        <v>16.500481940001009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4"/>
      <c r="F473" s="13"/>
      <c r="G473" s="13"/>
      <c r="H473" s="13"/>
      <c r="I473" s="71" t="s">
        <v>1692</v>
      </c>
      <c r="J473" s="71" t="s">
        <v>2129</v>
      </c>
      <c r="K473" s="69">
        <v>75.726348999999999</v>
      </c>
      <c r="L473" s="69">
        <v>64.754160320000011</v>
      </c>
      <c r="M473" s="69">
        <v>-10.972188679999988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4"/>
      <c r="F474" s="13"/>
      <c r="G474" s="13"/>
      <c r="H474" s="13"/>
      <c r="I474" s="71" t="s">
        <v>1694</v>
      </c>
      <c r="J474" s="72" t="s">
        <v>2130</v>
      </c>
      <c r="K474" s="69">
        <v>59.787222999999997</v>
      </c>
      <c r="L474" s="69">
        <v>91.001196169999957</v>
      </c>
      <c r="M474" s="69">
        <v>31.21397316999996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4"/>
      <c r="F475" s="13"/>
      <c r="G475" s="13"/>
      <c r="H475" s="13"/>
      <c r="I475" s="71" t="s">
        <v>1825</v>
      </c>
      <c r="J475" s="72" t="s">
        <v>2131</v>
      </c>
      <c r="K475" s="69">
        <v>397.91106300000001</v>
      </c>
      <c r="L475" s="69">
        <v>353.14615996999993</v>
      </c>
      <c r="M475" s="69">
        <v>-44.764903030000085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4"/>
      <c r="F476" s="13"/>
      <c r="G476" s="13"/>
      <c r="H476" s="13"/>
      <c r="I476" s="71" t="s">
        <v>1828</v>
      </c>
      <c r="J476" s="72" t="s">
        <v>2132</v>
      </c>
      <c r="K476" s="69">
        <v>77.043678</v>
      </c>
      <c r="L476" s="69">
        <v>108.39063161999998</v>
      </c>
      <c r="M476" s="69">
        <v>31.346953619999979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4"/>
      <c r="F477" s="13"/>
      <c r="G477" s="13"/>
      <c r="H477" s="13"/>
      <c r="I477" s="71" t="s">
        <v>1733</v>
      </c>
      <c r="J477" s="72" t="s">
        <v>2133</v>
      </c>
      <c r="K477" s="69">
        <v>4338.3806960000002</v>
      </c>
      <c r="L477" s="69">
        <v>5119.1245995799991</v>
      </c>
      <c r="M477" s="69">
        <v>780.74390357999891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4"/>
      <c r="F478" s="13"/>
      <c r="G478" s="13"/>
      <c r="H478" s="13"/>
      <c r="I478" s="71" t="s">
        <v>2134</v>
      </c>
      <c r="J478" s="72" t="s">
        <v>2135</v>
      </c>
      <c r="K478" s="69">
        <v>127.016679</v>
      </c>
      <c r="L478" s="69">
        <v>122.01957361999997</v>
      </c>
      <c r="M478" s="69">
        <v>-4.997105380000022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4"/>
      <c r="F479" s="13"/>
      <c r="G479" s="13"/>
      <c r="H479" s="13"/>
      <c r="I479" s="71" t="s">
        <v>2136</v>
      </c>
      <c r="J479" s="72" t="s">
        <v>2137</v>
      </c>
      <c r="K479" s="69">
        <v>67.751048999999995</v>
      </c>
      <c r="L479" s="69">
        <v>116.75759399</v>
      </c>
      <c r="M479" s="69">
        <v>49.006544990000009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4"/>
      <c r="F480" s="13"/>
      <c r="G480" s="13"/>
      <c r="H480" s="13"/>
      <c r="I480" s="71" t="s">
        <v>2138</v>
      </c>
      <c r="J480" s="72" t="s">
        <v>2139</v>
      </c>
      <c r="K480" s="69">
        <v>10335.831602</v>
      </c>
      <c r="L480" s="69">
        <v>7357.6638471800015</v>
      </c>
      <c r="M480" s="69">
        <v>-2978.1677548199987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4"/>
      <c r="F481" s="13"/>
      <c r="G481" s="13"/>
      <c r="H481" s="13"/>
      <c r="I481" s="71" t="s">
        <v>28</v>
      </c>
      <c r="J481" s="72" t="s">
        <v>29</v>
      </c>
      <c r="K481" s="69">
        <v>167.00000399999999</v>
      </c>
      <c r="L481" s="69">
        <v>132.89320312999999</v>
      </c>
      <c r="M481" s="69">
        <v>-34.106800870000001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4"/>
      <c r="F482" s="13"/>
      <c r="G482" s="13"/>
      <c r="H482" s="13"/>
      <c r="I482" s="71" t="s">
        <v>1924</v>
      </c>
      <c r="J482" s="72" t="s">
        <v>1925</v>
      </c>
      <c r="K482" s="69">
        <v>0</v>
      </c>
      <c r="L482" s="69">
        <v>2.99258596</v>
      </c>
      <c r="M482" s="69">
        <v>2.99258596</v>
      </c>
      <c r="N482" s="23"/>
      <c r="O482" s="23"/>
      <c r="P482" s="23"/>
      <c r="Q482" s="23"/>
    </row>
    <row r="483" spans="1:17" ht="15" x14ac:dyDescent="0.3">
      <c r="A483" s="23"/>
      <c r="B483" s="22"/>
      <c r="C483" s="22"/>
      <c r="D483" s="13"/>
      <c r="E483" s="24"/>
      <c r="F483" s="13"/>
      <c r="G483" s="13"/>
      <c r="H483" s="13"/>
      <c r="I483" s="71" t="s">
        <v>2140</v>
      </c>
      <c r="J483" s="72" t="s">
        <v>2141</v>
      </c>
      <c r="K483" s="69">
        <v>292.03000200000002</v>
      </c>
      <c r="L483" s="69">
        <v>35.205844519999992</v>
      </c>
      <c r="M483" s="69">
        <v>-256.82415748000005</v>
      </c>
      <c r="N483" s="23"/>
      <c r="O483" s="23"/>
      <c r="P483" s="23"/>
      <c r="Q483" s="23"/>
    </row>
    <row r="484" spans="1:17" ht="30" x14ac:dyDescent="0.3">
      <c r="A484" s="23"/>
      <c r="B484" s="22"/>
      <c r="C484" s="22"/>
      <c r="D484" s="13"/>
      <c r="E484" s="24"/>
      <c r="F484" s="13"/>
      <c r="G484" s="13"/>
      <c r="H484" s="13"/>
      <c r="I484" s="71" t="s">
        <v>2142</v>
      </c>
      <c r="J484" s="72" t="s">
        <v>2143</v>
      </c>
      <c r="K484" s="69">
        <v>1301.5455999999999</v>
      </c>
      <c r="L484" s="69">
        <v>1119.83395148</v>
      </c>
      <c r="M484" s="69">
        <v>-181.71164851999993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4"/>
      <c r="F485" s="13"/>
      <c r="G485" s="13"/>
      <c r="H485" s="13"/>
      <c r="I485" s="71" t="s">
        <v>2144</v>
      </c>
      <c r="J485" s="72" t="s">
        <v>2145</v>
      </c>
      <c r="K485" s="69">
        <v>0</v>
      </c>
      <c r="L485" s="69">
        <v>3.1080000000000001</v>
      </c>
      <c r="M485" s="69">
        <v>3.1080000000000001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4"/>
      <c r="F486" s="13"/>
      <c r="G486" s="13"/>
      <c r="H486" s="13"/>
      <c r="I486" s="71" t="s">
        <v>2146</v>
      </c>
      <c r="J486" s="72" t="s">
        <v>2147</v>
      </c>
      <c r="K486" s="69">
        <v>0</v>
      </c>
      <c r="L486" s="69">
        <v>43.775967309999992</v>
      </c>
      <c r="M486" s="69">
        <v>43.775967309999992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4"/>
      <c r="F487" s="13"/>
      <c r="G487" s="13"/>
      <c r="H487" s="13"/>
      <c r="I487" s="71" t="s">
        <v>2148</v>
      </c>
      <c r="J487" s="72" t="s">
        <v>2149</v>
      </c>
      <c r="K487" s="69">
        <v>0</v>
      </c>
      <c r="L487" s="69">
        <v>1</v>
      </c>
      <c r="M487" s="69">
        <v>1</v>
      </c>
      <c r="N487" s="23"/>
      <c r="O487" s="23"/>
      <c r="P487" s="23"/>
      <c r="Q487" s="23"/>
    </row>
    <row r="488" spans="1:17" ht="30" x14ac:dyDescent="0.3">
      <c r="A488" s="23"/>
      <c r="B488" s="22"/>
      <c r="C488" s="22"/>
      <c r="D488" s="13"/>
      <c r="E488" s="24"/>
      <c r="F488" s="13"/>
      <c r="G488" s="13"/>
      <c r="H488" s="13"/>
      <c r="I488" s="71" t="s">
        <v>2150</v>
      </c>
      <c r="J488" s="72" t="s">
        <v>2151</v>
      </c>
      <c r="K488" s="69">
        <v>7635.80519</v>
      </c>
      <c r="L488" s="69">
        <v>6667.4834283199998</v>
      </c>
      <c r="M488" s="69">
        <v>-968.32176168000024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4"/>
      <c r="F489" s="13"/>
      <c r="G489" s="13"/>
      <c r="H489" s="13"/>
      <c r="I489" s="71" t="s">
        <v>1650</v>
      </c>
      <c r="J489" s="72" t="s">
        <v>2152</v>
      </c>
      <c r="K489" s="69">
        <v>37.691845000000001</v>
      </c>
      <c r="L489" s="69">
        <v>4.5493059200000001</v>
      </c>
      <c r="M489" s="69">
        <v>-33.142539079999999</v>
      </c>
      <c r="N489" s="23"/>
      <c r="O489" s="23"/>
      <c r="P489" s="23"/>
      <c r="Q489" s="23"/>
    </row>
    <row r="490" spans="1:17" ht="30" x14ac:dyDescent="0.3">
      <c r="A490" s="23"/>
      <c r="B490" s="22"/>
      <c r="C490" s="22"/>
      <c r="D490" s="13"/>
      <c r="E490" s="24"/>
      <c r="F490" s="13"/>
      <c r="G490" s="13"/>
      <c r="H490" s="13"/>
      <c r="I490" s="71" t="s">
        <v>1756</v>
      </c>
      <c r="J490" s="72" t="s">
        <v>2153</v>
      </c>
      <c r="K490" s="69">
        <v>314.23933399999999</v>
      </c>
      <c r="L490" s="69">
        <v>592.83451917000002</v>
      </c>
      <c r="M490" s="69">
        <v>278.59518517000004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4"/>
      <c r="F491" s="13"/>
      <c r="G491" s="13"/>
      <c r="H491" s="26" t="s">
        <v>1665</v>
      </c>
      <c r="I491" s="115"/>
      <c r="J491" s="116"/>
      <c r="K491" s="117">
        <v>1001.062603</v>
      </c>
      <c r="L491" s="117">
        <v>868.14834513999983</v>
      </c>
      <c r="M491" s="117">
        <v>-132.91425786000013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4"/>
      <c r="F492" s="13"/>
      <c r="G492" s="13"/>
      <c r="H492" s="13"/>
      <c r="I492" s="71" t="s">
        <v>1666</v>
      </c>
      <c r="J492" s="72" t="s">
        <v>1718</v>
      </c>
      <c r="K492" s="69">
        <v>989.94745599999999</v>
      </c>
      <c r="L492" s="69">
        <v>858.8252567799999</v>
      </c>
      <c r="M492" s="69">
        <v>-131.12219922000008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4"/>
      <c r="F493" s="13"/>
      <c r="G493" s="13"/>
      <c r="H493" s="13"/>
      <c r="I493" s="71" t="s">
        <v>1670</v>
      </c>
      <c r="J493" s="72" t="s">
        <v>1725</v>
      </c>
      <c r="K493" s="69">
        <v>11.115147</v>
      </c>
      <c r="L493" s="69">
        <v>9.3230883599999999</v>
      </c>
      <c r="M493" s="69">
        <v>-1.7920586400000005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4"/>
      <c r="F494" s="13"/>
      <c r="G494" s="13"/>
      <c r="H494" s="26" t="s">
        <v>2111</v>
      </c>
      <c r="I494" s="115"/>
      <c r="J494" s="116"/>
      <c r="K494" s="117">
        <v>14.141005</v>
      </c>
      <c r="L494" s="117">
        <v>17.657703719999997</v>
      </c>
      <c r="M494" s="117">
        <v>3.5166987199999973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4"/>
      <c r="F495" s="13"/>
      <c r="G495" s="13"/>
      <c r="H495" s="13"/>
      <c r="I495" s="71" t="s">
        <v>2154</v>
      </c>
      <c r="J495" s="72" t="s">
        <v>2155</v>
      </c>
      <c r="K495" s="69">
        <v>14.141005</v>
      </c>
      <c r="L495" s="69">
        <v>17.657703719999997</v>
      </c>
      <c r="M495" s="69">
        <v>3.5166987199999973</v>
      </c>
      <c r="N495" s="23"/>
      <c r="O495" s="23"/>
      <c r="P495" s="23"/>
      <c r="Q495" s="23"/>
    </row>
    <row r="496" spans="1:17" ht="15" x14ac:dyDescent="0.3">
      <c r="A496" s="23"/>
      <c r="B496" s="22"/>
      <c r="C496" s="22"/>
      <c r="D496" s="13"/>
      <c r="E496" s="106">
        <v>18</v>
      </c>
      <c r="F496" s="107" t="s">
        <v>1290</v>
      </c>
      <c r="G496" s="107"/>
      <c r="H496" s="107"/>
      <c r="I496" s="109"/>
      <c r="J496" s="110"/>
      <c r="K496" s="111">
        <v>14533.276196000001</v>
      </c>
      <c r="L496" s="111">
        <v>27425.162709999997</v>
      </c>
      <c r="M496" s="111">
        <v>12891.886513999996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4"/>
      <c r="F497" s="13"/>
      <c r="G497" s="90" t="s">
        <v>16</v>
      </c>
      <c r="H497" s="90"/>
      <c r="I497" s="90"/>
      <c r="J497" s="98"/>
      <c r="K497" s="99">
        <v>14533.276196000001</v>
      </c>
      <c r="L497" s="99">
        <v>27425.162709999997</v>
      </c>
      <c r="M497" s="99">
        <v>12891.886513999996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4"/>
      <c r="F498" s="13"/>
      <c r="G498" s="13"/>
      <c r="H498" s="26" t="s">
        <v>17</v>
      </c>
      <c r="I498" s="112"/>
      <c r="J498" s="113"/>
      <c r="K498" s="114">
        <v>14358.433553000001</v>
      </c>
      <c r="L498" s="114">
        <v>27245.535170969997</v>
      </c>
      <c r="M498" s="114">
        <v>12887.101617969996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4"/>
      <c r="F499" s="13"/>
      <c r="G499" s="13"/>
      <c r="H499" s="13"/>
      <c r="I499" s="71" t="s">
        <v>1738</v>
      </c>
      <c r="J499" s="72" t="s">
        <v>2156</v>
      </c>
      <c r="K499" s="69">
        <v>0</v>
      </c>
      <c r="L499" s="69">
        <v>475.549035</v>
      </c>
      <c r="M499" s="69">
        <v>475.549035</v>
      </c>
      <c r="N499" s="23"/>
      <c r="O499" s="23"/>
      <c r="P499" s="23"/>
      <c r="Q499" s="23"/>
    </row>
    <row r="500" spans="1:17" ht="30" x14ac:dyDescent="0.3">
      <c r="A500" s="23"/>
      <c r="B500" s="22"/>
      <c r="C500" s="22"/>
      <c r="D500" s="13"/>
      <c r="E500" s="24"/>
      <c r="F500" s="13"/>
      <c r="G500" s="13"/>
      <c r="H500" s="13"/>
      <c r="I500" s="71" t="s">
        <v>1694</v>
      </c>
      <c r="J500" s="72" t="s">
        <v>2157</v>
      </c>
      <c r="K500" s="69">
        <v>358.23261300000001</v>
      </c>
      <c r="L500" s="69">
        <v>362.23261300000001</v>
      </c>
      <c r="M500" s="69">
        <v>4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4"/>
      <c r="F501" s="13"/>
      <c r="G501" s="13"/>
      <c r="H501" s="13"/>
      <c r="I501" s="71" t="s">
        <v>1825</v>
      </c>
      <c r="J501" s="72" t="s">
        <v>2158</v>
      </c>
      <c r="K501" s="69">
        <v>49.172882999999999</v>
      </c>
      <c r="L501" s="69">
        <v>50.140298999999999</v>
      </c>
      <c r="M501" s="69">
        <v>0.96741600000000005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4"/>
      <c r="F502" s="13"/>
      <c r="G502" s="13"/>
      <c r="H502" s="13"/>
      <c r="I502" s="71" t="s">
        <v>1650</v>
      </c>
      <c r="J502" s="72" t="s">
        <v>2159</v>
      </c>
      <c r="K502" s="69">
        <v>161.870374</v>
      </c>
      <c r="L502" s="69">
        <v>175.33233227999992</v>
      </c>
      <c r="M502" s="69">
        <v>13.461958279999919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24"/>
      <c r="F503" s="13"/>
      <c r="G503" s="13"/>
      <c r="H503" s="13"/>
      <c r="I503" s="71" t="s">
        <v>1756</v>
      </c>
      <c r="J503" s="72" t="s">
        <v>2160</v>
      </c>
      <c r="K503" s="69">
        <v>6040.6240870000001</v>
      </c>
      <c r="L503" s="69">
        <v>6754.6767526700005</v>
      </c>
      <c r="M503" s="69">
        <v>714.05266567000035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4"/>
      <c r="F504" s="13"/>
      <c r="G504" s="13"/>
      <c r="H504" s="13"/>
      <c r="I504" s="71" t="s">
        <v>1758</v>
      </c>
      <c r="J504" s="72" t="s">
        <v>2161</v>
      </c>
      <c r="K504" s="69">
        <v>7437.4225420000002</v>
      </c>
      <c r="L504" s="69">
        <v>17769.164009839995</v>
      </c>
      <c r="M504" s="69">
        <v>10331.741467839995</v>
      </c>
      <c r="N504" s="23"/>
      <c r="O504" s="23"/>
      <c r="P504" s="23"/>
      <c r="Q504" s="23"/>
    </row>
    <row r="505" spans="1:17" ht="30" x14ac:dyDescent="0.3">
      <c r="A505" s="23"/>
      <c r="B505" s="22"/>
      <c r="C505" s="22"/>
      <c r="D505" s="13"/>
      <c r="E505" s="24"/>
      <c r="F505" s="13"/>
      <c r="G505" s="13"/>
      <c r="H505" s="13"/>
      <c r="I505" s="71" t="s">
        <v>2162</v>
      </c>
      <c r="J505" s="72" t="s">
        <v>2163</v>
      </c>
      <c r="K505" s="69">
        <v>38.094268</v>
      </c>
      <c r="L505" s="69">
        <v>38.034423179999997</v>
      </c>
      <c r="M505" s="69">
        <v>-5.984482000000213E-2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4"/>
      <c r="F506" s="13"/>
      <c r="G506" s="13"/>
      <c r="H506" s="13"/>
      <c r="I506" s="71" t="s">
        <v>23</v>
      </c>
      <c r="J506" s="71" t="s">
        <v>2164</v>
      </c>
      <c r="K506" s="69">
        <v>273.01678600000002</v>
      </c>
      <c r="L506" s="69">
        <v>1620.405706</v>
      </c>
      <c r="M506" s="69">
        <v>1347.3889199999999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4"/>
      <c r="F507" s="13"/>
      <c r="G507" s="13"/>
      <c r="H507" s="26" t="s">
        <v>1665</v>
      </c>
      <c r="I507" s="115"/>
      <c r="J507" s="116"/>
      <c r="K507" s="117">
        <v>174.84264300000001</v>
      </c>
      <c r="L507" s="117">
        <v>179.62753902999998</v>
      </c>
      <c r="M507" s="117">
        <v>4.7848960299999703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4"/>
      <c r="F508" s="13"/>
      <c r="G508" s="13"/>
      <c r="H508" s="13"/>
      <c r="I508" s="71" t="s">
        <v>1666</v>
      </c>
      <c r="J508" s="72" t="s">
        <v>1718</v>
      </c>
      <c r="K508" s="69">
        <v>167.61844500000001</v>
      </c>
      <c r="L508" s="69">
        <v>172.40334102999998</v>
      </c>
      <c r="M508" s="69">
        <v>4.7848960299999703</v>
      </c>
      <c r="N508" s="23"/>
      <c r="O508" s="23"/>
      <c r="P508" s="23"/>
      <c r="Q508" s="23"/>
    </row>
    <row r="509" spans="1:17" ht="15" x14ac:dyDescent="0.3">
      <c r="A509" s="23"/>
      <c r="B509" s="22"/>
      <c r="C509" s="22"/>
      <c r="D509" s="13"/>
      <c r="E509" s="24"/>
      <c r="F509" s="13"/>
      <c r="G509" s="13"/>
      <c r="H509" s="13"/>
      <c r="I509" s="71" t="s">
        <v>1670</v>
      </c>
      <c r="J509" s="72" t="s">
        <v>1725</v>
      </c>
      <c r="K509" s="69">
        <v>7.2241980000000003</v>
      </c>
      <c r="L509" s="69">
        <v>7.2241980000000003</v>
      </c>
      <c r="M509" s="69">
        <v>0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106">
        <v>20</v>
      </c>
      <c r="F510" s="107" t="s">
        <v>1332</v>
      </c>
      <c r="G510" s="107"/>
      <c r="H510" s="107"/>
      <c r="I510" s="109"/>
      <c r="J510" s="110"/>
      <c r="K510" s="111">
        <v>261405.785955</v>
      </c>
      <c r="L510" s="111">
        <v>264917.54240003007</v>
      </c>
      <c r="M510" s="111">
        <v>3511.7564450300706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4"/>
      <c r="F511" s="13"/>
      <c r="G511" s="90" t="s">
        <v>16</v>
      </c>
      <c r="H511" s="90"/>
      <c r="I511" s="90"/>
      <c r="J511" s="98"/>
      <c r="K511" s="99">
        <v>261405.785955</v>
      </c>
      <c r="L511" s="99">
        <v>264917.54240003007</v>
      </c>
      <c r="M511" s="99">
        <v>3511.7564450300706</v>
      </c>
      <c r="N511" s="23"/>
      <c r="O511" s="23"/>
      <c r="P511" s="23"/>
      <c r="Q511" s="23"/>
    </row>
    <row r="512" spans="1:17" ht="15" x14ac:dyDescent="0.3">
      <c r="A512" s="23"/>
      <c r="B512" s="22"/>
      <c r="C512" s="22"/>
      <c r="D512" s="13"/>
      <c r="E512" s="24"/>
      <c r="F512" s="13"/>
      <c r="G512" s="13"/>
      <c r="H512" s="26" t="s">
        <v>1769</v>
      </c>
      <c r="I512" s="112"/>
      <c r="J512" s="113"/>
      <c r="K512" s="114">
        <v>257693.38992300001</v>
      </c>
      <c r="L512" s="114">
        <v>261159.21840668004</v>
      </c>
      <c r="M512" s="114">
        <v>3465.8284836800303</v>
      </c>
      <c r="N512" s="23"/>
      <c r="O512" s="23"/>
      <c r="P512" s="23"/>
      <c r="Q512" s="23"/>
    </row>
    <row r="513" spans="1:17" ht="30" x14ac:dyDescent="0.3">
      <c r="A513" s="23"/>
      <c r="B513" s="22"/>
      <c r="C513" s="22"/>
      <c r="D513" s="13"/>
      <c r="E513" s="24"/>
      <c r="F513" s="13"/>
      <c r="G513" s="13"/>
      <c r="H513" s="13"/>
      <c r="I513" s="71" t="s">
        <v>2165</v>
      </c>
      <c r="J513" s="72" t="s">
        <v>2166</v>
      </c>
      <c r="K513" s="69">
        <v>1927.619976</v>
      </c>
      <c r="L513" s="69">
        <v>1891.11385666</v>
      </c>
      <c r="M513" s="69">
        <v>-36.506119339999941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4"/>
      <c r="F514" s="13"/>
      <c r="G514" s="13"/>
      <c r="H514" s="13"/>
      <c r="I514" s="71" t="s">
        <v>2167</v>
      </c>
      <c r="J514" s="72" t="s">
        <v>2168</v>
      </c>
      <c r="K514" s="69">
        <v>222594.927608</v>
      </c>
      <c r="L514" s="69">
        <v>225769.33354677001</v>
      </c>
      <c r="M514" s="69">
        <v>3174.4059387700108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4"/>
      <c r="F515" s="13"/>
      <c r="G515" s="13"/>
      <c r="H515" s="13"/>
      <c r="I515" s="71" t="s">
        <v>2169</v>
      </c>
      <c r="J515" s="71" t="s">
        <v>2170</v>
      </c>
      <c r="K515" s="69">
        <v>16890</v>
      </c>
      <c r="L515" s="69">
        <v>16840.436325440001</v>
      </c>
      <c r="M515" s="69">
        <v>-49.563674559998617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4"/>
      <c r="F516" s="13"/>
      <c r="G516" s="13"/>
      <c r="H516" s="13"/>
      <c r="I516" s="71" t="s">
        <v>2171</v>
      </c>
      <c r="J516" s="72" t="s">
        <v>2172</v>
      </c>
      <c r="K516" s="69">
        <v>16055.842341</v>
      </c>
      <c r="L516" s="69">
        <v>15884.636698419999</v>
      </c>
      <c r="M516" s="69">
        <v>-171.20564258000013</v>
      </c>
      <c r="N516" s="23"/>
      <c r="O516" s="23"/>
      <c r="P516" s="23"/>
      <c r="Q516" s="23"/>
    </row>
    <row r="517" spans="1:17" ht="30" x14ac:dyDescent="0.3">
      <c r="A517" s="23"/>
      <c r="B517" s="22"/>
      <c r="C517" s="22"/>
      <c r="D517" s="13"/>
      <c r="E517" s="24"/>
      <c r="F517" s="13"/>
      <c r="G517" s="13"/>
      <c r="H517" s="13"/>
      <c r="I517" s="71" t="s">
        <v>2173</v>
      </c>
      <c r="J517" s="72" t="s">
        <v>2174</v>
      </c>
      <c r="K517" s="69">
        <v>224.99999800000001</v>
      </c>
      <c r="L517" s="69">
        <v>773.69797938999989</v>
      </c>
      <c r="M517" s="69">
        <v>548.69798138999988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4"/>
      <c r="F518" s="13"/>
      <c r="G518" s="13"/>
      <c r="H518" s="26" t="s">
        <v>17</v>
      </c>
      <c r="I518" s="115"/>
      <c r="J518" s="116"/>
      <c r="K518" s="117">
        <v>3337.7618859999998</v>
      </c>
      <c r="L518" s="117">
        <v>3346.1549097800034</v>
      </c>
      <c r="M518" s="117">
        <v>8.3930237800036593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4"/>
      <c r="F519" s="13"/>
      <c r="G519" s="13"/>
      <c r="H519" s="13"/>
      <c r="I519" s="71" t="s">
        <v>1676</v>
      </c>
      <c r="J519" s="72" t="s">
        <v>2175</v>
      </c>
      <c r="K519" s="69">
        <v>134.923281</v>
      </c>
      <c r="L519" s="69">
        <v>135.43332415</v>
      </c>
      <c r="M519" s="69">
        <v>0.51004315000000133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4"/>
      <c r="F520" s="13"/>
      <c r="G520" s="13"/>
      <c r="H520" s="13"/>
      <c r="I520" s="71" t="s">
        <v>1694</v>
      </c>
      <c r="J520" s="72" t="s">
        <v>2091</v>
      </c>
      <c r="K520" s="69">
        <v>3.6160000000000001</v>
      </c>
      <c r="L520" s="69">
        <v>1.79556106</v>
      </c>
      <c r="M520" s="69">
        <v>-1.8204389400000001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4"/>
      <c r="F521" s="13"/>
      <c r="G521" s="13"/>
      <c r="H521" s="13"/>
      <c r="I521" s="71" t="s">
        <v>1650</v>
      </c>
      <c r="J521" s="72" t="s">
        <v>2176</v>
      </c>
      <c r="K521" s="69">
        <v>92.830432999999999</v>
      </c>
      <c r="L521" s="69">
        <v>97.541315140000052</v>
      </c>
      <c r="M521" s="69">
        <v>4.7108821400000522</v>
      </c>
      <c r="N521" s="23"/>
      <c r="O521" s="23"/>
      <c r="P521" s="23"/>
      <c r="Q521" s="23"/>
    </row>
    <row r="522" spans="1:17" ht="30" x14ac:dyDescent="0.3">
      <c r="A522" s="23"/>
      <c r="B522" s="22"/>
      <c r="C522" s="22"/>
      <c r="D522" s="13"/>
      <c r="E522" s="24"/>
      <c r="F522" s="13"/>
      <c r="G522" s="13"/>
      <c r="H522" s="13"/>
      <c r="I522" s="71" t="s">
        <v>1756</v>
      </c>
      <c r="J522" s="72" t="s">
        <v>2177</v>
      </c>
      <c r="K522" s="69">
        <v>2959.0341290000001</v>
      </c>
      <c r="L522" s="69">
        <v>2996.2180743900035</v>
      </c>
      <c r="M522" s="69">
        <v>37.183945390003373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4"/>
      <c r="F523" s="13"/>
      <c r="G523" s="13"/>
      <c r="H523" s="13"/>
      <c r="I523" s="71" t="s">
        <v>1758</v>
      </c>
      <c r="J523" s="72" t="s">
        <v>2178</v>
      </c>
      <c r="K523" s="69">
        <v>134.021646</v>
      </c>
      <c r="L523" s="69">
        <v>107.39746543999999</v>
      </c>
      <c r="M523" s="69">
        <v>-26.624180560000013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4"/>
      <c r="F524" s="13"/>
      <c r="G524" s="13"/>
      <c r="H524" s="13"/>
      <c r="I524" s="71" t="s">
        <v>1760</v>
      </c>
      <c r="J524" s="72" t="s">
        <v>2179</v>
      </c>
      <c r="K524" s="69">
        <v>13.336397</v>
      </c>
      <c r="L524" s="69">
        <v>7.7691695999999988</v>
      </c>
      <c r="M524" s="69">
        <v>-5.567227400000001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4"/>
      <c r="F525" s="13"/>
      <c r="G525" s="13"/>
      <c r="H525" s="26" t="s">
        <v>1665</v>
      </c>
      <c r="I525" s="115"/>
      <c r="J525" s="116"/>
      <c r="K525" s="117">
        <v>374.63414599999999</v>
      </c>
      <c r="L525" s="117">
        <v>412.16908357</v>
      </c>
      <c r="M525" s="117">
        <v>37.534937570000011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4"/>
      <c r="F526" s="13"/>
      <c r="G526" s="13"/>
      <c r="H526" s="13"/>
      <c r="I526" s="71" t="s">
        <v>1666</v>
      </c>
      <c r="J526" s="72" t="s">
        <v>1718</v>
      </c>
      <c r="K526" s="69">
        <v>369.54956199999998</v>
      </c>
      <c r="L526" s="69">
        <v>407.15169113000002</v>
      </c>
      <c r="M526" s="69">
        <v>37.602129130000037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4"/>
      <c r="F527" s="13"/>
      <c r="G527" s="13"/>
      <c r="H527" s="13"/>
      <c r="I527" s="71" t="s">
        <v>1670</v>
      </c>
      <c r="J527" s="72" t="s">
        <v>1725</v>
      </c>
      <c r="K527" s="69">
        <v>5.0845840000000004</v>
      </c>
      <c r="L527" s="69">
        <v>5.0173924399999992</v>
      </c>
      <c r="M527" s="69">
        <v>-6.719156000000126E-2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106">
        <v>21</v>
      </c>
      <c r="F528" s="107" t="s">
        <v>1396</v>
      </c>
      <c r="G528" s="107"/>
      <c r="H528" s="107"/>
      <c r="I528" s="109"/>
      <c r="J528" s="110"/>
      <c r="K528" s="111">
        <v>85272.419133000003</v>
      </c>
      <c r="L528" s="111">
        <v>84990.284237379994</v>
      </c>
      <c r="M528" s="111">
        <v>-282.13489562000905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4"/>
      <c r="F529" s="13"/>
      <c r="G529" s="90" t="s">
        <v>16</v>
      </c>
      <c r="H529" s="90"/>
      <c r="I529" s="90"/>
      <c r="J529" s="98"/>
      <c r="K529" s="99">
        <v>85272.419133000003</v>
      </c>
      <c r="L529" s="99">
        <v>84990.284237379994</v>
      </c>
      <c r="M529" s="99">
        <v>-282.13489562000905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4"/>
      <c r="F530" s="13"/>
      <c r="G530" s="13"/>
      <c r="H530" s="26" t="s">
        <v>17</v>
      </c>
      <c r="I530" s="112"/>
      <c r="J530" s="113"/>
      <c r="K530" s="114">
        <v>85136.343053999997</v>
      </c>
      <c r="L530" s="114">
        <v>84855.952985409982</v>
      </c>
      <c r="M530" s="114">
        <v>-280.39006859001529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4"/>
      <c r="F531" s="13"/>
      <c r="G531" s="13"/>
      <c r="H531" s="13"/>
      <c r="I531" s="71" t="s">
        <v>1949</v>
      </c>
      <c r="J531" s="72" t="s">
        <v>2180</v>
      </c>
      <c r="K531" s="69">
        <v>132.47561999999999</v>
      </c>
      <c r="L531" s="69">
        <v>128.96435757000003</v>
      </c>
      <c r="M531" s="69">
        <v>-3.5112624299999595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4"/>
      <c r="F532" s="13"/>
      <c r="G532" s="13"/>
      <c r="H532" s="13"/>
      <c r="I532" s="71" t="s">
        <v>1680</v>
      </c>
      <c r="J532" s="72" t="s">
        <v>2181</v>
      </c>
      <c r="K532" s="69">
        <v>79.985039</v>
      </c>
      <c r="L532" s="69">
        <v>79.985039</v>
      </c>
      <c r="M532" s="69">
        <v>0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4"/>
      <c r="F533" s="13"/>
      <c r="G533" s="13"/>
      <c r="H533" s="13"/>
      <c r="I533" s="71" t="s">
        <v>2182</v>
      </c>
      <c r="J533" s="72" t="s">
        <v>2183</v>
      </c>
      <c r="K533" s="69">
        <v>28.355692999999999</v>
      </c>
      <c r="L533" s="69">
        <v>32.184921189999997</v>
      </c>
      <c r="M533" s="69">
        <v>3.8292281899999985</v>
      </c>
      <c r="N533" s="23"/>
      <c r="O533" s="23"/>
      <c r="P533" s="23"/>
      <c r="Q533" s="23"/>
    </row>
    <row r="534" spans="1:17" ht="15" x14ac:dyDescent="0.3">
      <c r="A534" s="23"/>
      <c r="B534" s="22"/>
      <c r="C534" s="22"/>
      <c r="D534" s="13"/>
      <c r="E534" s="24"/>
      <c r="F534" s="13"/>
      <c r="G534" s="13"/>
      <c r="H534" s="13"/>
      <c r="I534" s="71" t="s">
        <v>2184</v>
      </c>
      <c r="J534" s="72" t="s">
        <v>2185</v>
      </c>
      <c r="K534" s="69">
        <v>508.26005300000003</v>
      </c>
      <c r="L534" s="69">
        <v>408.98854884999997</v>
      </c>
      <c r="M534" s="69">
        <v>-99.271504150000055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4"/>
      <c r="F535" s="13"/>
      <c r="G535" s="13"/>
      <c r="H535" s="13"/>
      <c r="I535" s="71" t="s">
        <v>2186</v>
      </c>
      <c r="J535" s="72" t="s">
        <v>2187</v>
      </c>
      <c r="K535" s="69">
        <v>41.176493000000001</v>
      </c>
      <c r="L535" s="69">
        <v>41.436603539999993</v>
      </c>
      <c r="M535" s="69">
        <v>0.26011053999999234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4"/>
      <c r="F536" s="13"/>
      <c r="G536" s="13"/>
      <c r="H536" s="13"/>
      <c r="I536" s="71" t="s">
        <v>1821</v>
      </c>
      <c r="J536" s="72" t="s">
        <v>2188</v>
      </c>
      <c r="K536" s="69">
        <v>19.649711</v>
      </c>
      <c r="L536" s="69">
        <v>20.03771661</v>
      </c>
      <c r="M536" s="69">
        <v>0.38800561000000044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4"/>
      <c r="F537" s="13"/>
      <c r="G537" s="13"/>
      <c r="H537" s="13"/>
      <c r="I537" s="71" t="s">
        <v>20</v>
      </c>
      <c r="J537" s="72" t="s">
        <v>27</v>
      </c>
      <c r="K537" s="69">
        <v>309.855527</v>
      </c>
      <c r="L537" s="69">
        <v>308.60139500000002</v>
      </c>
      <c r="M537" s="69">
        <v>-1.25413199999997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4"/>
      <c r="F538" s="13"/>
      <c r="G538" s="13"/>
      <c r="H538" s="13"/>
      <c r="I538" s="71" t="s">
        <v>1938</v>
      </c>
      <c r="J538" s="72" t="s">
        <v>1939</v>
      </c>
      <c r="K538" s="69">
        <v>83942.902409999995</v>
      </c>
      <c r="L538" s="69">
        <v>83762.728107850009</v>
      </c>
      <c r="M538" s="69">
        <v>-180.17430214998603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4"/>
      <c r="F539" s="13"/>
      <c r="G539" s="13"/>
      <c r="H539" s="13"/>
      <c r="I539" s="71" t="s">
        <v>1650</v>
      </c>
      <c r="J539" s="72" t="s">
        <v>2189</v>
      </c>
      <c r="K539" s="69">
        <v>65.955534</v>
      </c>
      <c r="L539" s="69">
        <v>65.001379400000005</v>
      </c>
      <c r="M539" s="69">
        <v>-0.95415459999999541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4"/>
      <c r="F540" s="13"/>
      <c r="G540" s="13"/>
      <c r="H540" s="13"/>
      <c r="I540" s="71" t="s">
        <v>1756</v>
      </c>
      <c r="J540" s="72" t="s">
        <v>2190</v>
      </c>
      <c r="K540" s="69">
        <v>7.7269740000000002</v>
      </c>
      <c r="L540" s="69">
        <v>8.0249163999999986</v>
      </c>
      <c r="M540" s="69">
        <v>0.29794239999999839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4"/>
      <c r="F541" s="13"/>
      <c r="G541" s="13"/>
      <c r="H541" s="26" t="s">
        <v>1665</v>
      </c>
      <c r="I541" s="115"/>
      <c r="J541" s="116"/>
      <c r="K541" s="117">
        <v>136.07607899999999</v>
      </c>
      <c r="L541" s="117">
        <v>134.33125197000001</v>
      </c>
      <c r="M541" s="117">
        <v>-1.744827029999982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4"/>
      <c r="F542" s="13"/>
      <c r="G542" s="13"/>
      <c r="H542" s="13"/>
      <c r="I542" s="71" t="s">
        <v>1666</v>
      </c>
      <c r="J542" s="72" t="s">
        <v>1718</v>
      </c>
      <c r="K542" s="69">
        <v>116.698517</v>
      </c>
      <c r="L542" s="69">
        <v>118.60019512000001</v>
      </c>
      <c r="M542" s="69">
        <v>1.9016781200000139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4"/>
      <c r="F543" s="13"/>
      <c r="G543" s="13"/>
      <c r="H543" s="13"/>
      <c r="I543" s="71" t="s">
        <v>1670</v>
      </c>
      <c r="J543" s="72" t="s">
        <v>1725</v>
      </c>
      <c r="K543" s="69">
        <v>19.377562000000001</v>
      </c>
      <c r="L543" s="69">
        <v>15.73105685</v>
      </c>
      <c r="M543" s="69">
        <v>-3.6465051500000012</v>
      </c>
      <c r="N543" s="23"/>
      <c r="O543" s="23"/>
      <c r="P543" s="23"/>
      <c r="Q543" s="23"/>
    </row>
    <row r="544" spans="1:17" ht="15" x14ac:dyDescent="0.3">
      <c r="A544" s="23"/>
      <c r="B544" s="22"/>
      <c r="C544" s="22"/>
      <c r="D544" s="13"/>
      <c r="E544" s="106">
        <v>27</v>
      </c>
      <c r="F544" s="107" t="s">
        <v>1419</v>
      </c>
      <c r="G544" s="107"/>
      <c r="H544" s="107"/>
      <c r="I544" s="109"/>
      <c r="J544" s="110"/>
      <c r="K544" s="111">
        <v>730.66780600000004</v>
      </c>
      <c r="L544" s="111">
        <v>866.43327641999997</v>
      </c>
      <c r="M544" s="111">
        <v>135.76547041999993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4"/>
      <c r="F545" s="13"/>
      <c r="G545" s="90" t="s">
        <v>16</v>
      </c>
      <c r="H545" s="90"/>
      <c r="I545" s="90"/>
      <c r="J545" s="98"/>
      <c r="K545" s="99">
        <v>730.66780600000004</v>
      </c>
      <c r="L545" s="99">
        <v>866.43327641999997</v>
      </c>
      <c r="M545" s="99">
        <v>135.76547041999993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4"/>
      <c r="F546" s="13"/>
      <c r="G546" s="13"/>
      <c r="H546" s="26" t="s">
        <v>1665</v>
      </c>
      <c r="I546" s="112"/>
      <c r="J546" s="113"/>
      <c r="K546" s="114">
        <v>730.66780600000004</v>
      </c>
      <c r="L546" s="114">
        <v>866.43327641999997</v>
      </c>
      <c r="M546" s="114">
        <v>135.76547041999993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4"/>
      <c r="F547" s="13"/>
      <c r="G547" s="13"/>
      <c r="H547" s="13"/>
      <c r="I547" s="71" t="s">
        <v>1666</v>
      </c>
      <c r="J547" s="72" t="s">
        <v>1718</v>
      </c>
      <c r="K547" s="69">
        <v>68.249972</v>
      </c>
      <c r="L547" s="69">
        <v>65.519924509999981</v>
      </c>
      <c r="M547" s="69">
        <v>-2.7300474900000182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4"/>
      <c r="F548" s="13"/>
      <c r="G548" s="13"/>
      <c r="H548" s="13"/>
      <c r="I548" s="71" t="s">
        <v>1670</v>
      </c>
      <c r="J548" s="72" t="s">
        <v>1725</v>
      </c>
      <c r="K548" s="69">
        <v>373.927097</v>
      </c>
      <c r="L548" s="69">
        <v>505.35836133999993</v>
      </c>
      <c r="M548" s="69">
        <v>131.43126433999993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4"/>
      <c r="F549" s="13"/>
      <c r="G549" s="13"/>
      <c r="H549" s="13"/>
      <c r="I549" s="71" t="s">
        <v>2191</v>
      </c>
      <c r="J549" s="72" t="s">
        <v>2192</v>
      </c>
      <c r="K549" s="69">
        <v>75.935811000000001</v>
      </c>
      <c r="L549" s="69">
        <v>77.383923800000005</v>
      </c>
      <c r="M549" s="69">
        <v>1.4481128000000041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4"/>
      <c r="F550" s="13"/>
      <c r="G550" s="13"/>
      <c r="H550" s="13"/>
      <c r="I550" s="71" t="s">
        <v>2193</v>
      </c>
      <c r="J550" s="72" t="s">
        <v>2194</v>
      </c>
      <c r="K550" s="69">
        <v>25.332538</v>
      </c>
      <c r="L550" s="69">
        <v>25.327110589999997</v>
      </c>
      <c r="M550" s="69">
        <v>-5.427410000002908E-3</v>
      </c>
      <c r="N550" s="23"/>
      <c r="O550" s="23"/>
      <c r="P550" s="23"/>
      <c r="Q550" s="23"/>
    </row>
    <row r="551" spans="1:17" ht="15" x14ac:dyDescent="0.3">
      <c r="A551" s="23"/>
      <c r="B551" s="22"/>
      <c r="C551" s="22"/>
      <c r="D551" s="13"/>
      <c r="E551" s="24"/>
      <c r="F551" s="13"/>
      <c r="G551" s="13"/>
      <c r="H551" s="13"/>
      <c r="I551" s="71" t="s">
        <v>2195</v>
      </c>
      <c r="J551" s="72" t="s">
        <v>2196</v>
      </c>
      <c r="K551" s="69">
        <v>90.103823000000006</v>
      </c>
      <c r="L551" s="69">
        <v>92.574774990000009</v>
      </c>
      <c r="M551" s="69">
        <v>2.4709519900000032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4"/>
      <c r="F552" s="13"/>
      <c r="G552" s="13"/>
      <c r="H552" s="13"/>
      <c r="I552" s="71" t="s">
        <v>2197</v>
      </c>
      <c r="J552" s="72" t="s">
        <v>2198</v>
      </c>
      <c r="K552" s="69">
        <v>97.118565000000004</v>
      </c>
      <c r="L552" s="69">
        <v>100.26918119000001</v>
      </c>
      <c r="M552" s="69">
        <v>3.150616190000008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106">
        <v>31</v>
      </c>
      <c r="F553" s="107" t="s">
        <v>1435</v>
      </c>
      <c r="G553" s="107"/>
      <c r="H553" s="107"/>
      <c r="I553" s="109"/>
      <c r="J553" s="110"/>
      <c r="K553" s="111">
        <v>432.47049099999998</v>
      </c>
      <c r="L553" s="111">
        <v>432.4704910000001</v>
      </c>
      <c r="M553" s="111">
        <v>0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4"/>
      <c r="F554" s="13"/>
      <c r="G554" s="90" t="s">
        <v>16</v>
      </c>
      <c r="H554" s="90"/>
      <c r="I554" s="90"/>
      <c r="J554" s="98"/>
      <c r="K554" s="99">
        <v>432.47049099999998</v>
      </c>
      <c r="L554" s="99">
        <v>432.4704910000001</v>
      </c>
      <c r="M554" s="99">
        <v>0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4"/>
      <c r="F555" s="13"/>
      <c r="G555" s="13"/>
      <c r="H555" s="26" t="s">
        <v>17</v>
      </c>
      <c r="I555" s="112"/>
      <c r="J555" s="113"/>
      <c r="K555" s="114">
        <v>396.09707800000001</v>
      </c>
      <c r="L555" s="114">
        <v>396.80776678000007</v>
      </c>
      <c r="M555" s="114">
        <v>0.71068878000005498</v>
      </c>
      <c r="N555" s="23"/>
      <c r="O555" s="23"/>
      <c r="P555" s="23"/>
      <c r="Q555" s="23"/>
    </row>
    <row r="556" spans="1:17" ht="30" x14ac:dyDescent="0.3">
      <c r="A556" s="23"/>
      <c r="B556" s="22"/>
      <c r="C556" s="22"/>
      <c r="D556" s="13"/>
      <c r="E556" s="24"/>
      <c r="F556" s="13"/>
      <c r="G556" s="13"/>
      <c r="H556" s="13"/>
      <c r="I556" s="71" t="s">
        <v>1672</v>
      </c>
      <c r="J556" s="72" t="s">
        <v>2199</v>
      </c>
      <c r="K556" s="69">
        <v>292.33412600000003</v>
      </c>
      <c r="L556" s="69">
        <v>279.96795503000016</v>
      </c>
      <c r="M556" s="69">
        <v>-12.366170969999871</v>
      </c>
      <c r="N556" s="23"/>
      <c r="O556" s="23"/>
      <c r="P556" s="23"/>
      <c r="Q556" s="23"/>
    </row>
    <row r="557" spans="1:17" ht="30" x14ac:dyDescent="0.3">
      <c r="A557" s="23"/>
      <c r="B557" s="22"/>
      <c r="C557" s="22"/>
      <c r="D557" s="13"/>
      <c r="E557" s="24"/>
      <c r="F557" s="13"/>
      <c r="G557" s="13"/>
      <c r="H557" s="13"/>
      <c r="I557" s="71" t="s">
        <v>1674</v>
      </c>
      <c r="J557" s="72" t="s">
        <v>2200</v>
      </c>
      <c r="K557" s="69">
        <v>103.762952</v>
      </c>
      <c r="L557" s="69">
        <v>116.83981174999997</v>
      </c>
      <c r="M557" s="69">
        <v>13.076859749999969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4"/>
      <c r="F558" s="13"/>
      <c r="G558" s="13"/>
      <c r="H558" s="26" t="s">
        <v>1665</v>
      </c>
      <c r="I558" s="115"/>
      <c r="J558" s="116"/>
      <c r="K558" s="117">
        <v>36.373412999999999</v>
      </c>
      <c r="L558" s="117">
        <v>35.662724220000001</v>
      </c>
      <c r="M558" s="117">
        <v>-0.71068877999999813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4"/>
      <c r="F559" s="13"/>
      <c r="G559" s="13"/>
      <c r="H559" s="13"/>
      <c r="I559" s="71" t="s">
        <v>1666</v>
      </c>
      <c r="J559" s="72" t="s">
        <v>1718</v>
      </c>
      <c r="K559" s="69">
        <v>34.383324999999999</v>
      </c>
      <c r="L559" s="69">
        <v>33.613691170000003</v>
      </c>
      <c r="M559" s="69">
        <v>-0.76963382999999652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4"/>
      <c r="F560" s="13"/>
      <c r="G560" s="13"/>
      <c r="H560" s="13"/>
      <c r="I560" s="71" t="s">
        <v>1670</v>
      </c>
      <c r="J560" s="72" t="s">
        <v>1725</v>
      </c>
      <c r="K560" s="69">
        <v>1.9900880000000001</v>
      </c>
      <c r="L560" s="69">
        <v>2.0490330500000002</v>
      </c>
      <c r="M560" s="69">
        <v>5.8945050000000165E-2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106">
        <v>36</v>
      </c>
      <c r="F561" s="107" t="s">
        <v>1438</v>
      </c>
      <c r="G561" s="107"/>
      <c r="H561" s="107"/>
      <c r="I561" s="109"/>
      <c r="J561" s="110"/>
      <c r="K561" s="111">
        <v>28246.981659000001</v>
      </c>
      <c r="L561" s="111">
        <v>22948.494760130001</v>
      </c>
      <c r="M561" s="111">
        <v>-5298.48689887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4"/>
      <c r="F562" s="13"/>
      <c r="G562" s="90" t="s">
        <v>16</v>
      </c>
      <c r="H562" s="90"/>
      <c r="I562" s="90"/>
      <c r="J562" s="98"/>
      <c r="K562" s="99">
        <v>28246.981659000001</v>
      </c>
      <c r="L562" s="99">
        <v>22948.494760130001</v>
      </c>
      <c r="M562" s="99">
        <v>-5298.48689887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4"/>
      <c r="F563" s="13"/>
      <c r="G563" s="13"/>
      <c r="H563" s="26" t="s">
        <v>1769</v>
      </c>
      <c r="I563" s="112"/>
      <c r="J563" s="113"/>
      <c r="K563" s="114">
        <v>500</v>
      </c>
      <c r="L563" s="114">
        <v>610.2704915999999</v>
      </c>
      <c r="M563" s="114">
        <v>110.2704915999999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4"/>
      <c r="F564" s="13"/>
      <c r="G564" s="13"/>
      <c r="H564" s="13"/>
      <c r="I564" s="71" t="s">
        <v>2201</v>
      </c>
      <c r="J564" s="72" t="s">
        <v>2202</v>
      </c>
      <c r="K564" s="69">
        <v>500</v>
      </c>
      <c r="L564" s="69">
        <v>610.2704915999999</v>
      </c>
      <c r="M564" s="69">
        <v>110.2704915999999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4"/>
      <c r="F565" s="13"/>
      <c r="G565" s="13"/>
      <c r="H565" s="26" t="s">
        <v>17</v>
      </c>
      <c r="I565" s="115"/>
      <c r="J565" s="116"/>
      <c r="K565" s="117">
        <v>24534.923202000002</v>
      </c>
      <c r="L565" s="117">
        <v>20834.309981260001</v>
      </c>
      <c r="M565" s="117">
        <v>-3700.6132207400005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4"/>
      <c r="F566" s="13"/>
      <c r="G566" s="13"/>
      <c r="H566" s="13"/>
      <c r="I566" s="71" t="s">
        <v>1672</v>
      </c>
      <c r="J566" s="72" t="s">
        <v>2203</v>
      </c>
      <c r="K566" s="69">
        <v>1224.53829</v>
      </c>
      <c r="L566" s="69">
        <v>1224.0504626400009</v>
      </c>
      <c r="M566" s="69">
        <v>-0.48782735999907345</v>
      </c>
      <c r="N566" s="23"/>
      <c r="O566" s="23"/>
      <c r="P566" s="23"/>
      <c r="Q566" s="23"/>
    </row>
    <row r="567" spans="1:17" ht="30" x14ac:dyDescent="0.3">
      <c r="A567" s="23"/>
      <c r="B567" s="22"/>
      <c r="C567" s="22"/>
      <c r="D567" s="13"/>
      <c r="E567" s="24"/>
      <c r="F567" s="13"/>
      <c r="G567" s="13"/>
      <c r="H567" s="13"/>
      <c r="I567" s="71" t="s">
        <v>1674</v>
      </c>
      <c r="J567" s="72" t="s">
        <v>2204</v>
      </c>
      <c r="K567" s="69">
        <v>941.10780799999998</v>
      </c>
      <c r="L567" s="69">
        <v>1920.3612770900002</v>
      </c>
      <c r="M567" s="69">
        <v>979.25346909000018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4"/>
      <c r="F568" s="13"/>
      <c r="G568" s="13"/>
      <c r="H568" s="13"/>
      <c r="I568" s="71" t="s">
        <v>1738</v>
      </c>
      <c r="J568" s="72" t="s">
        <v>2205</v>
      </c>
      <c r="K568" s="69">
        <v>6854.2811529999999</v>
      </c>
      <c r="L568" s="69">
        <v>6323.9993152299994</v>
      </c>
      <c r="M568" s="69">
        <v>-530.28183777000049</v>
      </c>
      <c r="N568" s="23"/>
      <c r="O568" s="23"/>
      <c r="P568" s="23"/>
      <c r="Q568" s="23"/>
    </row>
    <row r="569" spans="1:17" ht="30" x14ac:dyDescent="0.3">
      <c r="A569" s="23"/>
      <c r="B569" s="22"/>
      <c r="C569" s="22"/>
      <c r="D569" s="13"/>
      <c r="E569" s="24"/>
      <c r="F569" s="13"/>
      <c r="G569" s="13"/>
      <c r="H569" s="13"/>
      <c r="I569" s="71" t="s">
        <v>1678</v>
      </c>
      <c r="J569" s="72" t="s">
        <v>2206</v>
      </c>
      <c r="K569" s="69">
        <v>15012.092038000001</v>
      </c>
      <c r="L569" s="69">
        <v>10830.994863700002</v>
      </c>
      <c r="M569" s="69">
        <v>-4181.0971742999991</v>
      </c>
      <c r="N569" s="23"/>
      <c r="O569" s="23"/>
      <c r="P569" s="23"/>
      <c r="Q569" s="23"/>
    </row>
    <row r="570" spans="1:17" ht="30" x14ac:dyDescent="0.3">
      <c r="A570" s="23"/>
      <c r="B570" s="22"/>
      <c r="C570" s="22"/>
      <c r="D570" s="13"/>
      <c r="E570" s="24"/>
      <c r="F570" s="13"/>
      <c r="G570" s="13"/>
      <c r="H570" s="13"/>
      <c r="I570" s="71" t="s">
        <v>1828</v>
      </c>
      <c r="J570" s="72" t="s">
        <v>2207</v>
      </c>
      <c r="K570" s="69">
        <v>25.746065000000002</v>
      </c>
      <c r="L570" s="69">
        <v>20.717239669999998</v>
      </c>
      <c r="M570" s="69">
        <v>-5.0288253300000036</v>
      </c>
      <c r="N570" s="23"/>
      <c r="O570" s="23"/>
      <c r="P570" s="23"/>
      <c r="Q570" s="23"/>
    </row>
    <row r="571" spans="1:17" ht="30" x14ac:dyDescent="0.3">
      <c r="A571" s="23"/>
      <c r="B571" s="22"/>
      <c r="C571" s="22"/>
      <c r="D571" s="13"/>
      <c r="E571" s="24"/>
      <c r="F571" s="13"/>
      <c r="G571" s="13"/>
      <c r="H571" s="13"/>
      <c r="I571" s="71" t="s">
        <v>1650</v>
      </c>
      <c r="J571" s="72" t="s">
        <v>2208</v>
      </c>
      <c r="K571" s="69">
        <v>253.71542099999999</v>
      </c>
      <c r="L571" s="69">
        <v>290.9108133200001</v>
      </c>
      <c r="M571" s="69">
        <v>37.19539232000011</v>
      </c>
      <c r="N571" s="23"/>
      <c r="O571" s="23"/>
      <c r="P571" s="23"/>
      <c r="Q571" s="23"/>
    </row>
    <row r="572" spans="1:17" ht="30" x14ac:dyDescent="0.3">
      <c r="A572" s="23"/>
      <c r="B572" s="22"/>
      <c r="C572" s="22"/>
      <c r="D572" s="13"/>
      <c r="E572" s="24"/>
      <c r="F572" s="13"/>
      <c r="G572" s="13"/>
      <c r="H572" s="13"/>
      <c r="I572" s="71" t="s">
        <v>1756</v>
      </c>
      <c r="J572" s="72" t="s">
        <v>2209</v>
      </c>
      <c r="K572" s="69">
        <v>113.577203</v>
      </c>
      <c r="L572" s="69">
        <v>95.023949980000026</v>
      </c>
      <c r="M572" s="69">
        <v>-18.553253019999971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4"/>
      <c r="F573" s="13"/>
      <c r="G573" s="13"/>
      <c r="H573" s="13"/>
      <c r="I573" s="71" t="s">
        <v>23</v>
      </c>
      <c r="J573" s="72" t="s">
        <v>2210</v>
      </c>
      <c r="K573" s="69">
        <v>109.865224</v>
      </c>
      <c r="L573" s="69">
        <v>128.25205963000002</v>
      </c>
      <c r="M573" s="69">
        <v>18.386835630000022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4"/>
      <c r="F574" s="13"/>
      <c r="G574" s="13"/>
      <c r="H574" s="26" t="s">
        <v>1665</v>
      </c>
      <c r="I574" s="115"/>
      <c r="J574" s="116"/>
      <c r="K574" s="117">
        <v>3139.052522</v>
      </c>
      <c r="L574" s="117">
        <v>1442.3571209100003</v>
      </c>
      <c r="M574" s="117">
        <v>-1696.6954010899997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4"/>
      <c r="F575" s="13"/>
      <c r="G575" s="13"/>
      <c r="H575" s="13"/>
      <c r="I575" s="71" t="s">
        <v>1666</v>
      </c>
      <c r="J575" s="72" t="s">
        <v>1718</v>
      </c>
      <c r="K575" s="69">
        <v>3139.052522</v>
      </c>
      <c r="L575" s="69">
        <v>1442.3571209100003</v>
      </c>
      <c r="M575" s="69">
        <v>-1696.6954010899997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4"/>
      <c r="F576" s="13"/>
      <c r="G576" s="13"/>
      <c r="H576" s="26" t="s">
        <v>2111</v>
      </c>
      <c r="I576" s="115"/>
      <c r="J576" s="116"/>
      <c r="K576" s="117">
        <v>73.005934999999994</v>
      </c>
      <c r="L576" s="117">
        <v>61.557166359999989</v>
      </c>
      <c r="M576" s="117">
        <v>-11.448768640000004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4"/>
      <c r="F577" s="13"/>
      <c r="G577" s="13"/>
      <c r="H577" s="13"/>
      <c r="I577" s="71" t="s">
        <v>2154</v>
      </c>
      <c r="J577" s="72" t="s">
        <v>2211</v>
      </c>
      <c r="K577" s="69">
        <v>73.005934999999994</v>
      </c>
      <c r="L577" s="69">
        <v>61.557166359999989</v>
      </c>
      <c r="M577" s="69">
        <v>-11.448768640000004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106">
        <v>37</v>
      </c>
      <c r="F578" s="107" t="s">
        <v>1477</v>
      </c>
      <c r="G578" s="107"/>
      <c r="H578" s="107"/>
      <c r="I578" s="109"/>
      <c r="J578" s="110"/>
      <c r="K578" s="111">
        <v>75.457176000000004</v>
      </c>
      <c r="L578" s="111">
        <v>75.457176000000004</v>
      </c>
      <c r="M578" s="111">
        <v>0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4"/>
      <c r="F579" s="13"/>
      <c r="G579" s="90" t="s">
        <v>16</v>
      </c>
      <c r="H579" s="90"/>
      <c r="I579" s="90"/>
      <c r="J579" s="98"/>
      <c r="K579" s="99">
        <v>75.457176000000004</v>
      </c>
      <c r="L579" s="99">
        <v>75.457176000000004</v>
      </c>
      <c r="M579" s="99">
        <v>0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4"/>
      <c r="F580" s="13"/>
      <c r="G580" s="13"/>
      <c r="H580" s="26" t="s">
        <v>17</v>
      </c>
      <c r="I580" s="112"/>
      <c r="J580" s="113"/>
      <c r="K580" s="114">
        <v>58.433649000000003</v>
      </c>
      <c r="L580" s="114">
        <v>61.163889049999995</v>
      </c>
      <c r="M580" s="114">
        <v>2.7302400499999919</v>
      </c>
      <c r="N580" s="23"/>
      <c r="O580" s="23"/>
      <c r="P580" s="23"/>
      <c r="Q580" s="23"/>
    </row>
    <row r="581" spans="1:17" ht="30" x14ac:dyDescent="0.3">
      <c r="A581" s="23"/>
      <c r="B581" s="22"/>
      <c r="C581" s="22"/>
      <c r="D581" s="13"/>
      <c r="E581" s="24"/>
      <c r="F581" s="13"/>
      <c r="G581" s="13"/>
      <c r="H581" s="13"/>
      <c r="I581" s="71" t="s">
        <v>1650</v>
      </c>
      <c r="J581" s="72" t="s">
        <v>2212</v>
      </c>
      <c r="K581" s="69">
        <v>58.433649000000003</v>
      </c>
      <c r="L581" s="69">
        <v>61.163889049999995</v>
      </c>
      <c r="M581" s="69">
        <v>2.7302400499999919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4"/>
      <c r="F582" s="13"/>
      <c r="G582" s="13"/>
      <c r="H582" s="26" t="s">
        <v>1665</v>
      </c>
      <c r="I582" s="115"/>
      <c r="J582" s="116"/>
      <c r="K582" s="117">
        <v>17.023527000000001</v>
      </c>
      <c r="L582" s="117">
        <v>14.293286949999995</v>
      </c>
      <c r="M582" s="117">
        <v>-2.7302400500000061</v>
      </c>
      <c r="N582" s="23"/>
      <c r="O582" s="23"/>
      <c r="P582" s="23"/>
      <c r="Q582" s="23"/>
    </row>
    <row r="583" spans="1:17" ht="15" x14ac:dyDescent="0.3">
      <c r="A583" s="23"/>
      <c r="B583" s="22"/>
      <c r="C583" s="22"/>
      <c r="D583" s="13"/>
      <c r="E583" s="24"/>
      <c r="F583" s="13"/>
      <c r="G583" s="13"/>
      <c r="H583" s="13"/>
      <c r="I583" s="71" t="s">
        <v>1666</v>
      </c>
      <c r="J583" s="72" t="s">
        <v>1718</v>
      </c>
      <c r="K583" s="69">
        <v>17.023527000000001</v>
      </c>
      <c r="L583" s="69">
        <v>14.293286949999995</v>
      </c>
      <c r="M583" s="69">
        <v>-2.7302400500000061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106">
        <v>38</v>
      </c>
      <c r="F584" s="107" t="s">
        <v>1481</v>
      </c>
      <c r="G584" s="107"/>
      <c r="H584" s="107"/>
      <c r="I584" s="109"/>
      <c r="J584" s="110"/>
      <c r="K584" s="111">
        <v>16938.585437999998</v>
      </c>
      <c r="L584" s="111">
        <v>17173.491562940002</v>
      </c>
      <c r="M584" s="111">
        <v>234.90612494000379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24"/>
      <c r="F585" s="13"/>
      <c r="G585" s="90" t="s">
        <v>16</v>
      </c>
      <c r="H585" s="90"/>
      <c r="I585" s="90"/>
      <c r="J585" s="98"/>
      <c r="K585" s="99">
        <v>16938.585437999998</v>
      </c>
      <c r="L585" s="99">
        <v>17173.491562940002</v>
      </c>
      <c r="M585" s="99">
        <v>234.90612494000379</v>
      </c>
      <c r="N585" s="23"/>
      <c r="O585" s="23"/>
      <c r="P585" s="23"/>
      <c r="Q585" s="23"/>
    </row>
    <row r="586" spans="1:17" ht="15" x14ac:dyDescent="0.3">
      <c r="A586" s="23"/>
      <c r="B586" s="22"/>
      <c r="C586" s="22"/>
      <c r="D586" s="13"/>
      <c r="E586" s="24"/>
      <c r="F586" s="13"/>
      <c r="G586" s="13"/>
      <c r="H586" s="26" t="s">
        <v>1769</v>
      </c>
      <c r="I586" s="112"/>
      <c r="J586" s="113"/>
      <c r="K586" s="114">
        <v>11310.239904</v>
      </c>
      <c r="L586" s="114">
        <v>11467.585504999999</v>
      </c>
      <c r="M586" s="114">
        <v>157.34560099999908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4"/>
      <c r="F587" s="13"/>
      <c r="G587" s="13"/>
      <c r="H587" s="13"/>
      <c r="I587" s="71" t="s">
        <v>2213</v>
      </c>
      <c r="J587" s="72" t="s">
        <v>2214</v>
      </c>
      <c r="K587" s="69">
        <v>6563.2057089999998</v>
      </c>
      <c r="L587" s="69">
        <v>6436.0456279999999</v>
      </c>
      <c r="M587" s="69">
        <v>-127.16008099999999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4"/>
      <c r="F588" s="13"/>
      <c r="G588" s="13"/>
      <c r="H588" s="13"/>
      <c r="I588" s="71" t="s">
        <v>2215</v>
      </c>
      <c r="J588" s="72" t="s">
        <v>2216</v>
      </c>
      <c r="K588" s="69">
        <v>4747.0341950000002</v>
      </c>
      <c r="L588" s="69">
        <v>5031.5398770000002</v>
      </c>
      <c r="M588" s="69">
        <v>284.50568199999998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4"/>
      <c r="F589" s="13"/>
      <c r="G589" s="13"/>
      <c r="H589" s="26" t="s">
        <v>17</v>
      </c>
      <c r="I589" s="115"/>
      <c r="J589" s="116"/>
      <c r="K589" s="117">
        <v>5159.9355910000004</v>
      </c>
      <c r="L589" s="117">
        <v>5239.3707047700009</v>
      </c>
      <c r="M589" s="117">
        <v>79.435113770000498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4"/>
      <c r="F590" s="13"/>
      <c r="G590" s="13"/>
      <c r="H590" s="13"/>
      <c r="I590" s="71" t="s">
        <v>1676</v>
      </c>
      <c r="J590" s="72" t="s">
        <v>2217</v>
      </c>
      <c r="K590" s="69">
        <v>2983.4853800000001</v>
      </c>
      <c r="L590" s="69">
        <v>3054.4636987700001</v>
      </c>
      <c r="M590" s="69">
        <v>70.978318769999987</v>
      </c>
      <c r="N590" s="23"/>
      <c r="O590" s="23"/>
      <c r="P590" s="23"/>
      <c r="Q590" s="23"/>
    </row>
    <row r="591" spans="1:17" ht="30" x14ac:dyDescent="0.3">
      <c r="A591" s="23"/>
      <c r="B591" s="22"/>
      <c r="C591" s="22"/>
      <c r="D591" s="13"/>
      <c r="E591" s="24"/>
      <c r="F591" s="13"/>
      <c r="G591" s="13"/>
      <c r="H591" s="13"/>
      <c r="I591" s="71" t="s">
        <v>1954</v>
      </c>
      <c r="J591" s="72" t="s">
        <v>2218</v>
      </c>
      <c r="K591" s="69">
        <v>1295.7030380000001</v>
      </c>
      <c r="L591" s="69">
        <v>1295.7030380000001</v>
      </c>
      <c r="M591" s="69">
        <v>0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4"/>
      <c r="F592" s="13"/>
      <c r="G592" s="13"/>
      <c r="H592" s="13"/>
      <c r="I592" s="71" t="s">
        <v>1650</v>
      </c>
      <c r="J592" s="72" t="s">
        <v>2219</v>
      </c>
      <c r="K592" s="69">
        <v>880.74717299999998</v>
      </c>
      <c r="L592" s="69">
        <v>889.20396800000003</v>
      </c>
      <c r="M592" s="69">
        <v>8.4567950000000565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4"/>
      <c r="F593" s="13"/>
      <c r="G593" s="13"/>
      <c r="H593" s="26" t="s">
        <v>1665</v>
      </c>
      <c r="I593" s="115"/>
      <c r="J593" s="116"/>
      <c r="K593" s="117">
        <v>468.409943</v>
      </c>
      <c r="L593" s="117">
        <v>466.53535316999995</v>
      </c>
      <c r="M593" s="117">
        <v>-1.8745898300000476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24"/>
      <c r="F594" s="13"/>
      <c r="G594" s="13"/>
      <c r="H594" s="13"/>
      <c r="I594" s="71" t="s">
        <v>1666</v>
      </c>
      <c r="J594" s="72" t="s">
        <v>1718</v>
      </c>
      <c r="K594" s="69">
        <v>431.61329699999999</v>
      </c>
      <c r="L594" s="69">
        <v>433.50280960999993</v>
      </c>
      <c r="M594" s="69">
        <v>1.8895126099999402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4"/>
      <c r="F595" s="13"/>
      <c r="G595" s="13"/>
      <c r="H595" s="13"/>
      <c r="I595" s="71" t="s">
        <v>1670</v>
      </c>
      <c r="J595" s="72" t="s">
        <v>1725</v>
      </c>
      <c r="K595" s="69">
        <v>36.796646000000003</v>
      </c>
      <c r="L595" s="69">
        <v>33.032543560000015</v>
      </c>
      <c r="M595" s="69">
        <v>-3.7641024399999878</v>
      </c>
      <c r="N595" s="23"/>
      <c r="O595" s="23"/>
      <c r="P595" s="23"/>
      <c r="Q595" s="23"/>
    </row>
    <row r="596" spans="1:17" ht="15" x14ac:dyDescent="0.3">
      <c r="A596" s="23"/>
      <c r="B596" s="22"/>
      <c r="C596" s="22"/>
      <c r="D596" s="13"/>
      <c r="E596" s="106">
        <v>45</v>
      </c>
      <c r="F596" s="107" t="s">
        <v>1533</v>
      </c>
      <c r="G596" s="107"/>
      <c r="H596" s="107"/>
      <c r="I596" s="109"/>
      <c r="J596" s="110"/>
      <c r="K596" s="111">
        <v>170.19827699999999</v>
      </c>
      <c r="L596" s="111">
        <v>179.26148049</v>
      </c>
      <c r="M596" s="111">
        <v>9.0632034900000065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4"/>
      <c r="F597" s="13"/>
      <c r="G597" s="90" t="s">
        <v>16</v>
      </c>
      <c r="H597" s="90"/>
      <c r="I597" s="90"/>
      <c r="J597" s="98"/>
      <c r="K597" s="99">
        <v>170.19827699999999</v>
      </c>
      <c r="L597" s="99">
        <v>179.26148049</v>
      </c>
      <c r="M597" s="99">
        <v>9.0632034900000065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4"/>
      <c r="F598" s="13"/>
      <c r="G598" s="13"/>
      <c r="H598" s="26" t="s">
        <v>17</v>
      </c>
      <c r="I598" s="112"/>
      <c r="J598" s="113"/>
      <c r="K598" s="114">
        <v>137.59663399999999</v>
      </c>
      <c r="L598" s="114">
        <v>145.47390189000001</v>
      </c>
      <c r="M598" s="114">
        <v>7.877267890000013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4"/>
      <c r="F599" s="13"/>
      <c r="G599" s="13"/>
      <c r="H599" s="13"/>
      <c r="I599" s="71" t="s">
        <v>1821</v>
      </c>
      <c r="J599" s="72" t="s">
        <v>2220</v>
      </c>
      <c r="K599" s="69">
        <v>55.580252000000002</v>
      </c>
      <c r="L599" s="69">
        <v>58.678742040000003</v>
      </c>
      <c r="M599" s="69">
        <v>3.0984900400000015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4"/>
      <c r="F600" s="13"/>
      <c r="G600" s="13"/>
      <c r="H600" s="13"/>
      <c r="I600" s="71" t="s">
        <v>1823</v>
      </c>
      <c r="J600" s="72" t="s">
        <v>2221</v>
      </c>
      <c r="K600" s="69">
        <v>82.016381999999993</v>
      </c>
      <c r="L600" s="69">
        <v>86.795159850000005</v>
      </c>
      <c r="M600" s="69">
        <v>4.7787778500000115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4"/>
      <c r="F601" s="13"/>
      <c r="G601" s="13"/>
      <c r="H601" s="26" t="s">
        <v>1665</v>
      </c>
      <c r="I601" s="115"/>
      <c r="J601" s="116"/>
      <c r="K601" s="117">
        <v>32.601643000000003</v>
      </c>
      <c r="L601" s="117">
        <v>33.787578600000003</v>
      </c>
      <c r="M601" s="117">
        <v>1.1859356000000005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4"/>
      <c r="F602" s="13"/>
      <c r="G602" s="13"/>
      <c r="H602" s="13"/>
      <c r="I602" s="71" t="s">
        <v>1666</v>
      </c>
      <c r="J602" s="72" t="s">
        <v>1718</v>
      </c>
      <c r="K602" s="69">
        <v>32.601643000000003</v>
      </c>
      <c r="L602" s="69">
        <v>33.787578600000003</v>
      </c>
      <c r="M602" s="69">
        <v>1.1859356000000005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106">
        <v>46</v>
      </c>
      <c r="F603" s="107" t="s">
        <v>1539</v>
      </c>
      <c r="G603" s="107"/>
      <c r="H603" s="107"/>
      <c r="I603" s="109"/>
      <c r="J603" s="110"/>
      <c r="K603" s="111">
        <v>142.29764900000001</v>
      </c>
      <c r="L603" s="111">
        <v>195.33905642000005</v>
      </c>
      <c r="M603" s="111">
        <v>53.041407420000041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4"/>
      <c r="F604" s="13"/>
      <c r="G604" s="90" t="s">
        <v>16</v>
      </c>
      <c r="H604" s="90"/>
      <c r="I604" s="90"/>
      <c r="J604" s="98"/>
      <c r="K604" s="99">
        <v>142.29764900000001</v>
      </c>
      <c r="L604" s="99">
        <v>195.33905642000005</v>
      </c>
      <c r="M604" s="99">
        <v>53.041407420000041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4"/>
      <c r="F605" s="13"/>
      <c r="G605" s="13"/>
      <c r="H605" s="26" t="s">
        <v>17</v>
      </c>
      <c r="I605" s="112"/>
      <c r="J605" s="113"/>
      <c r="K605" s="114">
        <v>117.88914200000001</v>
      </c>
      <c r="L605" s="114">
        <v>128.94975358000002</v>
      </c>
      <c r="M605" s="114">
        <v>11.060611580000014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4"/>
      <c r="F606" s="13"/>
      <c r="G606" s="13"/>
      <c r="H606" s="13"/>
      <c r="I606" s="71" t="s">
        <v>1821</v>
      </c>
      <c r="J606" s="72" t="s">
        <v>2222</v>
      </c>
      <c r="K606" s="69">
        <v>64.499078999999995</v>
      </c>
      <c r="L606" s="69">
        <v>68.91182283000002</v>
      </c>
      <c r="M606" s="69">
        <v>4.412743830000025</v>
      </c>
      <c r="N606" s="23"/>
      <c r="O606" s="23"/>
      <c r="P606" s="23"/>
      <c r="Q606" s="23"/>
    </row>
    <row r="607" spans="1:17" ht="15" x14ac:dyDescent="0.3">
      <c r="A607" s="23"/>
      <c r="B607" s="22"/>
      <c r="C607" s="22"/>
      <c r="D607" s="13"/>
      <c r="E607" s="24"/>
      <c r="F607" s="13"/>
      <c r="G607" s="13"/>
      <c r="H607" s="13"/>
      <c r="I607" s="71" t="s">
        <v>1823</v>
      </c>
      <c r="J607" s="72" t="s">
        <v>2223</v>
      </c>
      <c r="K607" s="69">
        <v>43.789729999999999</v>
      </c>
      <c r="L607" s="69">
        <v>48.926327740000012</v>
      </c>
      <c r="M607" s="69">
        <v>5.1365977400000133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4"/>
      <c r="F608" s="13"/>
      <c r="G608" s="13"/>
      <c r="H608" s="13"/>
      <c r="I608" s="71" t="s">
        <v>1650</v>
      </c>
      <c r="J608" s="72" t="s">
        <v>2224</v>
      </c>
      <c r="K608" s="69">
        <v>9.6003329999999991</v>
      </c>
      <c r="L608" s="69">
        <v>11.11160301</v>
      </c>
      <c r="M608" s="69">
        <v>1.5112700100000005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4"/>
      <c r="F609" s="13"/>
      <c r="G609" s="13"/>
      <c r="H609" s="26" t="s">
        <v>1665</v>
      </c>
      <c r="I609" s="115"/>
      <c r="J609" s="116"/>
      <c r="K609" s="117">
        <v>24.408507</v>
      </c>
      <c r="L609" s="117">
        <v>66.389302840000013</v>
      </c>
      <c r="M609" s="117">
        <v>41.980795840000013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4"/>
      <c r="F610" s="13"/>
      <c r="G610" s="13"/>
      <c r="H610" s="13"/>
      <c r="I610" s="71" t="s">
        <v>1666</v>
      </c>
      <c r="J610" s="72" t="s">
        <v>1718</v>
      </c>
      <c r="K610" s="69">
        <v>24.408507</v>
      </c>
      <c r="L610" s="69">
        <v>66.389302840000013</v>
      </c>
      <c r="M610" s="69">
        <v>41.980795840000013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106">
        <v>47</v>
      </c>
      <c r="F611" s="107" t="s">
        <v>1544</v>
      </c>
      <c r="G611" s="107"/>
      <c r="H611" s="107"/>
      <c r="I611" s="109"/>
      <c r="J611" s="110"/>
      <c r="K611" s="111">
        <v>5155.8953030000002</v>
      </c>
      <c r="L611" s="111">
        <v>4569.4318630899998</v>
      </c>
      <c r="M611" s="111">
        <v>-586.46343991000049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4"/>
      <c r="F612" s="13"/>
      <c r="G612" s="90" t="s">
        <v>16</v>
      </c>
      <c r="H612" s="90"/>
      <c r="I612" s="90"/>
      <c r="J612" s="98"/>
      <c r="K612" s="99">
        <v>5155.8953030000002</v>
      </c>
      <c r="L612" s="99">
        <v>4569.4318630899998</v>
      </c>
      <c r="M612" s="99">
        <v>-586.46343991000049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4"/>
      <c r="F613" s="13"/>
      <c r="G613" s="13"/>
      <c r="H613" s="26" t="s">
        <v>1769</v>
      </c>
      <c r="I613" s="112"/>
      <c r="J613" s="113"/>
      <c r="K613" s="114">
        <v>1504.306881</v>
      </c>
      <c r="L613" s="114">
        <v>1510.9395120500003</v>
      </c>
      <c r="M613" s="114">
        <v>6.6326310500003274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4"/>
      <c r="F614" s="13"/>
      <c r="G614" s="13"/>
      <c r="H614" s="13"/>
      <c r="I614" s="71" t="s">
        <v>2225</v>
      </c>
      <c r="J614" s="72" t="s">
        <v>2226</v>
      </c>
      <c r="K614" s="69">
        <v>400.27499899999998</v>
      </c>
      <c r="L614" s="69">
        <v>400.27499899999992</v>
      </c>
      <c r="M614" s="69">
        <v>0</v>
      </c>
      <c r="N614" s="23"/>
      <c r="O614" s="23"/>
      <c r="P614" s="23"/>
      <c r="Q614" s="23"/>
    </row>
    <row r="615" spans="1:17" ht="15" x14ac:dyDescent="0.3">
      <c r="A615" s="23"/>
      <c r="B615" s="22"/>
      <c r="C615" s="22"/>
      <c r="D615" s="13"/>
      <c r="E615" s="24"/>
      <c r="F615" s="13"/>
      <c r="G615" s="13"/>
      <c r="H615" s="13"/>
      <c r="I615" s="71" t="s">
        <v>2227</v>
      </c>
      <c r="J615" s="72" t="s">
        <v>2228</v>
      </c>
      <c r="K615" s="69">
        <v>747.62701500000003</v>
      </c>
      <c r="L615" s="69">
        <v>680.83356222999998</v>
      </c>
      <c r="M615" s="69">
        <v>-66.793452770000044</v>
      </c>
      <c r="N615" s="23"/>
      <c r="O615" s="23"/>
      <c r="P615" s="23"/>
      <c r="Q615" s="23"/>
    </row>
    <row r="616" spans="1:17" ht="15" x14ac:dyDescent="0.3">
      <c r="A616" s="23"/>
      <c r="B616" s="22"/>
      <c r="C616" s="22"/>
      <c r="D616" s="13"/>
      <c r="E616" s="24"/>
      <c r="F616" s="13"/>
      <c r="G616" s="13"/>
      <c r="H616" s="13"/>
      <c r="I616" s="71" t="s">
        <v>2229</v>
      </c>
      <c r="J616" s="72" t="s">
        <v>2230</v>
      </c>
      <c r="K616" s="69">
        <v>356.40486700000002</v>
      </c>
      <c r="L616" s="69">
        <v>429.83095082000006</v>
      </c>
      <c r="M616" s="69">
        <v>73.426083820000031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4"/>
      <c r="F617" s="13"/>
      <c r="G617" s="13"/>
      <c r="H617" s="26" t="s">
        <v>17</v>
      </c>
      <c r="I617" s="115"/>
      <c r="J617" s="116"/>
      <c r="K617" s="117">
        <v>3301.9580769999998</v>
      </c>
      <c r="L617" s="117">
        <v>2710.5524732400004</v>
      </c>
      <c r="M617" s="117">
        <v>-591.40560375999939</v>
      </c>
      <c r="N617" s="23"/>
      <c r="O617" s="23"/>
      <c r="P617" s="23"/>
      <c r="Q617" s="23"/>
    </row>
    <row r="618" spans="1:17" ht="30" x14ac:dyDescent="0.3">
      <c r="A618" s="23"/>
      <c r="B618" s="22"/>
      <c r="C618" s="22"/>
      <c r="D618" s="13"/>
      <c r="E618" s="24"/>
      <c r="F618" s="13"/>
      <c r="G618" s="13"/>
      <c r="H618" s="13"/>
      <c r="I618" s="71" t="s">
        <v>1674</v>
      </c>
      <c r="J618" s="72" t="s">
        <v>2231</v>
      </c>
      <c r="K618" s="69">
        <v>105.703373</v>
      </c>
      <c r="L618" s="69">
        <v>142.28116968999998</v>
      </c>
      <c r="M618" s="69">
        <v>36.577796689999985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4"/>
      <c r="F619" s="13"/>
      <c r="G619" s="13"/>
      <c r="H619" s="13"/>
      <c r="I619" s="71" t="s">
        <v>1949</v>
      </c>
      <c r="J619" s="72" t="s">
        <v>2232</v>
      </c>
      <c r="K619" s="69">
        <v>81.782042000000004</v>
      </c>
      <c r="L619" s="69">
        <v>81.782042000000004</v>
      </c>
      <c r="M619" s="69">
        <v>0</v>
      </c>
      <c r="N619" s="23"/>
      <c r="O619" s="23"/>
      <c r="P619" s="23"/>
      <c r="Q619" s="23"/>
    </row>
    <row r="620" spans="1:17" ht="45" x14ac:dyDescent="0.3">
      <c r="A620" s="23"/>
      <c r="B620" s="22"/>
      <c r="C620" s="22"/>
      <c r="D620" s="13"/>
      <c r="E620" s="24"/>
      <c r="F620" s="13"/>
      <c r="G620" s="13"/>
      <c r="H620" s="13"/>
      <c r="I620" s="71" t="s">
        <v>1688</v>
      </c>
      <c r="J620" s="72" t="s">
        <v>2233</v>
      </c>
      <c r="K620" s="69">
        <v>82.737227000000004</v>
      </c>
      <c r="L620" s="69">
        <v>82.737227000000033</v>
      </c>
      <c r="M620" s="69">
        <v>0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4"/>
      <c r="F621" s="13"/>
      <c r="G621" s="13"/>
      <c r="H621" s="13"/>
      <c r="I621" s="71" t="s">
        <v>1700</v>
      </c>
      <c r="J621" s="72" t="s">
        <v>2067</v>
      </c>
      <c r="K621" s="69">
        <v>216.73568900000001</v>
      </c>
      <c r="L621" s="69">
        <v>0</v>
      </c>
      <c r="M621" s="69">
        <v>-216.73568900000001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4"/>
      <c r="F622" s="13"/>
      <c r="G622" s="13"/>
      <c r="H622" s="13"/>
      <c r="I622" s="71" t="s">
        <v>2004</v>
      </c>
      <c r="J622" s="72" t="s">
        <v>2234</v>
      </c>
      <c r="K622" s="69">
        <v>355.74545999999998</v>
      </c>
      <c r="L622" s="69">
        <v>350.86364066000004</v>
      </c>
      <c r="M622" s="69">
        <v>-4.8818193399999359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4"/>
      <c r="F623" s="13"/>
      <c r="G623" s="13"/>
      <c r="H623" s="13"/>
      <c r="I623" s="71" t="s">
        <v>1710</v>
      </c>
      <c r="J623" s="72" t="s">
        <v>2235</v>
      </c>
      <c r="K623" s="69">
        <v>483.89640700000001</v>
      </c>
      <c r="L623" s="69">
        <v>740.44507528999998</v>
      </c>
      <c r="M623" s="69">
        <v>256.54866828999997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4"/>
      <c r="F624" s="13"/>
      <c r="G624" s="13"/>
      <c r="H624" s="13"/>
      <c r="I624" s="71" t="s">
        <v>1714</v>
      </c>
      <c r="J624" s="72" t="s">
        <v>2236</v>
      </c>
      <c r="K624" s="69">
        <v>85.993177000000003</v>
      </c>
      <c r="L624" s="69">
        <v>156.28522262999999</v>
      </c>
      <c r="M624" s="69">
        <v>70.29204562999999</v>
      </c>
      <c r="N624" s="23"/>
      <c r="O624" s="23"/>
      <c r="P624" s="23"/>
      <c r="Q624" s="23"/>
    </row>
    <row r="625" spans="1:17" ht="30" x14ac:dyDescent="0.3">
      <c r="A625" s="23"/>
      <c r="B625" s="22"/>
      <c r="C625" s="22"/>
      <c r="D625" s="13"/>
      <c r="E625" s="24"/>
      <c r="F625" s="13"/>
      <c r="G625" s="13"/>
      <c r="H625" s="13"/>
      <c r="I625" s="71" t="s">
        <v>2068</v>
      </c>
      <c r="J625" s="72" t="s">
        <v>2069</v>
      </c>
      <c r="K625" s="69">
        <v>31.406583999999999</v>
      </c>
      <c r="L625" s="69">
        <v>12.690440290000002</v>
      </c>
      <c r="M625" s="69">
        <v>-18.716143709999997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4"/>
      <c r="F626" s="13"/>
      <c r="G626" s="13"/>
      <c r="H626" s="13"/>
      <c r="I626" s="71" t="s">
        <v>1899</v>
      </c>
      <c r="J626" s="72" t="s">
        <v>1900</v>
      </c>
      <c r="K626" s="69">
        <v>130</v>
      </c>
      <c r="L626" s="69">
        <v>59.994687370000008</v>
      </c>
      <c r="M626" s="69">
        <v>-70.005312629999992</v>
      </c>
      <c r="N626" s="23"/>
      <c r="O626" s="23"/>
      <c r="P626" s="23"/>
      <c r="Q626" s="23"/>
    </row>
    <row r="627" spans="1:17" ht="30" x14ac:dyDescent="0.3">
      <c r="A627" s="23"/>
      <c r="B627" s="22"/>
      <c r="C627" s="22"/>
      <c r="D627" s="13"/>
      <c r="E627" s="24"/>
      <c r="F627" s="13"/>
      <c r="G627" s="13"/>
      <c r="H627" s="13"/>
      <c r="I627" s="71" t="s">
        <v>1762</v>
      </c>
      <c r="J627" s="72" t="s">
        <v>2075</v>
      </c>
      <c r="K627" s="69">
        <v>40.700153</v>
      </c>
      <c r="L627" s="69">
        <v>121.64826247999999</v>
      </c>
      <c r="M627" s="69">
        <v>80.948109479999985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4"/>
      <c r="F628" s="13"/>
      <c r="G628" s="13"/>
      <c r="H628" s="13"/>
      <c r="I628" s="71" t="s">
        <v>1962</v>
      </c>
      <c r="J628" s="72" t="s">
        <v>2237</v>
      </c>
      <c r="K628" s="69">
        <v>258.24718100000001</v>
      </c>
      <c r="L628" s="69">
        <v>254.60446679999998</v>
      </c>
      <c r="M628" s="69">
        <v>-3.6427142000000288</v>
      </c>
      <c r="N628" s="23"/>
      <c r="O628" s="23"/>
      <c r="P628" s="23"/>
      <c r="Q628" s="23"/>
    </row>
    <row r="629" spans="1:17" ht="30" x14ac:dyDescent="0.3">
      <c r="A629" s="23"/>
      <c r="B629" s="22"/>
      <c r="C629" s="22"/>
      <c r="D629" s="13"/>
      <c r="E629" s="24"/>
      <c r="F629" s="13"/>
      <c r="G629" s="13"/>
      <c r="H629" s="13"/>
      <c r="I629" s="71" t="s">
        <v>2048</v>
      </c>
      <c r="J629" s="72" t="s">
        <v>2238</v>
      </c>
      <c r="K629" s="69">
        <v>430.59840800000001</v>
      </c>
      <c r="L629" s="69">
        <v>492.45746136000025</v>
      </c>
      <c r="M629" s="69">
        <v>61.859053360000246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4"/>
      <c r="F630" s="13"/>
      <c r="G630" s="13"/>
      <c r="H630" s="13"/>
      <c r="I630" s="71" t="s">
        <v>2239</v>
      </c>
      <c r="J630" s="72" t="s">
        <v>2240</v>
      </c>
      <c r="K630" s="69">
        <v>5.1872550000000004</v>
      </c>
      <c r="L630" s="69">
        <v>20.330019450000002</v>
      </c>
      <c r="M630" s="69">
        <v>15.142764450000001</v>
      </c>
      <c r="N630" s="23"/>
      <c r="O630" s="23"/>
      <c r="P630" s="23"/>
      <c r="Q630" s="23"/>
    </row>
    <row r="631" spans="1:17" ht="45" x14ac:dyDescent="0.3">
      <c r="A631" s="23"/>
      <c r="B631" s="22"/>
      <c r="C631" s="22"/>
      <c r="D631" s="13"/>
      <c r="E631" s="24"/>
      <c r="F631" s="13"/>
      <c r="G631" s="13"/>
      <c r="H631" s="13"/>
      <c r="I631" s="71" t="s">
        <v>2241</v>
      </c>
      <c r="J631" s="72" t="s">
        <v>2242</v>
      </c>
      <c r="K631" s="69">
        <v>46.150717999999998</v>
      </c>
      <c r="L631" s="69">
        <v>46.011941049999997</v>
      </c>
      <c r="M631" s="69">
        <v>-0.13877695000000045</v>
      </c>
      <c r="N631" s="23"/>
      <c r="O631" s="23"/>
      <c r="P631" s="23"/>
      <c r="Q631" s="23"/>
    </row>
    <row r="632" spans="1:17" ht="30" x14ac:dyDescent="0.3">
      <c r="A632" s="23"/>
      <c r="B632" s="22"/>
      <c r="C632" s="22"/>
      <c r="D632" s="13"/>
      <c r="E632" s="24"/>
      <c r="F632" s="13"/>
      <c r="G632" s="13"/>
      <c r="H632" s="13"/>
      <c r="I632" s="71" t="s">
        <v>1789</v>
      </c>
      <c r="J632" s="72" t="s">
        <v>2243</v>
      </c>
      <c r="K632" s="69">
        <v>147.07440299999999</v>
      </c>
      <c r="L632" s="69">
        <v>148.42081716999999</v>
      </c>
      <c r="M632" s="69">
        <v>1.3464141700000027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4"/>
      <c r="F633" s="13"/>
      <c r="G633" s="13"/>
      <c r="H633" s="13"/>
      <c r="I633" s="71" t="s">
        <v>21</v>
      </c>
      <c r="J633" s="72" t="s">
        <v>2244</v>
      </c>
      <c r="K633" s="69">
        <v>800</v>
      </c>
      <c r="L633" s="69">
        <v>0</v>
      </c>
      <c r="M633" s="69">
        <v>-800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4"/>
      <c r="F634" s="13"/>
      <c r="G634" s="13"/>
      <c r="H634" s="26" t="s">
        <v>1665</v>
      </c>
      <c r="I634" s="115"/>
      <c r="J634" s="116"/>
      <c r="K634" s="117">
        <v>349.63034499999998</v>
      </c>
      <c r="L634" s="117">
        <v>347.93987780000003</v>
      </c>
      <c r="M634" s="117">
        <v>-1.6904671999999437</v>
      </c>
      <c r="N634" s="23"/>
      <c r="O634" s="23"/>
      <c r="P634" s="23"/>
      <c r="Q634" s="23"/>
    </row>
    <row r="635" spans="1:17" ht="15" x14ac:dyDescent="0.3">
      <c r="A635" s="23"/>
      <c r="B635" s="22"/>
      <c r="C635" s="22"/>
      <c r="D635" s="13"/>
      <c r="E635" s="24"/>
      <c r="F635" s="13"/>
      <c r="G635" s="13"/>
      <c r="H635" s="13"/>
      <c r="I635" s="71" t="s">
        <v>1666</v>
      </c>
      <c r="J635" s="72" t="s">
        <v>1718</v>
      </c>
      <c r="K635" s="69">
        <v>314.56169499999999</v>
      </c>
      <c r="L635" s="69">
        <v>318.75964940000006</v>
      </c>
      <c r="M635" s="69">
        <v>4.1979544000000715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4"/>
      <c r="F636" s="13"/>
      <c r="G636" s="13"/>
      <c r="H636" s="13"/>
      <c r="I636" s="71" t="s">
        <v>1670</v>
      </c>
      <c r="J636" s="72" t="s">
        <v>1725</v>
      </c>
      <c r="K636" s="69">
        <v>35.068649999999998</v>
      </c>
      <c r="L636" s="69">
        <v>29.180228399999994</v>
      </c>
      <c r="M636" s="69">
        <v>-5.8884216000000045</v>
      </c>
      <c r="N636" s="23"/>
      <c r="O636" s="23"/>
      <c r="P636" s="23"/>
      <c r="Q636" s="23"/>
    </row>
    <row r="637" spans="1:17" ht="15" x14ac:dyDescent="0.3">
      <c r="A637" s="23"/>
      <c r="B637" s="22"/>
      <c r="C637" s="22"/>
      <c r="D637" s="13"/>
      <c r="E637" s="106">
        <v>48</v>
      </c>
      <c r="F637" s="107" t="s">
        <v>1567</v>
      </c>
      <c r="G637" s="107"/>
      <c r="H637" s="107"/>
      <c r="I637" s="109"/>
      <c r="J637" s="110"/>
      <c r="K637" s="111">
        <v>9144.7422459999998</v>
      </c>
      <c r="L637" s="111">
        <v>9975.8105248000029</v>
      </c>
      <c r="M637" s="111">
        <v>831.0682788000031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13"/>
      <c r="E638" s="24"/>
      <c r="F638" s="13"/>
      <c r="G638" s="90" t="s">
        <v>16</v>
      </c>
      <c r="H638" s="90"/>
      <c r="I638" s="90"/>
      <c r="J638" s="98"/>
      <c r="K638" s="99">
        <v>9144.7422459999998</v>
      </c>
      <c r="L638" s="99">
        <v>9975.8105248000029</v>
      </c>
      <c r="M638" s="99">
        <v>831.0682788000031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4"/>
      <c r="F639" s="13"/>
      <c r="G639" s="13"/>
      <c r="H639" s="26" t="s">
        <v>1769</v>
      </c>
      <c r="I639" s="112"/>
      <c r="J639" s="113"/>
      <c r="K639" s="114">
        <v>538.96461899999997</v>
      </c>
      <c r="L639" s="114">
        <v>586.39770973999998</v>
      </c>
      <c r="M639" s="114">
        <v>47.433090740000011</v>
      </c>
      <c r="N639" s="23"/>
      <c r="O639" s="23"/>
      <c r="P639" s="23"/>
      <c r="Q639" s="23"/>
    </row>
    <row r="640" spans="1:17" ht="15" x14ac:dyDescent="0.3">
      <c r="A640" s="23"/>
      <c r="B640" s="22"/>
      <c r="C640" s="22"/>
      <c r="D640" s="13"/>
      <c r="E640" s="24"/>
      <c r="F640" s="13"/>
      <c r="G640" s="13"/>
      <c r="H640" s="13"/>
      <c r="I640" s="71" t="s">
        <v>2245</v>
      </c>
      <c r="J640" s="72" t="s">
        <v>2246</v>
      </c>
      <c r="K640" s="69">
        <v>21.559709000000002</v>
      </c>
      <c r="L640" s="69">
        <v>23.872309000000001</v>
      </c>
      <c r="M640" s="69">
        <v>2.3125999999999998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4"/>
      <c r="F641" s="13"/>
      <c r="G641" s="13"/>
      <c r="H641" s="13"/>
      <c r="I641" s="71" t="s">
        <v>2247</v>
      </c>
      <c r="J641" s="72" t="s">
        <v>2248</v>
      </c>
      <c r="K641" s="69">
        <v>0</v>
      </c>
      <c r="L641" s="69">
        <v>15.4</v>
      </c>
      <c r="M641" s="69">
        <v>15.4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4"/>
      <c r="F642" s="13"/>
      <c r="G642" s="13"/>
      <c r="H642" s="13"/>
      <c r="I642" s="71" t="s">
        <v>2025</v>
      </c>
      <c r="J642" s="72" t="s">
        <v>2026</v>
      </c>
      <c r="K642" s="69">
        <v>133.111108</v>
      </c>
      <c r="L642" s="69">
        <v>180.61605881</v>
      </c>
      <c r="M642" s="69">
        <v>47.504950809999997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4"/>
      <c r="F643" s="13"/>
      <c r="G643" s="13"/>
      <c r="H643" s="13"/>
      <c r="I643" s="71" t="s">
        <v>2249</v>
      </c>
      <c r="J643" s="72" t="s">
        <v>2250</v>
      </c>
      <c r="K643" s="69">
        <v>7.5</v>
      </c>
      <c r="L643" s="69">
        <v>6.6362500000000004</v>
      </c>
      <c r="M643" s="69">
        <v>-0.86374999999999957</v>
      </c>
      <c r="N643" s="23"/>
      <c r="O643" s="23"/>
      <c r="P643" s="23"/>
      <c r="Q643" s="23"/>
    </row>
    <row r="644" spans="1:17" ht="30" x14ac:dyDescent="0.3">
      <c r="A644" s="23"/>
      <c r="B644" s="22"/>
      <c r="C644" s="22"/>
      <c r="D644" s="13"/>
      <c r="E644" s="24"/>
      <c r="F644" s="13"/>
      <c r="G644" s="13"/>
      <c r="H644" s="13"/>
      <c r="I644" s="71" t="s">
        <v>2251</v>
      </c>
      <c r="J644" s="72" t="s">
        <v>2252</v>
      </c>
      <c r="K644" s="69">
        <v>228.29928200000001</v>
      </c>
      <c r="L644" s="69">
        <v>255.52250083999999</v>
      </c>
      <c r="M644" s="69">
        <v>27.223218839999987</v>
      </c>
      <c r="N644" s="23"/>
      <c r="O644" s="23"/>
      <c r="P644" s="23"/>
      <c r="Q644" s="23"/>
    </row>
    <row r="645" spans="1:17" ht="15" x14ac:dyDescent="0.3">
      <c r="A645" s="23"/>
      <c r="B645" s="22"/>
      <c r="C645" s="22"/>
      <c r="D645" s="13"/>
      <c r="E645" s="24"/>
      <c r="F645" s="13"/>
      <c r="G645" s="13"/>
      <c r="H645" s="13"/>
      <c r="I645" s="71" t="s">
        <v>2253</v>
      </c>
      <c r="J645" s="72" t="s">
        <v>2254</v>
      </c>
      <c r="K645" s="69">
        <v>148.49451999999999</v>
      </c>
      <c r="L645" s="69">
        <v>104.35059109000001</v>
      </c>
      <c r="M645" s="69">
        <v>-44.143928909999985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4"/>
      <c r="F646" s="13"/>
      <c r="G646" s="13"/>
      <c r="H646" s="26" t="s">
        <v>17</v>
      </c>
      <c r="I646" s="115"/>
      <c r="J646" s="116"/>
      <c r="K646" s="117">
        <v>7667.6644059999999</v>
      </c>
      <c r="L646" s="117">
        <v>8337.98220029</v>
      </c>
      <c r="M646" s="117">
        <v>670.31779429000017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4"/>
      <c r="F647" s="13"/>
      <c r="G647" s="13"/>
      <c r="H647" s="13"/>
      <c r="I647" s="71" t="s">
        <v>1747</v>
      </c>
      <c r="J647" s="72" t="s">
        <v>1997</v>
      </c>
      <c r="K647" s="69">
        <v>377.03439300000002</v>
      </c>
      <c r="L647" s="69">
        <v>314.79495228000008</v>
      </c>
      <c r="M647" s="69">
        <v>-62.239440719999948</v>
      </c>
      <c r="N647" s="23"/>
      <c r="O647" s="23"/>
      <c r="P647" s="23"/>
      <c r="Q647" s="23"/>
    </row>
    <row r="648" spans="1:17" ht="15" x14ac:dyDescent="0.3">
      <c r="A648" s="23"/>
      <c r="B648" s="22"/>
      <c r="C648" s="22"/>
      <c r="D648" s="13"/>
      <c r="E648" s="24"/>
      <c r="F648" s="13"/>
      <c r="G648" s="13"/>
      <c r="H648" s="13"/>
      <c r="I648" s="71" t="s">
        <v>1684</v>
      </c>
      <c r="J648" s="72" t="s">
        <v>1998</v>
      </c>
      <c r="K648" s="69">
        <v>1629.0729180000001</v>
      </c>
      <c r="L648" s="69">
        <v>1782.2235380499999</v>
      </c>
      <c r="M648" s="69">
        <v>153.15062004999982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4"/>
      <c r="F649" s="13"/>
      <c r="G649" s="13"/>
      <c r="H649" s="13"/>
      <c r="I649" s="71" t="s">
        <v>1686</v>
      </c>
      <c r="J649" s="72" t="s">
        <v>2255</v>
      </c>
      <c r="K649" s="69">
        <v>1140.2852989999999</v>
      </c>
      <c r="L649" s="69">
        <v>988.49849941000036</v>
      </c>
      <c r="M649" s="69">
        <v>-151.78679958999953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4"/>
      <c r="F650" s="13"/>
      <c r="G650" s="13"/>
      <c r="H650" s="13"/>
      <c r="I650" s="71" t="s">
        <v>1688</v>
      </c>
      <c r="J650" s="72" t="s">
        <v>2256</v>
      </c>
      <c r="K650" s="69">
        <v>67.711284000000006</v>
      </c>
      <c r="L650" s="69">
        <v>62.281164500000003</v>
      </c>
      <c r="M650" s="69">
        <v>-5.4301195000000035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4"/>
      <c r="F651" s="13"/>
      <c r="G651" s="13"/>
      <c r="H651" s="13"/>
      <c r="I651" s="71" t="s">
        <v>1694</v>
      </c>
      <c r="J651" s="72" t="s">
        <v>2257</v>
      </c>
      <c r="K651" s="69">
        <v>37.484937000000002</v>
      </c>
      <c r="L651" s="69">
        <v>37.484937000000002</v>
      </c>
      <c r="M651" s="69">
        <v>0</v>
      </c>
      <c r="N651" s="23"/>
      <c r="O651" s="23"/>
      <c r="P651" s="23"/>
      <c r="Q651" s="23"/>
    </row>
    <row r="652" spans="1:17" ht="15" x14ac:dyDescent="0.3">
      <c r="A652" s="23"/>
      <c r="B652" s="22"/>
      <c r="C652" s="22"/>
      <c r="D652" s="13"/>
      <c r="E652" s="24"/>
      <c r="F652" s="13"/>
      <c r="G652" s="13"/>
      <c r="H652" s="13"/>
      <c r="I652" s="71" t="s">
        <v>2002</v>
      </c>
      <c r="J652" s="72" t="s">
        <v>2258</v>
      </c>
      <c r="K652" s="69">
        <v>76.612744000000006</v>
      </c>
      <c r="L652" s="69">
        <v>75.713265059999969</v>
      </c>
      <c r="M652" s="69">
        <v>-0.89947894000003714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4"/>
      <c r="F653" s="13"/>
      <c r="G653" s="13"/>
      <c r="H653" s="13"/>
      <c r="I653" s="71" t="s">
        <v>1700</v>
      </c>
      <c r="J653" s="72" t="s">
        <v>2259</v>
      </c>
      <c r="K653" s="69">
        <v>102.435604</v>
      </c>
      <c r="L653" s="69">
        <v>106.07142900000002</v>
      </c>
      <c r="M653" s="69">
        <v>3.6358250000000254</v>
      </c>
      <c r="N653" s="23"/>
      <c r="O653" s="23"/>
      <c r="P653" s="23"/>
      <c r="Q653" s="23"/>
    </row>
    <row r="654" spans="1:17" ht="30" x14ac:dyDescent="0.3">
      <c r="A654" s="23"/>
      <c r="B654" s="22"/>
      <c r="C654" s="22"/>
      <c r="D654" s="13"/>
      <c r="E654" s="24"/>
      <c r="F654" s="13"/>
      <c r="G654" s="13"/>
      <c r="H654" s="13"/>
      <c r="I654" s="71" t="s">
        <v>2040</v>
      </c>
      <c r="J654" s="72" t="s">
        <v>2260</v>
      </c>
      <c r="K654" s="69">
        <v>5.6911630000000004</v>
      </c>
      <c r="L654" s="69">
        <v>1.47357954</v>
      </c>
      <c r="M654" s="69">
        <v>-4.2175834600000002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4"/>
      <c r="F655" s="13"/>
      <c r="G655" s="13"/>
      <c r="H655" s="13"/>
      <c r="I655" s="71" t="s">
        <v>2261</v>
      </c>
      <c r="J655" s="72" t="s">
        <v>2262</v>
      </c>
      <c r="K655" s="69">
        <v>662.14926100000002</v>
      </c>
      <c r="L655" s="69">
        <v>595.2022433999997</v>
      </c>
      <c r="M655" s="69">
        <v>-66.947017600000322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4"/>
      <c r="F656" s="13"/>
      <c r="G656" s="13"/>
      <c r="H656" s="13"/>
      <c r="I656" s="71" t="s">
        <v>2018</v>
      </c>
      <c r="J656" s="72" t="s">
        <v>2263</v>
      </c>
      <c r="K656" s="69">
        <v>3214.4764839999998</v>
      </c>
      <c r="L656" s="69">
        <v>4019.7766557000014</v>
      </c>
      <c r="M656" s="69">
        <v>805.30017170000156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24"/>
      <c r="F657" s="13"/>
      <c r="G657" s="13"/>
      <c r="H657" s="13"/>
      <c r="I657" s="71" t="s">
        <v>1758</v>
      </c>
      <c r="J657" s="72" t="s">
        <v>2264</v>
      </c>
      <c r="K657" s="69">
        <v>24.710318999999998</v>
      </c>
      <c r="L657" s="69">
        <v>24.461936349999995</v>
      </c>
      <c r="M657" s="69">
        <v>-0.24838265000000348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4"/>
      <c r="F658" s="13"/>
      <c r="G658" s="13"/>
      <c r="H658" s="13"/>
      <c r="I658" s="71" t="s">
        <v>23</v>
      </c>
      <c r="J658" s="72" t="s">
        <v>2265</v>
      </c>
      <c r="K658" s="69">
        <v>330</v>
      </c>
      <c r="L658" s="69">
        <v>330</v>
      </c>
      <c r="M658" s="69">
        <v>0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4"/>
      <c r="F659" s="13"/>
      <c r="G659" s="13"/>
      <c r="H659" s="26" t="s">
        <v>1665</v>
      </c>
      <c r="I659" s="115"/>
      <c r="J659" s="116"/>
      <c r="K659" s="117">
        <v>938.11322099999995</v>
      </c>
      <c r="L659" s="117">
        <v>1051.4306147700004</v>
      </c>
      <c r="M659" s="117">
        <v>113.31739377000042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24"/>
      <c r="F660" s="13"/>
      <c r="G660" s="13"/>
      <c r="H660" s="13"/>
      <c r="I660" s="71" t="s">
        <v>1666</v>
      </c>
      <c r="J660" s="72" t="s">
        <v>1718</v>
      </c>
      <c r="K660" s="69">
        <v>904.93584599999997</v>
      </c>
      <c r="L660" s="69">
        <v>1021.6235012700005</v>
      </c>
      <c r="M660" s="69">
        <v>116.6876552700005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4"/>
      <c r="F661" s="13"/>
      <c r="G661" s="13"/>
      <c r="H661" s="13"/>
      <c r="I661" s="71" t="s">
        <v>1670</v>
      </c>
      <c r="J661" s="72" t="s">
        <v>1725</v>
      </c>
      <c r="K661" s="69">
        <v>33.177374999999998</v>
      </c>
      <c r="L661" s="69">
        <v>29.807113499999993</v>
      </c>
      <c r="M661" s="69">
        <v>-3.3702615000000051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91" t="s">
        <v>1607</v>
      </c>
      <c r="E662" s="100"/>
      <c r="F662" s="91"/>
      <c r="G662" s="91"/>
      <c r="H662" s="91"/>
      <c r="I662" s="103"/>
      <c r="J662" s="104"/>
      <c r="K662" s="105">
        <v>1192818.1618989999</v>
      </c>
      <c r="L662" s="105">
        <v>1179902.9976556899</v>
      </c>
      <c r="M662" s="105">
        <v>-12915.164243309991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106">
        <v>19</v>
      </c>
      <c r="F663" s="107" t="s">
        <v>1608</v>
      </c>
      <c r="G663" s="107"/>
      <c r="H663" s="107"/>
      <c r="I663" s="107"/>
      <c r="J663" s="108"/>
      <c r="K663" s="31">
        <v>634543.27803000004</v>
      </c>
      <c r="L663" s="31">
        <v>635327.12513984996</v>
      </c>
      <c r="M663" s="31">
        <v>783.84710984991398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4"/>
      <c r="F664" s="13"/>
      <c r="G664" s="90" t="s">
        <v>16</v>
      </c>
      <c r="H664" s="90"/>
      <c r="I664" s="90"/>
      <c r="J664" s="98"/>
      <c r="K664" s="99">
        <v>634543.27803000004</v>
      </c>
      <c r="L664" s="99">
        <v>635327.12513984996</v>
      </c>
      <c r="M664" s="99">
        <v>783.84710984991398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13"/>
      <c r="E665" s="24"/>
      <c r="F665" s="13"/>
      <c r="G665" s="13"/>
      <c r="H665" s="26" t="s">
        <v>1769</v>
      </c>
      <c r="I665" s="112"/>
      <c r="J665" s="113"/>
      <c r="K665" s="114">
        <v>9832.4781899999998</v>
      </c>
      <c r="L665" s="114">
        <v>9832.4781899999998</v>
      </c>
      <c r="M665" s="114">
        <v>0</v>
      </c>
      <c r="N665" s="23"/>
      <c r="O665" s="23"/>
      <c r="P665" s="23"/>
      <c r="Q665" s="23"/>
    </row>
    <row r="666" spans="1:17" ht="15" x14ac:dyDescent="0.3">
      <c r="A666" s="23"/>
      <c r="B666" s="22"/>
      <c r="C666" s="22"/>
      <c r="D666" s="13"/>
      <c r="E666" s="24"/>
      <c r="F666" s="13"/>
      <c r="G666" s="13"/>
      <c r="H666" s="13"/>
      <c r="I666" s="71" t="s">
        <v>2266</v>
      </c>
      <c r="J666" s="72" t="s">
        <v>2267</v>
      </c>
      <c r="K666" s="69">
        <v>9180</v>
      </c>
      <c r="L666" s="69">
        <v>9180</v>
      </c>
      <c r="M666" s="69">
        <v>0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4"/>
      <c r="F667" s="13"/>
      <c r="G667" s="13"/>
      <c r="H667" s="13"/>
      <c r="I667" s="71" t="s">
        <v>2201</v>
      </c>
      <c r="J667" s="72" t="s">
        <v>2268</v>
      </c>
      <c r="K667" s="69">
        <v>391.49433800000003</v>
      </c>
      <c r="L667" s="69">
        <v>391.49433800000003</v>
      </c>
      <c r="M667" s="69">
        <v>0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4"/>
      <c r="F668" s="13"/>
      <c r="G668" s="13"/>
      <c r="H668" s="13"/>
      <c r="I668" s="71" t="s">
        <v>2102</v>
      </c>
      <c r="J668" s="72" t="s">
        <v>2269</v>
      </c>
      <c r="K668" s="69">
        <v>176.98385200000001</v>
      </c>
      <c r="L668" s="69">
        <v>176.98385200000001</v>
      </c>
      <c r="M668" s="69">
        <v>0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4"/>
      <c r="F669" s="13"/>
      <c r="G669" s="13"/>
      <c r="H669" s="13"/>
      <c r="I669" s="71" t="s">
        <v>1902</v>
      </c>
      <c r="J669" s="72" t="s">
        <v>2270</v>
      </c>
      <c r="K669" s="69">
        <v>84</v>
      </c>
      <c r="L669" s="69">
        <v>84</v>
      </c>
      <c r="M669" s="69">
        <v>0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4"/>
      <c r="F670" s="13"/>
      <c r="G670" s="13"/>
      <c r="H670" s="26" t="s">
        <v>17</v>
      </c>
      <c r="I670" s="115"/>
      <c r="J670" s="116"/>
      <c r="K670" s="117">
        <v>7849.7117509999998</v>
      </c>
      <c r="L670" s="117">
        <v>7801.9527746000003</v>
      </c>
      <c r="M670" s="117">
        <v>-47.758976399999483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4"/>
      <c r="F671" s="13"/>
      <c r="G671" s="13"/>
      <c r="H671" s="13"/>
      <c r="I671" s="71" t="s">
        <v>1661</v>
      </c>
      <c r="J671" s="72" t="s">
        <v>2271</v>
      </c>
      <c r="K671" s="69">
        <v>94</v>
      </c>
      <c r="L671" s="69">
        <v>94</v>
      </c>
      <c r="M671" s="69">
        <v>0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4"/>
      <c r="F672" s="13"/>
      <c r="G672" s="13"/>
      <c r="H672" s="13"/>
      <c r="I672" s="71" t="s">
        <v>2272</v>
      </c>
      <c r="J672" s="72" t="s">
        <v>2273</v>
      </c>
      <c r="K672" s="69">
        <v>87</v>
      </c>
      <c r="L672" s="69">
        <v>87</v>
      </c>
      <c r="M672" s="69">
        <v>0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4"/>
      <c r="F673" s="13"/>
      <c r="G673" s="13"/>
      <c r="H673" s="13"/>
      <c r="I673" s="71" t="s">
        <v>2274</v>
      </c>
      <c r="J673" s="72" t="s">
        <v>2275</v>
      </c>
      <c r="K673" s="69">
        <v>49.188375000000001</v>
      </c>
      <c r="L673" s="69">
        <v>1.4293986000000001</v>
      </c>
      <c r="M673" s="69">
        <v>-47.758976400000002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4"/>
      <c r="F674" s="13"/>
      <c r="G674" s="13"/>
      <c r="H674" s="13"/>
      <c r="I674" s="71" t="s">
        <v>1876</v>
      </c>
      <c r="J674" s="72" t="s">
        <v>2276</v>
      </c>
      <c r="K674" s="69">
        <v>7619.5233760000001</v>
      </c>
      <c r="L674" s="69">
        <v>7619.5233760000001</v>
      </c>
      <c r="M674" s="69">
        <v>0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4"/>
      <c r="F675" s="13"/>
      <c r="G675" s="13"/>
      <c r="H675" s="26" t="s">
        <v>2277</v>
      </c>
      <c r="I675" s="115"/>
      <c r="J675" s="116"/>
      <c r="K675" s="117">
        <v>616861.08808899997</v>
      </c>
      <c r="L675" s="117">
        <v>617692.69417525001</v>
      </c>
      <c r="M675" s="117">
        <v>831.60608625004534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4"/>
      <c r="F676" s="13"/>
      <c r="G676" s="13"/>
      <c r="H676" s="13"/>
      <c r="I676" s="71" t="s">
        <v>2278</v>
      </c>
      <c r="J676" s="72" t="s">
        <v>2279</v>
      </c>
      <c r="K676" s="69">
        <v>175686.66555599999</v>
      </c>
      <c r="L676" s="69">
        <v>179236.66555599999</v>
      </c>
      <c r="M676" s="69">
        <v>3550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4"/>
      <c r="F677" s="13"/>
      <c r="G677" s="13"/>
      <c r="H677" s="13"/>
      <c r="I677" s="71" t="s">
        <v>2280</v>
      </c>
      <c r="J677" s="72" t="s">
        <v>2281</v>
      </c>
      <c r="K677" s="69">
        <v>295024.01677400002</v>
      </c>
      <c r="L677" s="69">
        <v>297218.63580038003</v>
      </c>
      <c r="M677" s="69">
        <v>2194.619026380009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4"/>
      <c r="F678" s="13"/>
      <c r="G678" s="13"/>
      <c r="H678" s="13"/>
      <c r="I678" s="71" t="s">
        <v>2282</v>
      </c>
      <c r="J678" s="72" t="s">
        <v>2283</v>
      </c>
      <c r="K678" s="69">
        <v>17139</v>
      </c>
      <c r="L678" s="69">
        <v>17256.333667989999</v>
      </c>
      <c r="M678" s="69">
        <v>117.3336679899985</v>
      </c>
      <c r="N678" s="23"/>
      <c r="O678" s="23"/>
      <c r="P678" s="23"/>
      <c r="Q678" s="23"/>
    </row>
    <row r="679" spans="1:17" ht="30" x14ac:dyDescent="0.3">
      <c r="A679" s="23"/>
      <c r="B679" s="22"/>
      <c r="C679" s="22"/>
      <c r="D679" s="13"/>
      <c r="E679" s="24"/>
      <c r="F679" s="13"/>
      <c r="G679" s="13"/>
      <c r="H679" s="13"/>
      <c r="I679" s="71" t="s">
        <v>2284</v>
      </c>
      <c r="J679" s="72" t="s">
        <v>2285</v>
      </c>
      <c r="K679" s="69">
        <v>4597.5342090000004</v>
      </c>
      <c r="L679" s="69">
        <v>4427.5342090000004</v>
      </c>
      <c r="M679" s="69">
        <v>-170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4"/>
      <c r="F680" s="13"/>
      <c r="G680" s="13"/>
      <c r="H680" s="13"/>
      <c r="I680" s="71" t="s">
        <v>2286</v>
      </c>
      <c r="J680" s="72" t="s">
        <v>2287</v>
      </c>
      <c r="K680" s="69">
        <v>27436.252412999998</v>
      </c>
      <c r="L680" s="69">
        <v>23118.70194893</v>
      </c>
      <c r="M680" s="69">
        <v>-4317.5504640699983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4"/>
      <c r="F681" s="13"/>
      <c r="G681" s="13"/>
      <c r="H681" s="13"/>
      <c r="I681" s="71" t="s">
        <v>2288</v>
      </c>
      <c r="J681" s="72" t="s">
        <v>2289</v>
      </c>
      <c r="K681" s="69">
        <v>0.27800000000000002</v>
      </c>
      <c r="L681" s="69">
        <v>0.27800000000000002</v>
      </c>
      <c r="M681" s="69">
        <v>0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24"/>
      <c r="F682" s="13"/>
      <c r="G682" s="13"/>
      <c r="H682" s="13"/>
      <c r="I682" s="71" t="s">
        <v>2290</v>
      </c>
      <c r="J682" s="72" t="s">
        <v>2291</v>
      </c>
      <c r="K682" s="69">
        <v>3883.9857900000002</v>
      </c>
      <c r="L682" s="69">
        <v>4334.3331243500006</v>
      </c>
      <c r="M682" s="69">
        <v>450.34733435000044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4"/>
      <c r="F683" s="13"/>
      <c r="G683" s="13"/>
      <c r="H683" s="13"/>
      <c r="I683" s="71" t="s">
        <v>2292</v>
      </c>
      <c r="J683" s="72" t="s">
        <v>2293</v>
      </c>
      <c r="K683" s="69">
        <v>2057.0257150000002</v>
      </c>
      <c r="L683" s="69">
        <v>1918.8904916900003</v>
      </c>
      <c r="M683" s="69">
        <v>-138.1352233099999</v>
      </c>
      <c r="N683" s="23"/>
      <c r="O683" s="23"/>
      <c r="P683" s="23"/>
      <c r="Q683" s="23"/>
    </row>
    <row r="684" spans="1:17" ht="30" x14ac:dyDescent="0.3">
      <c r="A684" s="23"/>
      <c r="B684" s="22"/>
      <c r="C684" s="22"/>
      <c r="D684" s="13"/>
      <c r="E684" s="24"/>
      <c r="F684" s="13"/>
      <c r="G684" s="13"/>
      <c r="H684" s="13"/>
      <c r="I684" s="71" t="s">
        <v>2294</v>
      </c>
      <c r="J684" s="72" t="s">
        <v>2295</v>
      </c>
      <c r="K684" s="69">
        <v>11178.546249999999</v>
      </c>
      <c r="L684" s="69">
        <v>10368.71335491</v>
      </c>
      <c r="M684" s="69">
        <v>-809.83289508999951</v>
      </c>
      <c r="N684" s="23"/>
      <c r="O684" s="23"/>
      <c r="P684" s="23"/>
      <c r="Q684" s="23"/>
    </row>
    <row r="685" spans="1:17" ht="30" x14ac:dyDescent="0.3">
      <c r="A685" s="23"/>
      <c r="B685" s="22"/>
      <c r="C685" s="22"/>
      <c r="D685" s="13"/>
      <c r="E685" s="24"/>
      <c r="F685" s="13"/>
      <c r="G685" s="13"/>
      <c r="H685" s="13"/>
      <c r="I685" s="71" t="s">
        <v>2296</v>
      </c>
      <c r="J685" s="72" t="s">
        <v>2297</v>
      </c>
      <c r="K685" s="69">
        <v>1595.0130750000001</v>
      </c>
      <c r="L685" s="69">
        <v>1549.8377149999999</v>
      </c>
      <c r="M685" s="69">
        <v>-45.175360000000182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4"/>
      <c r="F686" s="13"/>
      <c r="G686" s="13"/>
      <c r="H686" s="13"/>
      <c r="I686" s="71" t="s">
        <v>2298</v>
      </c>
      <c r="J686" s="72" t="s">
        <v>2299</v>
      </c>
      <c r="K686" s="69">
        <v>60059.410506</v>
      </c>
      <c r="L686" s="69">
        <v>60059.410506</v>
      </c>
      <c r="M686" s="69">
        <v>0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4"/>
      <c r="F687" s="13"/>
      <c r="G687" s="13"/>
      <c r="H687" s="13"/>
      <c r="I687" s="71" t="s">
        <v>2300</v>
      </c>
      <c r="J687" s="72" t="s">
        <v>2301</v>
      </c>
      <c r="K687" s="69">
        <v>2467.7033879999999</v>
      </c>
      <c r="L687" s="69">
        <v>2467.7033879999999</v>
      </c>
      <c r="M687" s="69">
        <v>0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4"/>
      <c r="F688" s="13"/>
      <c r="G688" s="13"/>
      <c r="H688" s="13"/>
      <c r="I688" s="71" t="s">
        <v>2302</v>
      </c>
      <c r="J688" s="72" t="s">
        <v>2303</v>
      </c>
      <c r="K688" s="69">
        <v>532.63386600000001</v>
      </c>
      <c r="L688" s="69">
        <v>532.63386600000001</v>
      </c>
      <c r="M688" s="69">
        <v>0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4"/>
      <c r="F689" s="13"/>
      <c r="G689" s="13"/>
      <c r="H689" s="13"/>
      <c r="I689" s="71" t="s">
        <v>2304</v>
      </c>
      <c r="J689" s="72" t="s">
        <v>2305</v>
      </c>
      <c r="K689" s="69">
        <v>4236.1268620000001</v>
      </c>
      <c r="L689" s="69">
        <v>4236.1268620000001</v>
      </c>
      <c r="M689" s="69">
        <v>0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4"/>
      <c r="F690" s="13"/>
      <c r="G690" s="13"/>
      <c r="H690" s="13"/>
      <c r="I690" s="71" t="s">
        <v>2306</v>
      </c>
      <c r="J690" s="72" t="s">
        <v>2307</v>
      </c>
      <c r="K690" s="69">
        <v>10966.895685</v>
      </c>
      <c r="L690" s="69">
        <v>10966.895685</v>
      </c>
      <c r="M690" s="69">
        <v>0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106">
        <v>23</v>
      </c>
      <c r="F691" s="107" t="s">
        <v>1615</v>
      </c>
      <c r="G691" s="107"/>
      <c r="H691" s="107"/>
      <c r="I691" s="109"/>
      <c r="J691" s="110"/>
      <c r="K691" s="111">
        <v>81016.806169000003</v>
      </c>
      <c r="L691" s="111">
        <v>64549.138219239998</v>
      </c>
      <c r="M691" s="111">
        <v>-16467.667949760005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4"/>
      <c r="F692" s="13"/>
      <c r="G692" s="90" t="s">
        <v>16</v>
      </c>
      <c r="H692" s="90"/>
      <c r="I692" s="90"/>
      <c r="J692" s="98"/>
      <c r="K692" s="99">
        <v>81016.806169000003</v>
      </c>
      <c r="L692" s="99">
        <v>64549.138219239998</v>
      </c>
      <c r="M692" s="99">
        <v>-16467.667949760005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4"/>
      <c r="F693" s="13"/>
      <c r="G693" s="13"/>
      <c r="H693" s="26" t="s">
        <v>1769</v>
      </c>
      <c r="I693" s="112"/>
      <c r="J693" s="113"/>
      <c r="K693" s="114">
        <v>49509.893409999997</v>
      </c>
      <c r="L693" s="114">
        <v>49132.506602900001</v>
      </c>
      <c r="M693" s="114">
        <v>-377.38680709999608</v>
      </c>
      <c r="N693" s="23"/>
      <c r="O693" s="23"/>
      <c r="P693" s="23"/>
      <c r="Q693" s="23"/>
    </row>
    <row r="694" spans="1:17" ht="30" x14ac:dyDescent="0.3">
      <c r="A694" s="23"/>
      <c r="B694" s="22"/>
      <c r="C694" s="22"/>
      <c r="D694" s="13"/>
      <c r="E694" s="24"/>
      <c r="F694" s="13"/>
      <c r="G694" s="13"/>
      <c r="H694" s="13"/>
      <c r="I694" s="71" t="s">
        <v>2308</v>
      </c>
      <c r="J694" s="72" t="s">
        <v>2309</v>
      </c>
      <c r="K694" s="69">
        <v>3489.3636350000002</v>
      </c>
      <c r="L694" s="69">
        <v>3071.9428349999998</v>
      </c>
      <c r="M694" s="69">
        <v>-417.42080000000033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4"/>
      <c r="F695" s="13"/>
      <c r="G695" s="13"/>
      <c r="H695" s="13"/>
      <c r="I695" s="71" t="s">
        <v>2310</v>
      </c>
      <c r="J695" s="72" t="s">
        <v>2311</v>
      </c>
      <c r="K695" s="69">
        <v>45.649774999999998</v>
      </c>
      <c r="L695" s="69">
        <v>50.728757900000005</v>
      </c>
      <c r="M695" s="69">
        <v>5.0789829000000069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4"/>
      <c r="F696" s="13"/>
      <c r="G696" s="13"/>
      <c r="H696" s="13"/>
      <c r="I696" s="71" t="s">
        <v>2312</v>
      </c>
      <c r="J696" s="72" t="s">
        <v>2313</v>
      </c>
      <c r="K696" s="69">
        <v>45974.879999999997</v>
      </c>
      <c r="L696" s="69">
        <v>45974.879999999997</v>
      </c>
      <c r="M696" s="69">
        <v>0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13"/>
      <c r="E697" s="24"/>
      <c r="F697" s="13"/>
      <c r="G697" s="13"/>
      <c r="H697" s="13"/>
      <c r="I697" s="71" t="s">
        <v>2314</v>
      </c>
      <c r="J697" s="72" t="s">
        <v>2315</v>
      </c>
      <c r="K697" s="69">
        <v>0</v>
      </c>
      <c r="L697" s="69">
        <v>34.955010000000001</v>
      </c>
      <c r="M697" s="69">
        <v>34.955010000000001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4"/>
      <c r="F698" s="13"/>
      <c r="G698" s="13"/>
      <c r="H698" s="26" t="s">
        <v>17</v>
      </c>
      <c r="I698" s="115"/>
      <c r="J698" s="116"/>
      <c r="K698" s="117">
        <v>22819.594839000001</v>
      </c>
      <c r="L698" s="117">
        <v>1564.7417763399999</v>
      </c>
      <c r="M698" s="117">
        <v>-21254.85306266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4"/>
      <c r="F699" s="13"/>
      <c r="G699" s="13"/>
      <c r="H699" s="13"/>
      <c r="I699" s="71" t="s">
        <v>21</v>
      </c>
      <c r="J699" s="72" t="s">
        <v>2316</v>
      </c>
      <c r="K699" s="69">
        <v>3320</v>
      </c>
      <c r="L699" s="69">
        <v>0</v>
      </c>
      <c r="M699" s="69">
        <v>-3320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4"/>
      <c r="F700" s="13"/>
      <c r="G700" s="13"/>
      <c r="H700" s="13"/>
      <c r="I700" s="71" t="s">
        <v>2317</v>
      </c>
      <c r="J700" s="72" t="s">
        <v>2318</v>
      </c>
      <c r="K700" s="69">
        <v>0</v>
      </c>
      <c r="L700" s="69">
        <v>1564.7417763399999</v>
      </c>
      <c r="M700" s="69">
        <v>1564.7417763399999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4"/>
      <c r="F701" s="13"/>
      <c r="G701" s="13"/>
      <c r="H701" s="13"/>
      <c r="I701" s="71" t="s">
        <v>2319</v>
      </c>
      <c r="J701" s="72" t="s">
        <v>2320</v>
      </c>
      <c r="K701" s="69">
        <v>47.133105999999998</v>
      </c>
      <c r="L701" s="69">
        <v>0</v>
      </c>
      <c r="M701" s="69">
        <v>-47.133105999999998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4"/>
      <c r="F702" s="13"/>
      <c r="G702" s="13"/>
      <c r="H702" s="13"/>
      <c r="I702" s="71" t="s">
        <v>1661</v>
      </c>
      <c r="J702" s="72" t="s">
        <v>2321</v>
      </c>
      <c r="K702" s="69">
        <v>3170.3</v>
      </c>
      <c r="L702" s="69">
        <v>0</v>
      </c>
      <c r="M702" s="69">
        <v>-3170.3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4"/>
      <c r="F703" s="13"/>
      <c r="G703" s="13"/>
      <c r="H703" s="13"/>
      <c r="I703" s="71" t="s">
        <v>1663</v>
      </c>
      <c r="J703" s="72" t="s">
        <v>2322</v>
      </c>
      <c r="K703" s="69">
        <v>13.15</v>
      </c>
      <c r="L703" s="69">
        <v>0</v>
      </c>
      <c r="M703" s="69">
        <v>-13.15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4"/>
      <c r="F704" s="13"/>
      <c r="G704" s="13"/>
      <c r="H704" s="13"/>
      <c r="I704" s="71" t="s">
        <v>2323</v>
      </c>
      <c r="J704" s="72" t="s">
        <v>2324</v>
      </c>
      <c r="K704" s="69">
        <v>3121.6</v>
      </c>
      <c r="L704" s="69">
        <v>0</v>
      </c>
      <c r="M704" s="69">
        <v>-3121.6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4"/>
      <c r="F705" s="13"/>
      <c r="G705" s="13"/>
      <c r="H705" s="13"/>
      <c r="I705" s="71" t="s">
        <v>2325</v>
      </c>
      <c r="J705" s="72" t="s">
        <v>2326</v>
      </c>
      <c r="K705" s="69">
        <v>10730.3</v>
      </c>
      <c r="L705" s="69">
        <v>0</v>
      </c>
      <c r="M705" s="69">
        <v>-10730.3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4"/>
      <c r="F706" s="13"/>
      <c r="G706" s="13"/>
      <c r="H706" s="13"/>
      <c r="I706" s="71" t="s">
        <v>2327</v>
      </c>
      <c r="J706" s="72" t="s">
        <v>1615</v>
      </c>
      <c r="K706" s="69">
        <v>2417.1117330000002</v>
      </c>
      <c r="L706" s="69">
        <v>0</v>
      </c>
      <c r="M706" s="69">
        <v>-2417.1117330000002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4"/>
      <c r="F707" s="13"/>
      <c r="G707" s="13"/>
      <c r="H707" s="26" t="s">
        <v>2111</v>
      </c>
      <c r="I707" s="115"/>
      <c r="J707" s="116"/>
      <c r="K707" s="117">
        <v>8687.3179199999995</v>
      </c>
      <c r="L707" s="117">
        <v>0</v>
      </c>
      <c r="M707" s="117">
        <v>-8687.3179199999995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4"/>
      <c r="F708" s="13"/>
      <c r="G708" s="13"/>
      <c r="H708" s="13"/>
      <c r="I708" s="71" t="s">
        <v>2154</v>
      </c>
      <c r="J708" s="72" t="s">
        <v>2328</v>
      </c>
      <c r="K708" s="69">
        <v>8578.4131020000004</v>
      </c>
      <c r="L708" s="69">
        <v>0</v>
      </c>
      <c r="M708" s="69">
        <v>-8578.4131020000004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4"/>
      <c r="F709" s="13"/>
      <c r="G709" s="13"/>
      <c r="H709" s="13"/>
      <c r="I709" s="71" t="s">
        <v>2329</v>
      </c>
      <c r="J709" s="72" t="s">
        <v>2330</v>
      </c>
      <c r="K709" s="69">
        <v>108.90481800000001</v>
      </c>
      <c r="L709" s="69">
        <v>0</v>
      </c>
      <c r="M709" s="69">
        <v>-108.90481800000001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4"/>
      <c r="F710" s="13"/>
      <c r="G710" s="13"/>
      <c r="H710" s="26" t="s">
        <v>2277</v>
      </c>
      <c r="I710" s="115"/>
      <c r="J710" s="116"/>
      <c r="K710" s="117">
        <v>0</v>
      </c>
      <c r="L710" s="117">
        <v>13851.88984</v>
      </c>
      <c r="M710" s="117">
        <v>13851.88984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4"/>
      <c r="F711" s="13"/>
      <c r="G711" s="13"/>
      <c r="H711" s="13"/>
      <c r="I711" s="71" t="s">
        <v>2331</v>
      </c>
      <c r="J711" s="72" t="s">
        <v>2332</v>
      </c>
      <c r="K711" s="69">
        <v>0</v>
      </c>
      <c r="L711" s="69">
        <v>10730.3372</v>
      </c>
      <c r="M711" s="69">
        <v>10730.3372</v>
      </c>
      <c r="N711" s="23"/>
      <c r="O711" s="23"/>
      <c r="P711" s="23"/>
      <c r="Q711" s="23"/>
    </row>
    <row r="712" spans="1:17" ht="30" x14ac:dyDescent="0.3">
      <c r="A712" s="23"/>
      <c r="B712" s="22"/>
      <c r="C712" s="22"/>
      <c r="D712" s="13"/>
      <c r="E712" s="24"/>
      <c r="F712" s="13"/>
      <c r="G712" s="13"/>
      <c r="H712" s="13"/>
      <c r="I712" s="71" t="s">
        <v>2333</v>
      </c>
      <c r="J712" s="72" t="s">
        <v>2334</v>
      </c>
      <c r="K712" s="69">
        <v>0</v>
      </c>
      <c r="L712" s="69">
        <v>3121.5526399999999</v>
      </c>
      <c r="M712" s="69">
        <v>3121.5526399999999</v>
      </c>
      <c r="N712" s="23"/>
      <c r="O712" s="23"/>
      <c r="P712" s="23"/>
      <c r="Q712" s="23"/>
    </row>
    <row r="713" spans="1:17" ht="30" customHeight="1" x14ac:dyDescent="0.3">
      <c r="A713" s="23"/>
      <c r="B713" s="22"/>
      <c r="C713" s="22"/>
      <c r="D713" s="13"/>
      <c r="E713" s="106">
        <v>25</v>
      </c>
      <c r="F713" s="126" t="s">
        <v>1616</v>
      </c>
      <c r="G713" s="126"/>
      <c r="H713" s="126"/>
      <c r="I713" s="126"/>
      <c r="J713" s="126"/>
      <c r="K713" s="111">
        <v>20944.784119</v>
      </c>
      <c r="L713" s="111">
        <v>20941.59267962</v>
      </c>
      <c r="M713" s="111">
        <v>-3.1914393799997924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24"/>
      <c r="F714" s="13"/>
      <c r="G714" s="90" t="s">
        <v>16</v>
      </c>
      <c r="H714" s="90"/>
      <c r="I714" s="90"/>
      <c r="J714" s="98"/>
      <c r="K714" s="99">
        <v>20944.784119</v>
      </c>
      <c r="L714" s="99">
        <v>20941.59267962</v>
      </c>
      <c r="M714" s="99">
        <v>-3.1914393799997924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4"/>
      <c r="F715" s="13"/>
      <c r="G715" s="13"/>
      <c r="H715" s="26" t="s">
        <v>1769</v>
      </c>
      <c r="I715" s="112"/>
      <c r="J715" s="113"/>
      <c r="K715" s="114">
        <v>189.880461</v>
      </c>
      <c r="L715" s="114">
        <v>189.880461</v>
      </c>
      <c r="M715" s="114">
        <v>0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4"/>
      <c r="F716" s="13"/>
      <c r="G716" s="13"/>
      <c r="H716" s="13"/>
      <c r="I716" s="71" t="s">
        <v>2100</v>
      </c>
      <c r="J716" s="72" t="s">
        <v>2335</v>
      </c>
      <c r="K716" s="69">
        <v>189.880461</v>
      </c>
      <c r="L716" s="69">
        <v>189.880461</v>
      </c>
      <c r="M716" s="69">
        <v>0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4"/>
      <c r="F717" s="13"/>
      <c r="G717" s="13"/>
      <c r="H717" s="26" t="s">
        <v>17</v>
      </c>
      <c r="I717" s="115"/>
      <c r="J717" s="116"/>
      <c r="K717" s="117">
        <v>20600.876468999999</v>
      </c>
      <c r="L717" s="117">
        <v>20461.08229273</v>
      </c>
      <c r="M717" s="117">
        <v>-139.7941762699993</v>
      </c>
      <c r="N717" s="23"/>
      <c r="O717" s="23"/>
      <c r="P717" s="23"/>
      <c r="Q717" s="23"/>
    </row>
    <row r="718" spans="1:17" ht="15" x14ac:dyDescent="0.3">
      <c r="A718" s="23"/>
      <c r="B718" s="22"/>
      <c r="C718" s="22"/>
      <c r="D718" s="13"/>
      <c r="E718" s="24"/>
      <c r="F718" s="13"/>
      <c r="G718" s="13"/>
      <c r="H718" s="13"/>
      <c r="I718" s="71" t="s">
        <v>1676</v>
      </c>
      <c r="J718" s="72" t="s">
        <v>2336</v>
      </c>
      <c r="K718" s="69">
        <v>19716.980320999999</v>
      </c>
      <c r="L718" s="69">
        <v>19497.530725779998</v>
      </c>
      <c r="M718" s="69">
        <v>-219.44959522000136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4"/>
      <c r="F719" s="13"/>
      <c r="G719" s="13"/>
      <c r="H719" s="13"/>
      <c r="I719" s="71" t="s">
        <v>1738</v>
      </c>
      <c r="J719" s="72" t="s">
        <v>2337</v>
      </c>
      <c r="K719" s="69">
        <v>883.89614800000004</v>
      </c>
      <c r="L719" s="69">
        <v>963.55156695000005</v>
      </c>
      <c r="M719" s="69">
        <v>79.655418950000012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4"/>
      <c r="F720" s="13"/>
      <c r="G720" s="13"/>
      <c r="H720" s="26" t="s">
        <v>1665</v>
      </c>
      <c r="I720" s="115"/>
      <c r="J720" s="116"/>
      <c r="K720" s="117">
        <v>154.02718899999999</v>
      </c>
      <c r="L720" s="117">
        <v>290.62992588999998</v>
      </c>
      <c r="M720" s="117">
        <v>136.60273688999999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4"/>
      <c r="F721" s="13"/>
      <c r="G721" s="13"/>
      <c r="H721" s="13"/>
      <c r="I721" s="71" t="s">
        <v>1666</v>
      </c>
      <c r="J721" s="72" t="s">
        <v>1718</v>
      </c>
      <c r="K721" s="69">
        <v>135.304439</v>
      </c>
      <c r="L721" s="69">
        <v>279.64075717999998</v>
      </c>
      <c r="M721" s="69">
        <v>144.33631817999998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4"/>
      <c r="F722" s="13"/>
      <c r="G722" s="13"/>
      <c r="H722" s="13"/>
      <c r="I722" s="71" t="s">
        <v>1670</v>
      </c>
      <c r="J722" s="72" t="s">
        <v>1725</v>
      </c>
      <c r="K722" s="69">
        <v>18.722750000000001</v>
      </c>
      <c r="L722" s="69">
        <v>10.98916871</v>
      </c>
      <c r="M722" s="69">
        <v>-7.7335812900000018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106">
        <v>33</v>
      </c>
      <c r="F723" s="107" t="s">
        <v>1618</v>
      </c>
      <c r="G723" s="107"/>
      <c r="H723" s="107"/>
      <c r="I723" s="109"/>
      <c r="J723" s="110"/>
      <c r="K723" s="111">
        <v>456313.29358100001</v>
      </c>
      <c r="L723" s="111">
        <v>459085.14161698002</v>
      </c>
      <c r="M723" s="111">
        <v>2771.848035980016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4"/>
      <c r="F724" s="13"/>
      <c r="G724" s="90" t="s">
        <v>2338</v>
      </c>
      <c r="H724" s="90"/>
      <c r="I724" s="90"/>
      <c r="J724" s="98"/>
      <c r="K724" s="99">
        <v>456313.29358100001</v>
      </c>
      <c r="L724" s="99">
        <v>459085.14161698002</v>
      </c>
      <c r="M724" s="99">
        <v>2771.848035980016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4"/>
      <c r="F725" s="13"/>
      <c r="G725" s="13"/>
      <c r="H725" s="26" t="s">
        <v>2339</v>
      </c>
      <c r="I725" s="112"/>
      <c r="J725" s="113"/>
      <c r="K725" s="114">
        <v>456313.29358100001</v>
      </c>
      <c r="L725" s="114">
        <v>459085.14161698002</v>
      </c>
      <c r="M725" s="114">
        <v>2771.848035980016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4"/>
      <c r="F726" s="13"/>
      <c r="G726" s="13"/>
      <c r="H726" s="13"/>
      <c r="I726" s="71" t="s">
        <v>2340</v>
      </c>
      <c r="J726" s="72" t="s">
        <v>2341</v>
      </c>
      <c r="K726" s="69">
        <v>58332.157871000003</v>
      </c>
      <c r="L726" s="69">
        <v>59706.593536</v>
      </c>
      <c r="M726" s="69">
        <v>1374.4356649999972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4"/>
      <c r="F727" s="13"/>
      <c r="G727" s="13"/>
      <c r="H727" s="13"/>
      <c r="I727" s="71" t="s">
        <v>2342</v>
      </c>
      <c r="J727" s="72" t="s">
        <v>2343</v>
      </c>
      <c r="K727" s="69">
        <v>8179.28431</v>
      </c>
      <c r="L727" s="69">
        <v>8165.6612519999999</v>
      </c>
      <c r="M727" s="69">
        <v>-13.623058000000128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4"/>
      <c r="F728" s="13"/>
      <c r="G728" s="13"/>
      <c r="H728" s="13"/>
      <c r="I728" s="71" t="s">
        <v>2344</v>
      </c>
      <c r="J728" s="72" t="s">
        <v>2345</v>
      </c>
      <c r="K728" s="69">
        <v>59298.477337999997</v>
      </c>
      <c r="L728" s="69">
        <v>59199.712385999999</v>
      </c>
      <c r="M728" s="69">
        <v>-98.76495199999772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4"/>
      <c r="F729" s="13"/>
      <c r="G729" s="13"/>
      <c r="H729" s="13"/>
      <c r="I729" s="71" t="s">
        <v>2346</v>
      </c>
      <c r="J729" s="72" t="s">
        <v>2347</v>
      </c>
      <c r="K729" s="69">
        <v>56981.847794000001</v>
      </c>
      <c r="L729" s="69">
        <v>56867.997947999997</v>
      </c>
      <c r="M729" s="69">
        <v>-113.84984600000462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4"/>
      <c r="F730" s="13"/>
      <c r="G730" s="13"/>
      <c r="H730" s="13"/>
      <c r="I730" s="71" t="s">
        <v>2348</v>
      </c>
      <c r="J730" s="72" t="s">
        <v>2349</v>
      </c>
      <c r="K730" s="69">
        <v>8327.0043069999992</v>
      </c>
      <c r="L730" s="69">
        <v>8310.3669360000004</v>
      </c>
      <c r="M730" s="69">
        <v>-16.637370999998893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4"/>
      <c r="F731" s="13"/>
      <c r="G731" s="13"/>
      <c r="H731" s="13"/>
      <c r="I731" s="71" t="s">
        <v>2350</v>
      </c>
      <c r="J731" s="72" t="s">
        <v>2351</v>
      </c>
      <c r="K731" s="69">
        <v>6256.114525</v>
      </c>
      <c r="L731" s="69">
        <v>6243.6147959999998</v>
      </c>
      <c r="M731" s="69">
        <v>-12.499729000000116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4"/>
      <c r="F732" s="13"/>
      <c r="G732" s="13"/>
      <c r="H732" s="13"/>
      <c r="I732" s="71" t="s">
        <v>2352</v>
      </c>
      <c r="J732" s="72" t="s">
        <v>2353</v>
      </c>
      <c r="K732" s="69">
        <v>3519.0644200000002</v>
      </c>
      <c r="L732" s="69">
        <v>3512.0333220000002</v>
      </c>
      <c r="M732" s="69">
        <v>-7.031097999999929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4"/>
      <c r="F733" s="13"/>
      <c r="G733" s="13"/>
      <c r="H733" s="13"/>
      <c r="I733" s="71" t="s">
        <v>2354</v>
      </c>
      <c r="J733" s="72" t="s">
        <v>2355</v>
      </c>
      <c r="K733" s="69">
        <v>2591.2255879999998</v>
      </c>
      <c r="L733" s="69">
        <v>2585.8369269999998</v>
      </c>
      <c r="M733" s="69">
        <v>-5.3886609999999564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4"/>
      <c r="F734" s="13"/>
      <c r="G734" s="13"/>
      <c r="H734" s="13"/>
      <c r="I734" s="71" t="s">
        <v>2356</v>
      </c>
      <c r="J734" s="72" t="s">
        <v>2357</v>
      </c>
      <c r="K734" s="69">
        <v>1672.1927559999999</v>
      </c>
      <c r="L734" s="69">
        <v>1408.8237039999999</v>
      </c>
      <c r="M734" s="69">
        <v>-263.36905200000001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4"/>
      <c r="F735" s="13"/>
      <c r="G735" s="13"/>
      <c r="H735" s="13"/>
      <c r="I735" s="71" t="s">
        <v>2358</v>
      </c>
      <c r="J735" s="72" t="s">
        <v>2359</v>
      </c>
      <c r="K735" s="69">
        <v>5275.6275830000004</v>
      </c>
      <c r="L735" s="69">
        <v>5266.8407280000001</v>
      </c>
      <c r="M735" s="69">
        <v>-8.786855000000287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4"/>
      <c r="F736" s="13"/>
      <c r="G736" s="13"/>
      <c r="H736" s="13"/>
      <c r="I736" s="71" t="s">
        <v>2360</v>
      </c>
      <c r="J736" s="72" t="s">
        <v>2361</v>
      </c>
      <c r="K736" s="69">
        <v>31133.97608</v>
      </c>
      <c r="L736" s="69">
        <v>31071.770334000001</v>
      </c>
      <c r="M736" s="69">
        <v>-62.205745999999635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4"/>
      <c r="F737" s="13"/>
      <c r="G737" s="13"/>
      <c r="H737" s="13"/>
      <c r="I737" s="71" t="s">
        <v>2362</v>
      </c>
      <c r="J737" s="72" t="s">
        <v>2363</v>
      </c>
      <c r="K737" s="69">
        <v>192830.829921</v>
      </c>
      <c r="L737" s="69">
        <v>194871.05851598005</v>
      </c>
      <c r="M737" s="69">
        <v>2040.2285949800571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4"/>
      <c r="F738" s="13"/>
      <c r="G738" s="13"/>
      <c r="H738" s="13"/>
      <c r="I738" s="71" t="s">
        <v>2364</v>
      </c>
      <c r="J738" s="72" t="s">
        <v>2365</v>
      </c>
      <c r="K738" s="69">
        <v>5932.1474719999997</v>
      </c>
      <c r="L738" s="69">
        <v>5920.8640930000001</v>
      </c>
      <c r="M738" s="69">
        <v>-11.283378999999513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4"/>
      <c r="F739" s="13"/>
      <c r="G739" s="13"/>
      <c r="H739" s="13"/>
      <c r="I739" s="71" t="s">
        <v>2366</v>
      </c>
      <c r="J739" s="72" t="s">
        <v>2367</v>
      </c>
      <c r="K739" s="69">
        <v>9967.4847360000003</v>
      </c>
      <c r="L739" s="69">
        <v>9950.40049</v>
      </c>
      <c r="M739" s="69">
        <v>-17.084246000000348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4"/>
      <c r="F740" s="13"/>
      <c r="G740" s="13"/>
      <c r="H740" s="13"/>
      <c r="I740" s="71" t="s">
        <v>2368</v>
      </c>
      <c r="J740" s="72" t="s">
        <v>2369</v>
      </c>
      <c r="K740" s="69">
        <v>6015.8588799999998</v>
      </c>
      <c r="L740" s="69">
        <v>6003.5666490000003</v>
      </c>
      <c r="M740" s="69">
        <v>-12.292230999999447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91" t="s">
        <v>1619</v>
      </c>
      <c r="E741" s="100"/>
      <c r="F741" s="91"/>
      <c r="G741" s="91"/>
      <c r="H741" s="91"/>
      <c r="I741" s="103"/>
      <c r="J741" s="104"/>
      <c r="K741" s="105">
        <v>753990.32847900002</v>
      </c>
      <c r="L741" s="105">
        <v>754803.260457</v>
      </c>
      <c r="M741" s="105">
        <v>812.9319779999787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106">
        <v>50</v>
      </c>
      <c r="F742" s="107" t="s">
        <v>1612</v>
      </c>
      <c r="G742" s="107"/>
      <c r="H742" s="107"/>
      <c r="I742" s="107"/>
      <c r="J742" s="108"/>
      <c r="K742" s="31">
        <v>514440.07161300001</v>
      </c>
      <c r="L742" s="31">
        <v>515253.00359099999</v>
      </c>
      <c r="M742" s="31">
        <v>812.9319779999787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4"/>
      <c r="F743" s="13"/>
      <c r="G743" s="90" t="s">
        <v>16</v>
      </c>
      <c r="H743" s="90"/>
      <c r="I743" s="90"/>
      <c r="J743" s="98"/>
      <c r="K743" s="99">
        <v>514440.07161300001</v>
      </c>
      <c r="L743" s="99">
        <v>515253.00359099999</v>
      </c>
      <c r="M743" s="99">
        <v>812.9319779999787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4"/>
      <c r="F744" s="13"/>
      <c r="G744" s="13"/>
      <c r="H744" s="26" t="s">
        <v>17</v>
      </c>
      <c r="I744" s="112"/>
      <c r="J744" s="113"/>
      <c r="K744" s="114">
        <v>144324.082693</v>
      </c>
      <c r="L744" s="114">
        <v>158091.60316200001</v>
      </c>
      <c r="M744" s="114">
        <v>13767.52046900001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4"/>
      <c r="F745" s="13"/>
      <c r="G745" s="13"/>
      <c r="H745" s="13"/>
      <c r="I745" s="71" t="s">
        <v>1672</v>
      </c>
      <c r="J745" s="72" t="s">
        <v>2051</v>
      </c>
      <c r="K745" s="69">
        <v>3540.5618559999998</v>
      </c>
      <c r="L745" s="69">
        <v>3702.7909589999999</v>
      </c>
      <c r="M745" s="69">
        <v>162.22910300000012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4"/>
      <c r="F746" s="13"/>
      <c r="G746" s="13"/>
      <c r="H746" s="13"/>
      <c r="I746" s="71" t="s">
        <v>1676</v>
      </c>
      <c r="J746" s="72" t="s">
        <v>2370</v>
      </c>
      <c r="K746" s="69">
        <v>561.40683799999999</v>
      </c>
      <c r="L746" s="69">
        <v>609.47503300000005</v>
      </c>
      <c r="M746" s="69">
        <v>48.06819500000006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4"/>
      <c r="F747" s="13"/>
      <c r="G747" s="13"/>
      <c r="H747" s="13"/>
      <c r="I747" s="71" t="s">
        <v>1738</v>
      </c>
      <c r="J747" s="72" t="s">
        <v>2034</v>
      </c>
      <c r="K747" s="69">
        <v>464.87101100000001</v>
      </c>
      <c r="L747" s="69">
        <v>447.23600800000003</v>
      </c>
      <c r="M747" s="69">
        <v>-17.635002999999983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4"/>
      <c r="F748" s="13"/>
      <c r="G748" s="13"/>
      <c r="H748" s="13"/>
      <c r="I748" s="71" t="s">
        <v>1678</v>
      </c>
      <c r="J748" s="72" t="s">
        <v>2371</v>
      </c>
      <c r="K748" s="69">
        <v>2728.1678059999999</v>
      </c>
      <c r="L748" s="69">
        <v>2713.0939149999999</v>
      </c>
      <c r="M748" s="69">
        <v>-15.073891000000003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4"/>
      <c r="F749" s="13"/>
      <c r="G749" s="13"/>
      <c r="H749" s="13"/>
      <c r="I749" s="71" t="s">
        <v>1680</v>
      </c>
      <c r="J749" s="72" t="s">
        <v>2372</v>
      </c>
      <c r="K749" s="69">
        <v>7222.3507229999996</v>
      </c>
      <c r="L749" s="69">
        <v>6752.3599059999997</v>
      </c>
      <c r="M749" s="69">
        <v>-469.99081699999988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4"/>
      <c r="F750" s="13"/>
      <c r="G750" s="13"/>
      <c r="H750" s="13"/>
      <c r="I750" s="71" t="s">
        <v>1684</v>
      </c>
      <c r="J750" s="72" t="s">
        <v>2035</v>
      </c>
      <c r="K750" s="69">
        <v>126802.64659400001</v>
      </c>
      <c r="L750" s="69">
        <v>141208.992719</v>
      </c>
      <c r="M750" s="69">
        <v>14406.346124999996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4"/>
      <c r="F751" s="13"/>
      <c r="G751" s="13"/>
      <c r="H751" s="13"/>
      <c r="I751" s="71" t="s">
        <v>1686</v>
      </c>
      <c r="J751" s="72" t="s">
        <v>2373</v>
      </c>
      <c r="K751" s="69">
        <v>861.32221000000004</v>
      </c>
      <c r="L751" s="69">
        <v>954.13047099999994</v>
      </c>
      <c r="M751" s="69">
        <v>92.808260999999902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4"/>
      <c r="F752" s="13"/>
      <c r="G752" s="13"/>
      <c r="H752" s="13"/>
      <c r="I752" s="71" t="s">
        <v>2072</v>
      </c>
      <c r="J752" s="72" t="s">
        <v>2073</v>
      </c>
      <c r="K752" s="69">
        <v>901.248469</v>
      </c>
      <c r="L752" s="69">
        <v>1207.5835239999999</v>
      </c>
      <c r="M752" s="69">
        <v>306.3350549999999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4"/>
      <c r="F753" s="13"/>
      <c r="G753" s="13"/>
      <c r="H753" s="13"/>
      <c r="I753" s="71" t="s">
        <v>28</v>
      </c>
      <c r="J753" s="72" t="s">
        <v>29</v>
      </c>
      <c r="K753" s="69">
        <v>5.3296910000000004</v>
      </c>
      <c r="L753" s="69">
        <v>1.5145E-2</v>
      </c>
      <c r="M753" s="69">
        <v>-5.314546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4"/>
      <c r="F754" s="13"/>
      <c r="G754" s="13"/>
      <c r="H754" s="13"/>
      <c r="I754" s="71" t="s">
        <v>20</v>
      </c>
      <c r="J754" s="72" t="s">
        <v>27</v>
      </c>
      <c r="K754" s="69">
        <v>0.59</v>
      </c>
      <c r="L754" s="69">
        <v>2.0066000000000001E-2</v>
      </c>
      <c r="M754" s="69">
        <v>-0.56993399999999994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4"/>
      <c r="F755" s="13"/>
      <c r="G755" s="13"/>
      <c r="H755" s="13"/>
      <c r="I755" s="71" t="s">
        <v>1924</v>
      </c>
      <c r="J755" s="72" t="s">
        <v>1925</v>
      </c>
      <c r="K755" s="69">
        <v>0</v>
      </c>
      <c r="L755" s="69">
        <v>6.3837380000000001</v>
      </c>
      <c r="M755" s="69">
        <v>6.3837380000000001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4"/>
      <c r="F756" s="13"/>
      <c r="G756" s="13"/>
      <c r="H756" s="13"/>
      <c r="I756" s="71" t="s">
        <v>2374</v>
      </c>
      <c r="J756" s="72" t="s">
        <v>2375</v>
      </c>
      <c r="K756" s="69">
        <v>1235.587495</v>
      </c>
      <c r="L756" s="69">
        <v>489.52167800000001</v>
      </c>
      <c r="M756" s="69">
        <v>-746.06581699999992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4"/>
      <c r="F757" s="13"/>
      <c r="G757" s="13"/>
      <c r="H757" s="26" t="s">
        <v>1665</v>
      </c>
      <c r="I757" s="115"/>
      <c r="J757" s="116"/>
      <c r="K757" s="117">
        <v>32064.326605999999</v>
      </c>
      <c r="L757" s="117">
        <v>26607.738115</v>
      </c>
      <c r="M757" s="117">
        <v>-5456.5884909999986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4"/>
      <c r="F758" s="13"/>
      <c r="G758" s="13"/>
      <c r="H758" s="13"/>
      <c r="I758" s="71" t="s">
        <v>1666</v>
      </c>
      <c r="J758" s="72" t="s">
        <v>1718</v>
      </c>
      <c r="K758" s="69">
        <v>36356.804563999998</v>
      </c>
      <c r="L758" s="69">
        <v>30892.694544000002</v>
      </c>
      <c r="M758" s="69">
        <v>-5464.1100199999964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4"/>
      <c r="F759" s="13"/>
      <c r="G759" s="13"/>
      <c r="H759" s="13"/>
      <c r="I759" s="71" t="s">
        <v>1670</v>
      </c>
      <c r="J759" s="72" t="s">
        <v>1725</v>
      </c>
      <c r="K759" s="69">
        <v>150.951335</v>
      </c>
      <c r="L759" s="69">
        <v>158.47286399999999</v>
      </c>
      <c r="M759" s="69">
        <v>7.5215289999999868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4"/>
      <c r="F760" s="13"/>
      <c r="G760" s="13"/>
      <c r="H760" s="13"/>
      <c r="I760" s="71" t="s">
        <v>2376</v>
      </c>
      <c r="J760" s="72" t="s">
        <v>2377</v>
      </c>
      <c r="K760" s="69">
        <v>-4443.4292930000001</v>
      </c>
      <c r="L760" s="69">
        <v>-4443.4292930000001</v>
      </c>
      <c r="M760" s="69">
        <v>0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4"/>
      <c r="F761" s="13"/>
      <c r="G761" s="13"/>
      <c r="H761" s="26" t="s">
        <v>2277</v>
      </c>
      <c r="I761" s="115"/>
      <c r="J761" s="116"/>
      <c r="K761" s="117">
        <v>338051.66231400002</v>
      </c>
      <c r="L761" s="117">
        <v>330553.66231400002</v>
      </c>
      <c r="M761" s="117">
        <v>-7498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4"/>
      <c r="F762" s="13"/>
      <c r="G762" s="13"/>
      <c r="H762" s="13"/>
      <c r="I762" s="71" t="s">
        <v>2378</v>
      </c>
      <c r="J762" s="72" t="s">
        <v>2379</v>
      </c>
      <c r="K762" s="69">
        <v>249103.80470899999</v>
      </c>
      <c r="L762" s="69">
        <v>249103.80470899999</v>
      </c>
      <c r="M762" s="69">
        <v>0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4"/>
      <c r="F763" s="13"/>
      <c r="G763" s="13"/>
      <c r="H763" s="13"/>
      <c r="I763" s="71" t="s">
        <v>2380</v>
      </c>
      <c r="J763" s="72" t="s">
        <v>2381</v>
      </c>
      <c r="K763" s="69">
        <v>15499.805049000001</v>
      </c>
      <c r="L763" s="69">
        <v>15499.805049000001</v>
      </c>
      <c r="M763" s="69">
        <v>0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4"/>
      <c r="F764" s="13"/>
      <c r="G764" s="13"/>
      <c r="H764" s="13"/>
      <c r="I764" s="71" t="s">
        <v>2382</v>
      </c>
      <c r="J764" s="72" t="s">
        <v>2383</v>
      </c>
      <c r="K764" s="69">
        <v>60852.509359000003</v>
      </c>
      <c r="L764" s="69">
        <v>53354.509359000003</v>
      </c>
      <c r="M764" s="69">
        <v>-7498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4"/>
      <c r="F765" s="13"/>
      <c r="G765" s="13"/>
      <c r="H765" s="13"/>
      <c r="I765" s="71" t="s">
        <v>2384</v>
      </c>
      <c r="J765" s="72" t="s">
        <v>2385</v>
      </c>
      <c r="K765" s="69">
        <v>12595.543197000001</v>
      </c>
      <c r="L765" s="69">
        <v>12595.543197000001</v>
      </c>
      <c r="M765" s="69">
        <v>0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106">
        <v>51</v>
      </c>
      <c r="F766" s="107" t="s">
        <v>1610</v>
      </c>
      <c r="G766" s="107"/>
      <c r="H766" s="107"/>
      <c r="I766" s="109"/>
      <c r="J766" s="110"/>
      <c r="K766" s="111">
        <v>239550.25686600001</v>
      </c>
      <c r="L766" s="111">
        <v>239550.25686600001</v>
      </c>
      <c r="M766" s="111">
        <v>0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4"/>
      <c r="F767" s="13"/>
      <c r="G767" s="90" t="s">
        <v>16</v>
      </c>
      <c r="H767" s="90"/>
      <c r="I767" s="90"/>
      <c r="J767" s="98"/>
      <c r="K767" s="99">
        <v>239550.25686600001</v>
      </c>
      <c r="L767" s="99">
        <v>239550.25686600001</v>
      </c>
      <c r="M767" s="99">
        <v>0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13"/>
      <c r="E768" s="24"/>
      <c r="F768" s="13"/>
      <c r="G768" s="13"/>
      <c r="H768" s="26" t="s">
        <v>17</v>
      </c>
      <c r="I768" s="112"/>
      <c r="J768" s="113"/>
      <c r="K768" s="114">
        <v>33806.527561000003</v>
      </c>
      <c r="L768" s="114">
        <v>34506.523369000002</v>
      </c>
      <c r="M768" s="114">
        <v>699.99580799999967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4"/>
      <c r="F769" s="13"/>
      <c r="G769" s="13"/>
      <c r="H769" s="13"/>
      <c r="I769" s="71" t="s">
        <v>1692</v>
      </c>
      <c r="J769" s="72" t="s">
        <v>2034</v>
      </c>
      <c r="K769" s="69">
        <v>67.419741000000002</v>
      </c>
      <c r="L769" s="69">
        <v>71.355182999999997</v>
      </c>
      <c r="M769" s="69">
        <v>3.9354419999999948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4"/>
      <c r="F770" s="13"/>
      <c r="G770" s="13"/>
      <c r="H770" s="13"/>
      <c r="I770" s="71" t="s">
        <v>1698</v>
      </c>
      <c r="J770" s="72" t="s">
        <v>2386</v>
      </c>
      <c r="K770" s="69">
        <v>8091.8636649999999</v>
      </c>
      <c r="L770" s="69">
        <v>7767.2450939999999</v>
      </c>
      <c r="M770" s="69">
        <v>-324.61857099999997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4"/>
      <c r="F771" s="13"/>
      <c r="G771" s="13"/>
      <c r="H771" s="13"/>
      <c r="I771" s="71" t="s">
        <v>1714</v>
      </c>
      <c r="J771" s="72" t="s">
        <v>2387</v>
      </c>
      <c r="K771" s="69">
        <v>0.88870899999999997</v>
      </c>
      <c r="L771" s="69">
        <v>0.88870899999999997</v>
      </c>
      <c r="M771" s="69">
        <v>0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4"/>
      <c r="F772" s="13"/>
      <c r="G772" s="13"/>
      <c r="H772" s="13"/>
      <c r="I772" s="71" t="s">
        <v>2261</v>
      </c>
      <c r="J772" s="72" t="s">
        <v>2388</v>
      </c>
      <c r="K772" s="69">
        <v>0.19580800000000001</v>
      </c>
      <c r="L772" s="69">
        <v>0.19580800000000001</v>
      </c>
      <c r="M772" s="69">
        <v>0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4"/>
      <c r="F773" s="13"/>
      <c r="G773" s="13"/>
      <c r="H773" s="13"/>
      <c r="I773" s="71" t="s">
        <v>2389</v>
      </c>
      <c r="J773" s="72" t="s">
        <v>2051</v>
      </c>
      <c r="K773" s="69">
        <v>4061.412186</v>
      </c>
      <c r="L773" s="69">
        <v>4000.4976649999999</v>
      </c>
      <c r="M773" s="69">
        <v>-60.91452100000015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4"/>
      <c r="F774" s="13"/>
      <c r="G774" s="13"/>
      <c r="H774" s="13"/>
      <c r="I774" s="71" t="s">
        <v>2390</v>
      </c>
      <c r="J774" s="72" t="s">
        <v>2391</v>
      </c>
      <c r="K774" s="69">
        <v>15211.911549</v>
      </c>
      <c r="L774" s="69">
        <v>16203.970914</v>
      </c>
      <c r="M774" s="69">
        <v>992.05936499999916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4"/>
      <c r="F775" s="13"/>
      <c r="G775" s="13"/>
      <c r="H775" s="13"/>
      <c r="I775" s="71" t="s">
        <v>2392</v>
      </c>
      <c r="J775" s="72" t="s">
        <v>2393</v>
      </c>
      <c r="K775" s="69">
        <v>102.338998</v>
      </c>
      <c r="L775" s="69">
        <v>123.328385</v>
      </c>
      <c r="M775" s="69">
        <v>20.989386999999994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4"/>
      <c r="F776" s="13"/>
      <c r="G776" s="13"/>
      <c r="H776" s="13"/>
      <c r="I776" s="71" t="s">
        <v>2009</v>
      </c>
      <c r="J776" s="72" t="s">
        <v>2394</v>
      </c>
      <c r="K776" s="69">
        <v>4.053998</v>
      </c>
      <c r="L776" s="69">
        <v>4.1542909999999997</v>
      </c>
      <c r="M776" s="69">
        <v>0.10029299999999974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4"/>
      <c r="F777" s="13"/>
      <c r="G777" s="13"/>
      <c r="H777" s="13"/>
      <c r="I777" s="71" t="s">
        <v>2395</v>
      </c>
      <c r="J777" s="72" t="s">
        <v>2396</v>
      </c>
      <c r="K777" s="69">
        <v>1265.0126359999999</v>
      </c>
      <c r="L777" s="69">
        <v>1292.1403230000001</v>
      </c>
      <c r="M777" s="69">
        <v>27.127687000000151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4"/>
      <c r="F778" s="13"/>
      <c r="G778" s="13"/>
      <c r="H778" s="13"/>
      <c r="I778" s="71" t="s">
        <v>2397</v>
      </c>
      <c r="J778" s="72" t="s">
        <v>2398</v>
      </c>
      <c r="K778" s="69">
        <v>223.11988400000001</v>
      </c>
      <c r="L778" s="69">
        <v>122.94361000000001</v>
      </c>
      <c r="M778" s="69">
        <v>-100.17627400000001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4"/>
      <c r="F779" s="13"/>
      <c r="G779" s="13"/>
      <c r="H779" s="13"/>
      <c r="I779" s="71" t="s">
        <v>2044</v>
      </c>
      <c r="J779" s="72" t="s">
        <v>2399</v>
      </c>
      <c r="K779" s="69">
        <v>0</v>
      </c>
      <c r="L779" s="69">
        <v>2632.34467</v>
      </c>
      <c r="M779" s="69">
        <v>2632.34467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4"/>
      <c r="F780" s="13"/>
      <c r="G780" s="13"/>
      <c r="H780" s="13"/>
      <c r="I780" s="71" t="s">
        <v>1924</v>
      </c>
      <c r="J780" s="72" t="s">
        <v>1925</v>
      </c>
      <c r="K780" s="69">
        <v>0</v>
      </c>
      <c r="L780" s="69">
        <v>12.135</v>
      </c>
      <c r="M780" s="69">
        <v>12.135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4"/>
      <c r="F781" s="13"/>
      <c r="G781" s="13"/>
      <c r="H781" s="13"/>
      <c r="I781" s="71" t="s">
        <v>2374</v>
      </c>
      <c r="J781" s="72" t="s">
        <v>2400</v>
      </c>
      <c r="K781" s="69">
        <v>1000</v>
      </c>
      <c r="L781" s="69">
        <v>1899.276496</v>
      </c>
      <c r="M781" s="69">
        <v>899.27649599999995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4"/>
      <c r="F782" s="13"/>
      <c r="G782" s="13"/>
      <c r="H782" s="13"/>
      <c r="I782" s="71" t="s">
        <v>21</v>
      </c>
      <c r="J782" s="72" t="s">
        <v>2401</v>
      </c>
      <c r="K782" s="69">
        <v>3778.310387</v>
      </c>
      <c r="L782" s="69">
        <v>376.04722099999998</v>
      </c>
      <c r="M782" s="69">
        <v>-3402.2631660000002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4"/>
      <c r="F783" s="13"/>
      <c r="G783" s="13"/>
      <c r="H783" s="26" t="s">
        <v>1665</v>
      </c>
      <c r="I783" s="115"/>
      <c r="J783" s="116"/>
      <c r="K783" s="117">
        <v>27172.428123000002</v>
      </c>
      <c r="L783" s="117">
        <v>26466.171221000001</v>
      </c>
      <c r="M783" s="117">
        <v>-706.25690200000099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4"/>
      <c r="F784" s="13"/>
      <c r="G784" s="13"/>
      <c r="H784" s="13"/>
      <c r="I784" s="71" t="s">
        <v>1666</v>
      </c>
      <c r="J784" s="72" t="s">
        <v>1718</v>
      </c>
      <c r="K784" s="69">
        <v>18525.677844000002</v>
      </c>
      <c r="L784" s="69">
        <v>18122.116658999999</v>
      </c>
      <c r="M784" s="69">
        <v>-403.5611850000023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4"/>
      <c r="F785" s="13"/>
      <c r="G785" s="13"/>
      <c r="H785" s="13"/>
      <c r="I785" s="71" t="s">
        <v>1668</v>
      </c>
      <c r="J785" s="72" t="s">
        <v>2402</v>
      </c>
      <c r="K785" s="69">
        <v>8490.327432</v>
      </c>
      <c r="L785" s="69">
        <v>8177.2136330000003</v>
      </c>
      <c r="M785" s="69">
        <v>-313.11379899999974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4"/>
      <c r="F786" s="13"/>
      <c r="G786" s="13"/>
      <c r="H786" s="13"/>
      <c r="I786" s="71" t="s">
        <v>1670</v>
      </c>
      <c r="J786" s="72" t="s">
        <v>1725</v>
      </c>
      <c r="K786" s="69">
        <v>156.42284699999999</v>
      </c>
      <c r="L786" s="69">
        <v>166.84092899999999</v>
      </c>
      <c r="M786" s="69">
        <v>10.418081999999998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4"/>
      <c r="F787" s="13"/>
      <c r="G787" s="13"/>
      <c r="H787" s="26" t="s">
        <v>2277</v>
      </c>
      <c r="I787" s="115"/>
      <c r="J787" s="116"/>
      <c r="K787" s="117">
        <v>178571.301182</v>
      </c>
      <c r="L787" s="117">
        <v>178577.56227600001</v>
      </c>
      <c r="M787" s="117">
        <v>6.2610940000158735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4"/>
      <c r="F788" s="13"/>
      <c r="G788" s="13"/>
      <c r="H788" s="13"/>
      <c r="I788" s="71" t="s">
        <v>2403</v>
      </c>
      <c r="J788" s="72" t="s">
        <v>2404</v>
      </c>
      <c r="K788" s="69">
        <v>2141.5089400000002</v>
      </c>
      <c r="L788" s="69">
        <v>1686.74488</v>
      </c>
      <c r="M788" s="69">
        <v>-454.7640600000002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4"/>
      <c r="F789" s="13"/>
      <c r="G789" s="13"/>
      <c r="H789" s="13"/>
      <c r="I789" s="71" t="s">
        <v>2405</v>
      </c>
      <c r="J789" s="72" t="s">
        <v>2406</v>
      </c>
      <c r="K789" s="69">
        <v>93.861967000000007</v>
      </c>
      <c r="L789" s="69">
        <v>95.698311000000004</v>
      </c>
      <c r="M789" s="69">
        <v>1.8363439999999969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4"/>
      <c r="F790" s="13"/>
      <c r="G790" s="13"/>
      <c r="H790" s="13"/>
      <c r="I790" s="71" t="s">
        <v>2290</v>
      </c>
      <c r="J790" s="72" t="s">
        <v>2407</v>
      </c>
      <c r="K790" s="69">
        <v>306</v>
      </c>
      <c r="L790" s="69">
        <v>199.94540900000001</v>
      </c>
      <c r="M790" s="69">
        <v>-106.05459099999999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4"/>
      <c r="F791" s="13"/>
      <c r="G791" s="13"/>
      <c r="H791" s="13"/>
      <c r="I791" s="71" t="s">
        <v>2292</v>
      </c>
      <c r="J791" s="72" t="s">
        <v>2408</v>
      </c>
      <c r="K791" s="69">
        <v>1561.2601709999999</v>
      </c>
      <c r="L791" s="69">
        <v>1918.2836460000001</v>
      </c>
      <c r="M791" s="69">
        <v>357.02347500000019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4"/>
      <c r="F792" s="13"/>
      <c r="G792" s="13"/>
      <c r="H792" s="13"/>
      <c r="I792" s="71" t="s">
        <v>2409</v>
      </c>
      <c r="J792" s="72" t="s">
        <v>2410</v>
      </c>
      <c r="K792" s="69">
        <v>264.73082299999999</v>
      </c>
      <c r="L792" s="69">
        <v>219.65077600000001</v>
      </c>
      <c r="M792" s="69">
        <v>-45.080046999999979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4"/>
      <c r="F793" s="13"/>
      <c r="G793" s="13"/>
      <c r="H793" s="13"/>
      <c r="I793" s="71" t="s">
        <v>2294</v>
      </c>
      <c r="J793" s="72" t="s">
        <v>2411</v>
      </c>
      <c r="K793" s="69">
        <v>11815.332437999999</v>
      </c>
      <c r="L793" s="69">
        <v>12218.014311999999</v>
      </c>
      <c r="M793" s="69">
        <v>402.68187399999988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4"/>
      <c r="F794" s="13"/>
      <c r="G794" s="13"/>
      <c r="H794" s="13"/>
      <c r="I794" s="71" t="s">
        <v>2296</v>
      </c>
      <c r="J794" s="72" t="s">
        <v>2412</v>
      </c>
      <c r="K794" s="69">
        <v>161003.76318099999</v>
      </c>
      <c r="L794" s="69">
        <v>161225.87263299999</v>
      </c>
      <c r="M794" s="69">
        <v>222.10945200000424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4"/>
      <c r="F795" s="13"/>
      <c r="G795" s="13"/>
      <c r="H795" s="13"/>
      <c r="I795" s="71" t="s">
        <v>2413</v>
      </c>
      <c r="J795" s="72" t="s">
        <v>2414</v>
      </c>
      <c r="K795" s="69">
        <v>10.783160000000001</v>
      </c>
      <c r="L795" s="69">
        <v>9.3129310000000007</v>
      </c>
      <c r="M795" s="69">
        <v>-1.4702289999999998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4"/>
      <c r="F796" s="13"/>
      <c r="G796" s="13"/>
      <c r="H796" s="13"/>
      <c r="I796" s="71" t="s">
        <v>2415</v>
      </c>
      <c r="J796" s="72" t="s">
        <v>2416</v>
      </c>
      <c r="K796" s="69">
        <v>1374.060502</v>
      </c>
      <c r="L796" s="69">
        <v>1004.0393780000001</v>
      </c>
      <c r="M796" s="69">
        <v>-370.02112399999999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91" t="s">
        <v>1620</v>
      </c>
      <c r="E797" s="100"/>
      <c r="F797" s="91"/>
      <c r="G797" s="91"/>
      <c r="H797" s="91"/>
      <c r="I797" s="103"/>
      <c r="J797" s="104"/>
      <c r="K797" s="105">
        <v>578480.66186300002</v>
      </c>
      <c r="L797" s="105">
        <v>507911.22070599999</v>
      </c>
      <c r="M797" s="105">
        <v>-70569.441157000023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106">
        <v>52</v>
      </c>
      <c r="F798" s="107" t="s">
        <v>1621</v>
      </c>
      <c r="G798" s="107"/>
      <c r="H798" s="107"/>
      <c r="I798" s="107"/>
      <c r="J798" s="108"/>
      <c r="K798" s="31">
        <v>375291.94189800002</v>
      </c>
      <c r="L798" s="31">
        <v>298177.70308499999</v>
      </c>
      <c r="M798" s="31">
        <v>-77114.238813000033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4"/>
      <c r="F799" s="13"/>
      <c r="G799" s="90" t="s">
        <v>16</v>
      </c>
      <c r="H799" s="90"/>
      <c r="I799" s="90"/>
      <c r="J799" s="98"/>
      <c r="K799" s="99">
        <v>375291.94189800002</v>
      </c>
      <c r="L799" s="99">
        <v>298177.70308499999</v>
      </c>
      <c r="M799" s="99">
        <v>-77114.238813000033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4"/>
      <c r="F800" s="13"/>
      <c r="G800" s="13"/>
      <c r="H800" s="26" t="s">
        <v>17</v>
      </c>
      <c r="I800" s="112"/>
      <c r="J800" s="113"/>
      <c r="K800" s="114">
        <v>329219.68549599999</v>
      </c>
      <c r="L800" s="114">
        <v>254911.45296699999</v>
      </c>
      <c r="M800" s="114">
        <v>-74308.232529000001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4"/>
      <c r="F801" s="13"/>
      <c r="G801" s="13"/>
      <c r="H801" s="13"/>
      <c r="I801" s="71" t="s">
        <v>1810</v>
      </c>
      <c r="J801" s="72" t="s">
        <v>2417</v>
      </c>
      <c r="K801" s="69">
        <v>35589.994927</v>
      </c>
      <c r="L801" s="69">
        <v>27418.35684</v>
      </c>
      <c r="M801" s="69">
        <v>-8171.6380869999994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4"/>
      <c r="F802" s="13"/>
      <c r="G802" s="13"/>
      <c r="H802" s="13"/>
      <c r="I802" s="71" t="s">
        <v>1747</v>
      </c>
      <c r="J802" s="72" t="s">
        <v>2418</v>
      </c>
      <c r="K802" s="69">
        <v>14998.259083000001</v>
      </c>
      <c r="L802" s="69">
        <v>15210.268050999999</v>
      </c>
      <c r="M802" s="69">
        <v>212.00896799999828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4"/>
      <c r="F803" s="13"/>
      <c r="G803" s="13"/>
      <c r="H803" s="13"/>
      <c r="I803" s="71" t="s">
        <v>1684</v>
      </c>
      <c r="J803" s="72" t="s">
        <v>2419</v>
      </c>
      <c r="K803" s="69">
        <v>1515.442307</v>
      </c>
      <c r="L803" s="69">
        <v>1400.269863</v>
      </c>
      <c r="M803" s="69">
        <v>-115.17244400000004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4"/>
      <c r="F804" s="13"/>
      <c r="G804" s="13"/>
      <c r="H804" s="13"/>
      <c r="I804" s="71" t="s">
        <v>1686</v>
      </c>
      <c r="J804" s="72" t="s">
        <v>2420</v>
      </c>
      <c r="K804" s="69">
        <v>700.27441399999998</v>
      </c>
      <c r="L804" s="69">
        <v>314.64127000000002</v>
      </c>
      <c r="M804" s="69">
        <v>-385.63314399999996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4"/>
      <c r="F805" s="13"/>
      <c r="G805" s="13"/>
      <c r="H805" s="13"/>
      <c r="I805" s="71" t="s">
        <v>1688</v>
      </c>
      <c r="J805" s="72" t="s">
        <v>2421</v>
      </c>
      <c r="K805" s="69">
        <v>8609.7410760000002</v>
      </c>
      <c r="L805" s="69">
        <v>9668.7123620000002</v>
      </c>
      <c r="M805" s="69">
        <v>1058.971286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4"/>
      <c r="F806" s="13"/>
      <c r="G806" s="13"/>
      <c r="H806" s="13"/>
      <c r="I806" s="71" t="s">
        <v>1690</v>
      </c>
      <c r="J806" s="72" t="s">
        <v>2422</v>
      </c>
      <c r="K806" s="69">
        <v>419.32548300000002</v>
      </c>
      <c r="L806" s="69">
        <v>220.718129</v>
      </c>
      <c r="M806" s="69">
        <v>-198.60735400000002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4"/>
      <c r="F807" s="13"/>
      <c r="G807" s="13"/>
      <c r="H807" s="13"/>
      <c r="I807" s="71" t="s">
        <v>1692</v>
      </c>
      <c r="J807" s="72" t="s">
        <v>2423</v>
      </c>
      <c r="K807" s="69">
        <v>3532.8660970000001</v>
      </c>
      <c r="L807" s="69">
        <v>2336.236551</v>
      </c>
      <c r="M807" s="69">
        <v>-1196.6295460000001</v>
      </c>
      <c r="N807" s="23"/>
      <c r="O807" s="23"/>
      <c r="P807" s="23"/>
      <c r="Q807" s="23"/>
    </row>
    <row r="808" spans="1:17" ht="30" x14ac:dyDescent="0.3">
      <c r="A808" s="23"/>
      <c r="B808" s="22"/>
      <c r="C808" s="22"/>
      <c r="D808" s="13"/>
      <c r="E808" s="24"/>
      <c r="F808" s="13"/>
      <c r="G808" s="13"/>
      <c r="H808" s="13"/>
      <c r="I808" s="71" t="s">
        <v>1694</v>
      </c>
      <c r="J808" s="72" t="s">
        <v>2424</v>
      </c>
      <c r="K808" s="69">
        <v>7.3</v>
      </c>
      <c r="L808" s="69">
        <v>0</v>
      </c>
      <c r="M808" s="69">
        <v>-7.3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4"/>
      <c r="F809" s="13"/>
      <c r="G809" s="13"/>
      <c r="H809" s="13"/>
      <c r="I809" s="71" t="s">
        <v>2425</v>
      </c>
      <c r="J809" s="72" t="s">
        <v>2426</v>
      </c>
      <c r="K809" s="69">
        <v>242895.53830799999</v>
      </c>
      <c r="L809" s="69">
        <v>160691.05389700001</v>
      </c>
      <c r="M809" s="69">
        <v>-82204.484410999983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4"/>
      <c r="F810" s="13"/>
      <c r="G810" s="13"/>
      <c r="H810" s="13"/>
      <c r="I810" s="71" t="s">
        <v>20</v>
      </c>
      <c r="J810" s="72" t="s">
        <v>27</v>
      </c>
      <c r="K810" s="69">
        <v>17065.452864999999</v>
      </c>
      <c r="L810" s="69">
        <v>11717.463997999999</v>
      </c>
      <c r="M810" s="69">
        <v>-5347.988867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4"/>
      <c r="F811" s="13"/>
      <c r="G811" s="13"/>
      <c r="H811" s="13"/>
      <c r="I811" s="71" t="s">
        <v>1924</v>
      </c>
      <c r="J811" s="72" t="s">
        <v>1925</v>
      </c>
      <c r="K811" s="69">
        <v>276.23333000000002</v>
      </c>
      <c r="L811" s="69">
        <v>124.16156599999999</v>
      </c>
      <c r="M811" s="69">
        <v>-152.07176400000003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4"/>
      <c r="F812" s="13"/>
      <c r="G812" s="13"/>
      <c r="H812" s="13"/>
      <c r="I812" s="71" t="s">
        <v>2374</v>
      </c>
      <c r="J812" s="72" t="s">
        <v>2375</v>
      </c>
      <c r="K812" s="69">
        <v>1054.7662700000001</v>
      </c>
      <c r="L812" s="69">
        <v>882.11719500000004</v>
      </c>
      <c r="M812" s="69">
        <v>-172.64907500000004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4"/>
      <c r="F813" s="13"/>
      <c r="G813" s="13"/>
      <c r="H813" s="13"/>
      <c r="I813" s="71" t="s">
        <v>2427</v>
      </c>
      <c r="J813" s="72" t="s">
        <v>2428</v>
      </c>
      <c r="K813" s="69">
        <v>868.92341499999998</v>
      </c>
      <c r="L813" s="69">
        <v>652.97217000000001</v>
      </c>
      <c r="M813" s="69">
        <v>-215.95124499999997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4"/>
      <c r="F814" s="13"/>
      <c r="G814" s="13"/>
      <c r="H814" s="13"/>
      <c r="I814" s="71" t="s">
        <v>2429</v>
      </c>
      <c r="J814" s="72" t="s">
        <v>2430</v>
      </c>
      <c r="K814" s="69">
        <v>309.56792300000001</v>
      </c>
      <c r="L814" s="69">
        <v>150.347407</v>
      </c>
      <c r="M814" s="69">
        <v>-159.220516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4"/>
      <c r="F815" s="13"/>
      <c r="G815" s="13"/>
      <c r="H815" s="13"/>
      <c r="I815" s="71" t="s">
        <v>1655</v>
      </c>
      <c r="J815" s="72" t="s">
        <v>2431</v>
      </c>
      <c r="K815" s="69">
        <v>1375.999998</v>
      </c>
      <c r="L815" s="69">
        <v>24124.133667999999</v>
      </c>
      <c r="M815" s="69">
        <v>22748.133669999999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4"/>
      <c r="F816" s="13"/>
      <c r="G816" s="13"/>
      <c r="H816" s="26" t="s">
        <v>1665</v>
      </c>
      <c r="I816" s="115"/>
      <c r="J816" s="116"/>
      <c r="K816" s="117">
        <v>12146.218208</v>
      </c>
      <c r="L816" s="117">
        <v>9921.5697080000009</v>
      </c>
      <c r="M816" s="117">
        <v>-2224.6484999999993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4"/>
      <c r="F817" s="13"/>
      <c r="G817" s="13"/>
      <c r="H817" s="13"/>
      <c r="I817" s="71" t="s">
        <v>1666</v>
      </c>
      <c r="J817" s="72" t="s">
        <v>1718</v>
      </c>
      <c r="K817" s="69">
        <v>11767.996252000001</v>
      </c>
      <c r="L817" s="69">
        <v>9577.7863429999998</v>
      </c>
      <c r="M817" s="69">
        <v>-2190.2099090000011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4"/>
      <c r="F818" s="13"/>
      <c r="G818" s="13"/>
      <c r="H818" s="13"/>
      <c r="I818" s="71" t="s">
        <v>1670</v>
      </c>
      <c r="J818" s="72" t="s">
        <v>1725</v>
      </c>
      <c r="K818" s="69">
        <v>378.22195599999998</v>
      </c>
      <c r="L818" s="69">
        <v>343.783365</v>
      </c>
      <c r="M818" s="69">
        <v>-34.438590999999974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4"/>
      <c r="F819" s="13"/>
      <c r="G819" s="13"/>
      <c r="H819" s="26" t="s">
        <v>2277</v>
      </c>
      <c r="I819" s="115"/>
      <c r="J819" s="116"/>
      <c r="K819" s="117">
        <v>33926.038194000001</v>
      </c>
      <c r="L819" s="117">
        <v>33344.680410000001</v>
      </c>
      <c r="M819" s="117">
        <v>-581.35778399999981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4"/>
      <c r="F820" s="13"/>
      <c r="G820" s="13"/>
      <c r="H820" s="13"/>
      <c r="I820" s="71" t="s">
        <v>2380</v>
      </c>
      <c r="J820" s="72" t="s">
        <v>2432</v>
      </c>
      <c r="K820" s="69">
        <v>33926.038194000001</v>
      </c>
      <c r="L820" s="69">
        <v>33344.680410000001</v>
      </c>
      <c r="M820" s="69">
        <v>-581.35778399999981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106">
        <v>53</v>
      </c>
      <c r="F821" s="107" t="s">
        <v>1624</v>
      </c>
      <c r="G821" s="107"/>
      <c r="H821" s="107"/>
      <c r="I821" s="109"/>
      <c r="J821" s="110"/>
      <c r="K821" s="111">
        <v>203188.719965</v>
      </c>
      <c r="L821" s="111">
        <v>209733.51762100001</v>
      </c>
      <c r="M821" s="111">
        <v>6544.7976560000097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4"/>
      <c r="F822" s="13"/>
      <c r="G822" s="90" t="s">
        <v>16</v>
      </c>
      <c r="H822" s="90"/>
      <c r="I822" s="90"/>
      <c r="J822" s="98"/>
      <c r="K822" s="99">
        <v>203188.719965</v>
      </c>
      <c r="L822" s="99">
        <v>209733.51762100001</v>
      </c>
      <c r="M822" s="99">
        <v>6544.7976560000097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4"/>
      <c r="F823" s="13"/>
      <c r="G823" s="13"/>
      <c r="H823" s="26" t="s">
        <v>17</v>
      </c>
      <c r="I823" s="112"/>
      <c r="J823" s="113"/>
      <c r="K823" s="114">
        <v>165557.94115699999</v>
      </c>
      <c r="L823" s="114">
        <v>172102.738813</v>
      </c>
      <c r="M823" s="114">
        <v>6544.7976560000097</v>
      </c>
      <c r="N823" s="23"/>
      <c r="O823" s="23"/>
      <c r="P823" s="23"/>
      <c r="Q823" s="23"/>
    </row>
    <row r="824" spans="1:17" ht="30" x14ac:dyDescent="0.3">
      <c r="A824" s="23"/>
      <c r="B824" s="22"/>
      <c r="C824" s="22"/>
      <c r="D824" s="13"/>
      <c r="E824" s="24"/>
      <c r="F824" s="13"/>
      <c r="G824" s="13"/>
      <c r="H824" s="13"/>
      <c r="I824" s="71" t="s">
        <v>2433</v>
      </c>
      <c r="J824" s="72" t="s">
        <v>2434</v>
      </c>
      <c r="K824" s="69">
        <v>33167.759372</v>
      </c>
      <c r="L824" s="69">
        <v>33167.759372</v>
      </c>
      <c r="M824" s="69">
        <v>0</v>
      </c>
      <c r="N824" s="23"/>
      <c r="O824" s="23"/>
      <c r="P824" s="23"/>
      <c r="Q824" s="23"/>
    </row>
    <row r="825" spans="1:17" ht="30" x14ac:dyDescent="0.3">
      <c r="A825" s="23"/>
      <c r="B825" s="22"/>
      <c r="C825" s="22"/>
      <c r="D825" s="13"/>
      <c r="E825" s="24"/>
      <c r="F825" s="13"/>
      <c r="G825" s="13"/>
      <c r="H825" s="13"/>
      <c r="I825" s="71" t="s">
        <v>2435</v>
      </c>
      <c r="J825" s="72" t="s">
        <v>2436</v>
      </c>
      <c r="K825" s="69">
        <v>4015.1992449999998</v>
      </c>
      <c r="L825" s="69">
        <v>4015.1992449999998</v>
      </c>
      <c r="M825" s="69">
        <v>0</v>
      </c>
      <c r="N825" s="23"/>
      <c r="O825" s="23"/>
      <c r="P825" s="23"/>
      <c r="Q825" s="23"/>
    </row>
    <row r="826" spans="1:17" ht="30" x14ac:dyDescent="0.3">
      <c r="A826" s="23"/>
      <c r="B826" s="22"/>
      <c r="C826" s="22"/>
      <c r="D826" s="13"/>
      <c r="E826" s="24"/>
      <c r="F826" s="13"/>
      <c r="G826" s="13"/>
      <c r="H826" s="13"/>
      <c r="I826" s="71" t="s">
        <v>2437</v>
      </c>
      <c r="J826" s="72" t="s">
        <v>2438</v>
      </c>
      <c r="K826" s="69">
        <v>50</v>
      </c>
      <c r="L826" s="69">
        <v>50</v>
      </c>
      <c r="M826" s="69">
        <v>0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4"/>
      <c r="F827" s="13"/>
      <c r="G827" s="13"/>
      <c r="H827" s="13"/>
      <c r="I827" s="71" t="s">
        <v>2439</v>
      </c>
      <c r="J827" s="72" t="s">
        <v>2440</v>
      </c>
      <c r="K827" s="69">
        <v>7536.262103</v>
      </c>
      <c r="L827" s="69">
        <v>7536.262103</v>
      </c>
      <c r="M827" s="69">
        <v>0</v>
      </c>
      <c r="N827" s="23"/>
      <c r="O827" s="23"/>
      <c r="P827" s="23"/>
      <c r="Q827" s="23"/>
    </row>
    <row r="828" spans="1:17" ht="30" x14ac:dyDescent="0.3">
      <c r="A828" s="23"/>
      <c r="B828" s="22"/>
      <c r="C828" s="22"/>
      <c r="D828" s="13"/>
      <c r="E828" s="24"/>
      <c r="F828" s="13"/>
      <c r="G828" s="13"/>
      <c r="H828" s="13"/>
      <c r="I828" s="71" t="s">
        <v>2441</v>
      </c>
      <c r="J828" s="72" t="s">
        <v>2442</v>
      </c>
      <c r="K828" s="69">
        <v>22261.381683</v>
      </c>
      <c r="L828" s="69">
        <v>22261.381683</v>
      </c>
      <c r="M828" s="69">
        <v>0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4"/>
      <c r="F829" s="13"/>
      <c r="G829" s="13"/>
      <c r="H829" s="13"/>
      <c r="I829" s="71" t="s">
        <v>2443</v>
      </c>
      <c r="J829" s="72" t="s">
        <v>2444</v>
      </c>
      <c r="K829" s="69">
        <v>23167.000558</v>
      </c>
      <c r="L829" s="69">
        <v>23167.000558</v>
      </c>
      <c r="M829" s="69">
        <v>0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4"/>
      <c r="F830" s="13"/>
      <c r="G830" s="13"/>
      <c r="H830" s="13"/>
      <c r="I830" s="71" t="s">
        <v>2445</v>
      </c>
      <c r="J830" s="72" t="s">
        <v>2423</v>
      </c>
      <c r="K830" s="69">
        <v>4496.8941919999997</v>
      </c>
      <c r="L830" s="69">
        <v>4496.8941919999997</v>
      </c>
      <c r="M830" s="69">
        <v>0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4"/>
      <c r="F831" s="13"/>
      <c r="G831" s="13"/>
      <c r="H831" s="13"/>
      <c r="I831" s="71" t="s">
        <v>2446</v>
      </c>
      <c r="J831" s="72" t="s">
        <v>2447</v>
      </c>
      <c r="K831" s="69">
        <v>449.19736499999999</v>
      </c>
      <c r="L831" s="69">
        <v>449.19736499999999</v>
      </c>
      <c r="M831" s="69">
        <v>0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4"/>
      <c r="F832" s="13"/>
      <c r="G832" s="13"/>
      <c r="H832" s="13"/>
      <c r="I832" s="71" t="s">
        <v>2448</v>
      </c>
      <c r="J832" s="72" t="s">
        <v>2449</v>
      </c>
      <c r="K832" s="69">
        <v>10446.399309</v>
      </c>
      <c r="L832" s="69">
        <v>10446.399309</v>
      </c>
      <c r="M832" s="69">
        <v>0</v>
      </c>
      <c r="N832" s="23"/>
      <c r="O832" s="23"/>
      <c r="P832" s="23"/>
      <c r="Q832" s="23"/>
    </row>
    <row r="833" spans="1:17" ht="30" x14ac:dyDescent="0.3">
      <c r="A833" s="23"/>
      <c r="B833" s="22"/>
      <c r="C833" s="22"/>
      <c r="D833" s="13"/>
      <c r="E833" s="24"/>
      <c r="F833" s="13"/>
      <c r="G833" s="13"/>
      <c r="H833" s="13"/>
      <c r="I833" s="71" t="s">
        <v>2450</v>
      </c>
      <c r="J833" s="72" t="s">
        <v>2451</v>
      </c>
      <c r="K833" s="69">
        <v>20.510258</v>
      </c>
      <c r="L833" s="69">
        <v>20.510258</v>
      </c>
      <c r="M833" s="69">
        <v>0</v>
      </c>
      <c r="N833" s="23"/>
      <c r="O833" s="23"/>
      <c r="P833" s="23"/>
      <c r="Q833" s="23"/>
    </row>
    <row r="834" spans="1:17" ht="30" x14ac:dyDescent="0.3">
      <c r="A834" s="23"/>
      <c r="B834" s="22"/>
      <c r="C834" s="22"/>
      <c r="D834" s="13"/>
      <c r="E834" s="24"/>
      <c r="F834" s="13"/>
      <c r="G834" s="13"/>
      <c r="H834" s="13"/>
      <c r="I834" s="71" t="s">
        <v>2452</v>
      </c>
      <c r="J834" s="72" t="s">
        <v>2453</v>
      </c>
      <c r="K834" s="69">
        <v>328.87832200000003</v>
      </c>
      <c r="L834" s="69">
        <v>328.87832200000003</v>
      </c>
      <c r="M834" s="69">
        <v>0</v>
      </c>
      <c r="N834" s="23"/>
      <c r="O834" s="23"/>
      <c r="P834" s="23"/>
      <c r="Q834" s="23"/>
    </row>
    <row r="835" spans="1:17" ht="30" x14ac:dyDescent="0.3">
      <c r="A835" s="23"/>
      <c r="B835" s="22"/>
      <c r="C835" s="22"/>
      <c r="D835" s="13"/>
      <c r="E835" s="24"/>
      <c r="F835" s="13"/>
      <c r="G835" s="13"/>
      <c r="H835" s="13"/>
      <c r="I835" s="71" t="s">
        <v>2454</v>
      </c>
      <c r="J835" s="72" t="s">
        <v>2455</v>
      </c>
      <c r="K835" s="69">
        <v>32.952948999999997</v>
      </c>
      <c r="L835" s="69">
        <v>32.952948999999997</v>
      </c>
      <c r="M835" s="69">
        <v>0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4"/>
      <c r="F836" s="13"/>
      <c r="G836" s="13"/>
      <c r="H836" s="13"/>
      <c r="I836" s="71" t="s">
        <v>2456</v>
      </c>
      <c r="J836" s="72" t="s">
        <v>2457</v>
      </c>
      <c r="K836" s="69">
        <v>2532.453649</v>
      </c>
      <c r="L836" s="69">
        <v>5686.5027060000002</v>
      </c>
      <c r="M836" s="69">
        <v>3154.0490570000002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4"/>
      <c r="F837" s="13"/>
      <c r="G837" s="13"/>
      <c r="H837" s="13"/>
      <c r="I837" s="71" t="s">
        <v>20</v>
      </c>
      <c r="J837" s="72" t="s">
        <v>27</v>
      </c>
      <c r="K837" s="69">
        <v>5222.7240549999997</v>
      </c>
      <c r="L837" s="69">
        <v>6965.4311790000002</v>
      </c>
      <c r="M837" s="69">
        <v>1742.7071240000005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4"/>
      <c r="F838" s="13"/>
      <c r="G838" s="13"/>
      <c r="H838" s="13"/>
      <c r="I838" s="71" t="s">
        <v>1924</v>
      </c>
      <c r="J838" s="72" t="s">
        <v>1925</v>
      </c>
      <c r="K838" s="69">
        <v>6.1106109999999996</v>
      </c>
      <c r="L838" s="69">
        <v>16.824898000000001</v>
      </c>
      <c r="M838" s="69">
        <v>10.714287000000002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4"/>
      <c r="F839" s="13"/>
      <c r="G839" s="13"/>
      <c r="H839" s="13"/>
      <c r="I839" s="71" t="s">
        <v>2374</v>
      </c>
      <c r="J839" s="72" t="s">
        <v>2375</v>
      </c>
      <c r="K839" s="69">
        <v>1510.5873409999999</v>
      </c>
      <c r="L839" s="69">
        <v>3152.3881230000002</v>
      </c>
      <c r="M839" s="69">
        <v>1641.8007820000003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24"/>
      <c r="F840" s="13"/>
      <c r="G840" s="13"/>
      <c r="H840" s="13"/>
      <c r="I840" s="71" t="s">
        <v>2458</v>
      </c>
      <c r="J840" s="72" t="s">
        <v>2459</v>
      </c>
      <c r="K840" s="69">
        <v>6076.8300660000004</v>
      </c>
      <c r="L840" s="69">
        <v>6072.3564720000004</v>
      </c>
      <c r="M840" s="69">
        <v>-4.4735940000000483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4"/>
      <c r="F841" s="13"/>
      <c r="G841" s="13"/>
      <c r="H841" s="13"/>
      <c r="I841" s="71" t="s">
        <v>2460</v>
      </c>
      <c r="J841" s="72" t="s">
        <v>2461</v>
      </c>
      <c r="K841" s="69">
        <v>150.152457</v>
      </c>
      <c r="L841" s="69">
        <v>150.152457</v>
      </c>
      <c r="M841" s="69">
        <v>0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4"/>
      <c r="F842" s="13"/>
      <c r="G842" s="13"/>
      <c r="H842" s="13"/>
      <c r="I842" s="71" t="s">
        <v>2462</v>
      </c>
      <c r="J842" s="72" t="s">
        <v>2463</v>
      </c>
      <c r="K842" s="69">
        <v>682.258646</v>
      </c>
      <c r="L842" s="69">
        <v>682.258646</v>
      </c>
      <c r="M842" s="69">
        <v>0</v>
      </c>
      <c r="N842" s="23"/>
      <c r="O842" s="23"/>
      <c r="P842" s="23"/>
      <c r="Q842" s="23"/>
    </row>
    <row r="843" spans="1:17" ht="30" x14ac:dyDescent="0.3">
      <c r="A843" s="23"/>
      <c r="B843" s="22"/>
      <c r="C843" s="22"/>
      <c r="D843" s="13"/>
      <c r="E843" s="24"/>
      <c r="F843" s="13"/>
      <c r="G843" s="13"/>
      <c r="H843" s="13"/>
      <c r="I843" s="71" t="s">
        <v>2464</v>
      </c>
      <c r="J843" s="72" t="s">
        <v>2465</v>
      </c>
      <c r="K843" s="69">
        <v>43404.388976000002</v>
      </c>
      <c r="L843" s="69">
        <v>43404.388976000002</v>
      </c>
      <c r="M843" s="69">
        <v>0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4"/>
      <c r="F844" s="13"/>
      <c r="G844" s="13"/>
      <c r="H844" s="26" t="s">
        <v>1665</v>
      </c>
      <c r="I844" s="115"/>
      <c r="J844" s="116"/>
      <c r="K844" s="117">
        <v>12315.013265</v>
      </c>
      <c r="L844" s="117">
        <v>12315.013265</v>
      </c>
      <c r="M844" s="117">
        <v>0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4"/>
      <c r="F845" s="13"/>
      <c r="G845" s="13"/>
      <c r="H845" s="13"/>
      <c r="I845" s="71" t="s">
        <v>1666</v>
      </c>
      <c r="J845" s="72" t="s">
        <v>1718</v>
      </c>
      <c r="K845" s="69">
        <v>8322.8595499999992</v>
      </c>
      <c r="L845" s="69">
        <v>8322.8595499999992</v>
      </c>
      <c r="M845" s="69">
        <v>0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4"/>
      <c r="F846" s="13"/>
      <c r="G846" s="13"/>
      <c r="H846" s="13"/>
      <c r="I846" s="71" t="s">
        <v>1670</v>
      </c>
      <c r="J846" s="72" t="s">
        <v>1725</v>
      </c>
      <c r="K846" s="69">
        <v>42.857500000000002</v>
      </c>
      <c r="L846" s="69">
        <v>42.857500000000002</v>
      </c>
      <c r="M846" s="69">
        <v>0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4"/>
      <c r="F847" s="13"/>
      <c r="G847" s="13"/>
      <c r="H847" s="13"/>
      <c r="I847" s="71" t="s">
        <v>2376</v>
      </c>
      <c r="J847" s="72" t="s">
        <v>2377</v>
      </c>
      <c r="K847" s="69">
        <v>3949.2962149999998</v>
      </c>
      <c r="L847" s="69">
        <v>3949.2962149999998</v>
      </c>
      <c r="M847" s="69">
        <v>0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4"/>
      <c r="F848" s="13"/>
      <c r="G848" s="13"/>
      <c r="H848" s="26" t="s">
        <v>2277</v>
      </c>
      <c r="I848" s="115"/>
      <c r="J848" s="116"/>
      <c r="K848" s="117">
        <v>25315.765543000001</v>
      </c>
      <c r="L848" s="117">
        <v>25315.765543000001</v>
      </c>
      <c r="M848" s="117">
        <v>0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4"/>
      <c r="F849" s="13"/>
      <c r="G849" s="13"/>
      <c r="H849" s="13"/>
      <c r="I849" s="71" t="s">
        <v>2378</v>
      </c>
      <c r="J849" s="72" t="s">
        <v>2466</v>
      </c>
      <c r="K849" s="69">
        <v>25315.765543000001</v>
      </c>
      <c r="L849" s="69">
        <v>25315.765543000001</v>
      </c>
      <c r="M849" s="69">
        <v>0</v>
      </c>
      <c r="N849" s="23"/>
      <c r="O849" s="23"/>
      <c r="P849" s="23"/>
      <c r="Q849" s="23"/>
    </row>
    <row r="850" spans="1:17" s="1" customFormat="1" ht="20.100000000000001" customHeight="1" x14ac:dyDescent="0.3">
      <c r="A850" s="23"/>
      <c r="B850" s="22" t="s">
        <v>1632</v>
      </c>
      <c r="C850" s="22"/>
      <c r="D850" s="13"/>
      <c r="E850" s="24"/>
      <c r="F850" s="13"/>
      <c r="G850" s="13"/>
      <c r="H850" s="13"/>
      <c r="I850" s="71"/>
      <c r="J850" s="72"/>
      <c r="K850" s="69">
        <v>1257266.128635</v>
      </c>
      <c r="L850" s="69">
        <v>1260070.128635</v>
      </c>
      <c r="M850" s="69">
        <v>2804</v>
      </c>
      <c r="N850" s="15"/>
      <c r="O850" s="15"/>
      <c r="P850" s="15"/>
      <c r="Q850" s="15"/>
    </row>
    <row r="851" spans="1:17" ht="15" x14ac:dyDescent="0.3">
      <c r="A851" s="23"/>
      <c r="B851" s="22"/>
      <c r="C851" s="22"/>
      <c r="D851" s="91" t="s">
        <v>1627</v>
      </c>
      <c r="E851" s="100"/>
      <c r="F851" s="91"/>
      <c r="G851" s="91"/>
      <c r="H851" s="91"/>
      <c r="I851" s="103"/>
      <c r="J851" s="104"/>
      <c r="K851" s="105">
        <v>1158818.0508040001</v>
      </c>
      <c r="L851" s="105">
        <v>1161622.0508040001</v>
      </c>
      <c r="M851" s="105">
        <v>2804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106">
        <v>24</v>
      </c>
      <c r="F852" s="107" t="s">
        <v>1628</v>
      </c>
      <c r="G852" s="107"/>
      <c r="H852" s="107"/>
      <c r="I852" s="107"/>
      <c r="J852" s="108"/>
      <c r="K852" s="31">
        <v>399971.40281699999</v>
      </c>
      <c r="L852" s="31">
        <v>399971.40281699999</v>
      </c>
      <c r="M852" s="31">
        <v>0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4"/>
      <c r="F853" s="13"/>
      <c r="G853" s="90" t="s">
        <v>1632</v>
      </c>
      <c r="H853" s="90"/>
      <c r="I853" s="90"/>
      <c r="J853" s="98"/>
      <c r="K853" s="99">
        <v>399971.40281699999</v>
      </c>
      <c r="L853" s="99">
        <v>399971.40281699999</v>
      </c>
      <c r="M853" s="99">
        <v>0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4"/>
      <c r="F854" s="13"/>
      <c r="G854" s="13"/>
      <c r="H854" s="26" t="s">
        <v>1632</v>
      </c>
      <c r="I854" s="112"/>
      <c r="J854" s="113"/>
      <c r="K854" s="114">
        <v>399971.40281699999</v>
      </c>
      <c r="L854" s="114">
        <v>399971.40281699999</v>
      </c>
      <c r="M854" s="114">
        <v>0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4"/>
      <c r="F855" s="13"/>
      <c r="G855" s="13"/>
      <c r="H855" s="13"/>
      <c r="I855" s="71" t="s">
        <v>2467</v>
      </c>
      <c r="J855" s="72" t="s">
        <v>2468</v>
      </c>
      <c r="K855" s="69">
        <v>345733.69803899998</v>
      </c>
      <c r="L855" s="69">
        <v>345733.69803899998</v>
      </c>
      <c r="M855" s="69">
        <v>0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4"/>
      <c r="F856" s="13"/>
      <c r="G856" s="13"/>
      <c r="H856" s="13"/>
      <c r="I856" s="71" t="s">
        <v>2469</v>
      </c>
      <c r="J856" s="72" t="s">
        <v>2470</v>
      </c>
      <c r="K856" s="69">
        <v>2368.6474920000001</v>
      </c>
      <c r="L856" s="69">
        <v>2368.6474920000001</v>
      </c>
      <c r="M856" s="69">
        <v>0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4"/>
      <c r="F857" s="13"/>
      <c r="G857" s="13"/>
      <c r="H857" s="13"/>
      <c r="I857" s="71" t="s">
        <v>2471</v>
      </c>
      <c r="J857" s="72" t="s">
        <v>2472</v>
      </c>
      <c r="K857" s="69">
        <v>44.365118000000002</v>
      </c>
      <c r="L857" s="69">
        <v>44.365118000000002</v>
      </c>
      <c r="M857" s="69">
        <v>0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4"/>
      <c r="F858" s="13"/>
      <c r="G858" s="13"/>
      <c r="H858" s="13"/>
      <c r="I858" s="71" t="s">
        <v>2473</v>
      </c>
      <c r="J858" s="72" t="s">
        <v>2474</v>
      </c>
      <c r="K858" s="69">
        <v>587.32703900000001</v>
      </c>
      <c r="L858" s="69">
        <v>587.32703900000001</v>
      </c>
      <c r="M858" s="69">
        <v>0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4"/>
      <c r="F859" s="13"/>
      <c r="G859" s="13"/>
      <c r="H859" s="13"/>
      <c r="I859" s="71" t="s">
        <v>2475</v>
      </c>
      <c r="J859" s="72" t="s">
        <v>2476</v>
      </c>
      <c r="K859" s="69">
        <v>39890.415687000001</v>
      </c>
      <c r="L859" s="69">
        <v>39890.415687000008</v>
      </c>
      <c r="M859" s="69">
        <v>0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13"/>
      <c r="E860" s="24"/>
      <c r="F860" s="13"/>
      <c r="G860" s="13"/>
      <c r="H860" s="13"/>
      <c r="I860" s="71" t="s">
        <v>2477</v>
      </c>
      <c r="J860" s="72" t="s">
        <v>2478</v>
      </c>
      <c r="K860" s="69">
        <v>61.82</v>
      </c>
      <c r="L860" s="69">
        <v>61.82</v>
      </c>
      <c r="M860" s="69">
        <v>0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4"/>
      <c r="F861" s="13"/>
      <c r="G861" s="13"/>
      <c r="H861" s="13"/>
      <c r="I861" s="71" t="s">
        <v>2479</v>
      </c>
      <c r="J861" s="72" t="s">
        <v>2480</v>
      </c>
      <c r="K861" s="69">
        <v>751.137024</v>
      </c>
      <c r="L861" s="69">
        <v>751.137024</v>
      </c>
      <c r="M861" s="69">
        <v>0</v>
      </c>
      <c r="N861" s="23"/>
      <c r="O861" s="23"/>
      <c r="P861" s="23"/>
      <c r="Q861" s="23"/>
    </row>
    <row r="862" spans="1:17" ht="15" x14ac:dyDescent="0.3">
      <c r="A862" s="23"/>
      <c r="B862" s="22"/>
      <c r="C862" s="22"/>
      <c r="D862" s="13"/>
      <c r="E862" s="24"/>
      <c r="F862" s="13"/>
      <c r="G862" s="13"/>
      <c r="H862" s="13"/>
      <c r="I862" s="71" t="s">
        <v>2481</v>
      </c>
      <c r="J862" s="72" t="s">
        <v>2482</v>
      </c>
      <c r="K862" s="69">
        <v>10533.992418</v>
      </c>
      <c r="L862" s="69">
        <v>10533.992418</v>
      </c>
      <c r="M862" s="69">
        <v>0</v>
      </c>
      <c r="N862" s="23"/>
      <c r="O862" s="23"/>
      <c r="P862" s="23"/>
      <c r="Q862" s="23"/>
    </row>
    <row r="863" spans="1:17" ht="15" x14ac:dyDescent="0.3">
      <c r="A863" s="23"/>
      <c r="B863" s="22"/>
      <c r="C863" s="22"/>
      <c r="D863" s="13"/>
      <c r="E863" s="106">
        <v>28</v>
      </c>
      <c r="F863" s="107" t="s">
        <v>1629</v>
      </c>
      <c r="G863" s="107"/>
      <c r="H863" s="107"/>
      <c r="I863" s="109"/>
      <c r="J863" s="110"/>
      <c r="K863" s="111">
        <v>662597.04798699997</v>
      </c>
      <c r="L863" s="111">
        <v>665401.04798699997</v>
      </c>
      <c r="M863" s="111">
        <v>2804</v>
      </c>
      <c r="N863" s="23"/>
      <c r="O863" s="23"/>
      <c r="P863" s="23"/>
      <c r="Q863" s="23"/>
    </row>
    <row r="864" spans="1:17" ht="15" x14ac:dyDescent="0.3">
      <c r="A864" s="23"/>
      <c r="B864" s="22"/>
      <c r="C864" s="22"/>
      <c r="D864" s="13"/>
      <c r="E864" s="24"/>
      <c r="F864" s="13"/>
      <c r="G864" s="90" t="s">
        <v>1632</v>
      </c>
      <c r="H864" s="90"/>
      <c r="I864" s="90"/>
      <c r="J864" s="98"/>
      <c r="K864" s="99">
        <v>662597.04798699997</v>
      </c>
      <c r="L864" s="99">
        <v>665401.04798699997</v>
      </c>
      <c r="M864" s="99">
        <v>2804</v>
      </c>
      <c r="N864" s="23"/>
      <c r="O864" s="23"/>
      <c r="P864" s="23"/>
      <c r="Q864" s="23"/>
    </row>
    <row r="865" spans="1:17" ht="15" x14ac:dyDescent="0.3">
      <c r="A865" s="23"/>
      <c r="B865" s="22"/>
      <c r="C865" s="22"/>
      <c r="D865" s="13"/>
      <c r="E865" s="24"/>
      <c r="F865" s="13"/>
      <c r="G865" s="13"/>
      <c r="H865" s="26" t="s">
        <v>1632</v>
      </c>
      <c r="I865" s="112"/>
      <c r="J865" s="113"/>
      <c r="K865" s="114">
        <v>662597.04798699997</v>
      </c>
      <c r="L865" s="114">
        <v>665401.04798699997</v>
      </c>
      <c r="M865" s="114">
        <v>2804</v>
      </c>
      <c r="N865" s="23"/>
      <c r="O865" s="23"/>
      <c r="P865" s="23"/>
      <c r="Q865" s="23"/>
    </row>
    <row r="866" spans="1:17" ht="15" x14ac:dyDescent="0.3">
      <c r="A866" s="23"/>
      <c r="B866" s="22"/>
      <c r="C866" s="22"/>
      <c r="D866" s="13"/>
      <c r="E866" s="24"/>
      <c r="F866" s="13"/>
      <c r="G866" s="13"/>
      <c r="H866" s="13"/>
      <c r="I866" s="71" t="s">
        <v>2483</v>
      </c>
      <c r="J866" s="72" t="s">
        <v>2484</v>
      </c>
      <c r="K866" s="69">
        <v>492506.74294199998</v>
      </c>
      <c r="L866" s="69">
        <v>492506.74294199998</v>
      </c>
      <c r="M866" s="69">
        <v>0</v>
      </c>
      <c r="N866" s="23"/>
      <c r="O866" s="23"/>
      <c r="P866" s="23"/>
      <c r="Q866" s="23"/>
    </row>
    <row r="867" spans="1:17" ht="15" x14ac:dyDescent="0.3">
      <c r="A867" s="23"/>
      <c r="B867" s="22"/>
      <c r="C867" s="22"/>
      <c r="D867" s="13"/>
      <c r="E867" s="24"/>
      <c r="F867" s="13"/>
      <c r="G867" s="13"/>
      <c r="H867" s="13"/>
      <c r="I867" s="71" t="s">
        <v>2485</v>
      </c>
      <c r="J867" s="72" t="s">
        <v>2486</v>
      </c>
      <c r="K867" s="69">
        <v>24585.308639999999</v>
      </c>
      <c r="L867" s="69">
        <v>24585.308639999999</v>
      </c>
      <c r="M867" s="69">
        <v>0</v>
      </c>
      <c r="N867" s="23"/>
      <c r="O867" s="23"/>
      <c r="P867" s="23"/>
      <c r="Q867" s="23"/>
    </row>
    <row r="868" spans="1:17" ht="15" x14ac:dyDescent="0.3">
      <c r="A868" s="23"/>
      <c r="B868" s="22"/>
      <c r="C868" s="22"/>
      <c r="D868" s="13"/>
      <c r="E868" s="24"/>
      <c r="F868" s="13"/>
      <c r="G868" s="13"/>
      <c r="H868" s="13"/>
      <c r="I868" s="71" t="s">
        <v>2487</v>
      </c>
      <c r="J868" s="72" t="s">
        <v>2488</v>
      </c>
      <c r="K868" s="69">
        <v>143905.77770499999</v>
      </c>
      <c r="L868" s="69">
        <v>146709.77770499999</v>
      </c>
      <c r="M868" s="69">
        <v>2804</v>
      </c>
      <c r="N868" s="23"/>
      <c r="O868" s="23"/>
      <c r="P868" s="23"/>
      <c r="Q868" s="23"/>
    </row>
    <row r="869" spans="1:17" ht="15" x14ac:dyDescent="0.3">
      <c r="A869" s="23"/>
      <c r="B869" s="22"/>
      <c r="C869" s="22"/>
      <c r="D869" s="13"/>
      <c r="E869" s="24"/>
      <c r="F869" s="13"/>
      <c r="G869" s="13"/>
      <c r="H869" s="13"/>
      <c r="I869" s="71" t="s">
        <v>2489</v>
      </c>
      <c r="J869" s="72" t="s">
        <v>2490</v>
      </c>
      <c r="K869" s="69">
        <v>1599.2186999999999</v>
      </c>
      <c r="L869" s="69">
        <v>1599.2186999999999</v>
      </c>
      <c r="M869" s="69">
        <v>0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106">
        <v>30</v>
      </c>
      <c r="F870" s="107" t="s">
        <v>1630</v>
      </c>
      <c r="G870" s="107"/>
      <c r="H870" s="107"/>
      <c r="I870" s="109"/>
      <c r="J870" s="110"/>
      <c r="K870" s="111">
        <v>42033.1</v>
      </c>
      <c r="L870" s="111">
        <v>42033.1</v>
      </c>
      <c r="M870" s="111">
        <v>0</v>
      </c>
      <c r="N870" s="23"/>
      <c r="O870" s="23"/>
      <c r="P870" s="23"/>
      <c r="Q870" s="23"/>
    </row>
    <row r="871" spans="1:17" ht="15" x14ac:dyDescent="0.3">
      <c r="A871" s="23"/>
      <c r="B871" s="22"/>
      <c r="C871" s="22"/>
      <c r="D871" s="13"/>
      <c r="E871" s="24"/>
      <c r="F871" s="13"/>
      <c r="G871" s="90" t="s">
        <v>1632</v>
      </c>
      <c r="H871" s="90"/>
      <c r="I871" s="90"/>
      <c r="J871" s="98"/>
      <c r="K871" s="99">
        <v>42033.1</v>
      </c>
      <c r="L871" s="99">
        <v>42033.1</v>
      </c>
      <c r="M871" s="99">
        <v>0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4"/>
      <c r="F872" s="13"/>
      <c r="G872" s="13"/>
      <c r="H872" s="26" t="s">
        <v>1632</v>
      </c>
      <c r="I872" s="112"/>
      <c r="J872" s="113"/>
      <c r="K872" s="114">
        <v>42033.1</v>
      </c>
      <c r="L872" s="114">
        <v>42033.1</v>
      </c>
      <c r="M872" s="114">
        <v>0</v>
      </c>
      <c r="N872" s="23"/>
      <c r="O872" s="23"/>
      <c r="P872" s="23"/>
      <c r="Q872" s="23"/>
    </row>
    <row r="873" spans="1:17" ht="15" x14ac:dyDescent="0.3">
      <c r="A873" s="23"/>
      <c r="B873" s="22"/>
      <c r="C873" s="22"/>
      <c r="D873" s="13"/>
      <c r="E873" s="24"/>
      <c r="F873" s="13"/>
      <c r="G873" s="13"/>
      <c r="H873" s="13"/>
      <c r="I873" s="71" t="s">
        <v>2491</v>
      </c>
      <c r="J873" s="72" t="s">
        <v>2492</v>
      </c>
      <c r="K873" s="69">
        <v>42033.1</v>
      </c>
      <c r="L873" s="69">
        <v>42033.1</v>
      </c>
      <c r="M873" s="69">
        <v>0</v>
      </c>
      <c r="N873" s="23"/>
      <c r="O873" s="23"/>
      <c r="P873" s="23"/>
      <c r="Q873" s="23"/>
    </row>
    <row r="874" spans="1:17" ht="15" x14ac:dyDescent="0.3">
      <c r="A874" s="23"/>
      <c r="B874" s="22"/>
      <c r="C874" s="22"/>
      <c r="D874" s="13"/>
      <c r="E874" s="106">
        <v>34</v>
      </c>
      <c r="F874" s="107" t="s">
        <v>1631</v>
      </c>
      <c r="G874" s="107"/>
      <c r="H874" s="107"/>
      <c r="I874" s="109"/>
      <c r="J874" s="110"/>
      <c r="K874" s="111">
        <v>54216.5</v>
      </c>
      <c r="L874" s="111">
        <v>54216.5</v>
      </c>
      <c r="M874" s="111">
        <v>0</v>
      </c>
      <c r="N874" s="23"/>
      <c r="O874" s="23"/>
      <c r="P874" s="23"/>
      <c r="Q874" s="23"/>
    </row>
    <row r="875" spans="1:17" ht="15" x14ac:dyDescent="0.3">
      <c r="A875" s="23"/>
      <c r="B875" s="22"/>
      <c r="C875" s="22"/>
      <c r="D875" s="13"/>
      <c r="E875" s="24"/>
      <c r="F875" s="13"/>
      <c r="G875" s="90" t="s">
        <v>1632</v>
      </c>
      <c r="H875" s="90"/>
      <c r="I875" s="90"/>
      <c r="J875" s="98"/>
      <c r="K875" s="99">
        <v>54216.5</v>
      </c>
      <c r="L875" s="99">
        <v>54216.5</v>
      </c>
      <c r="M875" s="99">
        <v>0</v>
      </c>
      <c r="N875" s="23"/>
      <c r="O875" s="23"/>
      <c r="P875" s="23"/>
      <c r="Q875" s="23"/>
    </row>
    <row r="876" spans="1:17" ht="15" x14ac:dyDescent="0.3">
      <c r="A876" s="23"/>
      <c r="B876" s="22"/>
      <c r="C876" s="22"/>
      <c r="D876" s="13"/>
      <c r="E876" s="24"/>
      <c r="F876" s="13"/>
      <c r="G876" s="13"/>
      <c r="H876" s="26" t="s">
        <v>1632</v>
      </c>
      <c r="I876" s="112"/>
      <c r="J876" s="113"/>
      <c r="K876" s="114">
        <v>54216.5</v>
      </c>
      <c r="L876" s="114">
        <v>54216.5</v>
      </c>
      <c r="M876" s="114">
        <v>0</v>
      </c>
      <c r="N876" s="23"/>
      <c r="O876" s="23"/>
      <c r="P876" s="23"/>
      <c r="Q876" s="23"/>
    </row>
    <row r="877" spans="1:17" ht="15" x14ac:dyDescent="0.3">
      <c r="A877" s="23"/>
      <c r="B877" s="22"/>
      <c r="C877" s="22"/>
      <c r="D877" s="13"/>
      <c r="E877" s="24"/>
      <c r="F877" s="13"/>
      <c r="G877" s="13"/>
      <c r="H877" s="13"/>
      <c r="I877" s="71" t="s">
        <v>2493</v>
      </c>
      <c r="J877" s="72" t="s">
        <v>2494</v>
      </c>
      <c r="K877" s="69">
        <v>54216.5</v>
      </c>
      <c r="L877" s="69">
        <v>54216.5</v>
      </c>
      <c r="M877" s="69">
        <v>0</v>
      </c>
      <c r="N877" s="23"/>
      <c r="O877" s="23"/>
      <c r="P877" s="23"/>
      <c r="Q877" s="23"/>
    </row>
    <row r="878" spans="1:17" ht="15" x14ac:dyDescent="0.3">
      <c r="A878" s="23"/>
      <c r="B878" s="22"/>
      <c r="C878" s="22"/>
      <c r="D878" s="91" t="s">
        <v>1620</v>
      </c>
      <c r="E878" s="100"/>
      <c r="F878" s="91"/>
      <c r="G878" s="91"/>
      <c r="H878" s="91"/>
      <c r="I878" s="103"/>
      <c r="J878" s="104"/>
      <c r="K878" s="105">
        <v>98448.077831000002</v>
      </c>
      <c r="L878" s="105">
        <v>98448.077831000002</v>
      </c>
      <c r="M878" s="105">
        <v>0</v>
      </c>
      <c r="N878" s="23"/>
      <c r="O878" s="23"/>
      <c r="P878" s="23"/>
      <c r="Q878" s="23"/>
    </row>
    <row r="879" spans="1:17" ht="15" x14ac:dyDescent="0.3">
      <c r="A879" s="23"/>
      <c r="B879" s="22"/>
      <c r="C879" s="22"/>
      <c r="D879" s="13"/>
      <c r="E879" s="106">
        <v>52</v>
      </c>
      <c r="F879" s="107" t="s">
        <v>1621</v>
      </c>
      <c r="G879" s="107"/>
      <c r="H879" s="107"/>
      <c r="I879" s="107"/>
      <c r="J879" s="108"/>
      <c r="K879" s="31">
        <v>80887.329566</v>
      </c>
      <c r="L879" s="31">
        <v>80887.329566</v>
      </c>
      <c r="M879" s="31">
        <v>0</v>
      </c>
      <c r="N879" s="23"/>
      <c r="O879" s="23"/>
      <c r="P879" s="23"/>
      <c r="Q879" s="23"/>
    </row>
    <row r="880" spans="1:17" ht="15" x14ac:dyDescent="0.3">
      <c r="A880" s="23"/>
      <c r="B880" s="22"/>
      <c r="C880" s="22"/>
      <c r="D880" s="13"/>
      <c r="E880" s="24"/>
      <c r="F880" s="13"/>
      <c r="G880" s="90" t="s">
        <v>16</v>
      </c>
      <c r="H880" s="90"/>
      <c r="I880" s="90"/>
      <c r="J880" s="98"/>
      <c r="K880" s="99">
        <v>80887.329566</v>
      </c>
      <c r="L880" s="99">
        <v>80887.329566</v>
      </c>
      <c r="M880" s="99">
        <v>0</v>
      </c>
      <c r="N880" s="23"/>
      <c r="O880" s="23"/>
      <c r="P880" s="23"/>
      <c r="Q880" s="23"/>
    </row>
    <row r="881" spans="1:17" ht="15" x14ac:dyDescent="0.3">
      <c r="A881" s="23"/>
      <c r="B881" s="22"/>
      <c r="C881" s="22"/>
      <c r="D881" s="13"/>
      <c r="E881" s="24"/>
      <c r="F881" s="13"/>
      <c r="G881" s="13"/>
      <c r="H881" s="26" t="s">
        <v>17</v>
      </c>
      <c r="I881" s="112"/>
      <c r="J881" s="113"/>
      <c r="K881" s="114">
        <v>80887.329566</v>
      </c>
      <c r="L881" s="114">
        <v>80887.329566</v>
      </c>
      <c r="M881" s="114">
        <v>0</v>
      </c>
      <c r="N881" s="23"/>
      <c r="O881" s="23"/>
      <c r="P881" s="23"/>
      <c r="Q881" s="23"/>
    </row>
    <row r="882" spans="1:17" ht="15" x14ac:dyDescent="0.3">
      <c r="A882" s="23"/>
      <c r="B882" s="22"/>
      <c r="C882" s="22"/>
      <c r="D882" s="13"/>
      <c r="E882" s="24"/>
      <c r="F882" s="13"/>
      <c r="G882" s="13"/>
      <c r="H882" s="13"/>
      <c r="I882" s="71" t="s">
        <v>1692</v>
      </c>
      <c r="J882" s="72" t="s">
        <v>2423</v>
      </c>
      <c r="K882" s="69">
        <v>80887.329566</v>
      </c>
      <c r="L882" s="69">
        <v>80887.329566</v>
      </c>
      <c r="M882" s="69">
        <v>0</v>
      </c>
      <c r="N882" s="23"/>
      <c r="O882" s="23"/>
      <c r="P882" s="23"/>
      <c r="Q882" s="23"/>
    </row>
    <row r="883" spans="1:17" ht="15" x14ac:dyDescent="0.3">
      <c r="A883" s="23"/>
      <c r="B883" s="22"/>
      <c r="C883" s="22"/>
      <c r="D883" s="13"/>
      <c r="E883" s="106">
        <v>53</v>
      </c>
      <c r="F883" s="107" t="s">
        <v>1624</v>
      </c>
      <c r="G883" s="107"/>
      <c r="H883" s="107"/>
      <c r="I883" s="109"/>
      <c r="J883" s="110"/>
      <c r="K883" s="111">
        <v>17560.748264999998</v>
      </c>
      <c r="L883" s="111">
        <v>17560.748264999998</v>
      </c>
      <c r="M883" s="111">
        <v>0</v>
      </c>
      <c r="N883" s="23"/>
      <c r="O883" s="23"/>
      <c r="P883" s="23"/>
      <c r="Q883" s="23"/>
    </row>
    <row r="884" spans="1:17" ht="15" x14ac:dyDescent="0.3">
      <c r="A884" s="23"/>
      <c r="B884" s="22"/>
      <c r="C884" s="22"/>
      <c r="D884" s="13"/>
      <c r="E884" s="24"/>
      <c r="F884" s="13"/>
      <c r="G884" s="90" t="s">
        <v>16</v>
      </c>
      <c r="H884" s="90"/>
      <c r="I884" s="90"/>
      <c r="J884" s="98"/>
      <c r="K884" s="99">
        <v>17560.748264999998</v>
      </c>
      <c r="L884" s="99">
        <v>17560.748264999998</v>
      </c>
      <c r="M884" s="99">
        <v>0</v>
      </c>
      <c r="N884" s="23"/>
      <c r="O884" s="23"/>
      <c r="P884" s="23"/>
      <c r="Q884" s="23"/>
    </row>
    <row r="885" spans="1:17" ht="15" x14ac:dyDescent="0.3">
      <c r="A885" s="23"/>
      <c r="B885" s="22"/>
      <c r="C885" s="22"/>
      <c r="D885" s="13"/>
      <c r="E885" s="24"/>
      <c r="F885" s="13"/>
      <c r="G885" s="13"/>
      <c r="H885" s="26" t="s">
        <v>17</v>
      </c>
      <c r="I885" s="112"/>
      <c r="J885" s="113"/>
      <c r="K885" s="114">
        <v>49.253888000000003</v>
      </c>
      <c r="L885" s="114">
        <v>49.253888000000003</v>
      </c>
      <c r="M885" s="114">
        <v>0</v>
      </c>
      <c r="N885" s="23"/>
      <c r="O885" s="23"/>
      <c r="P885" s="23"/>
      <c r="Q885" s="23"/>
    </row>
    <row r="886" spans="1:17" ht="30" x14ac:dyDescent="0.3">
      <c r="A886" s="23"/>
      <c r="B886" s="22"/>
      <c r="C886" s="22"/>
      <c r="D886" s="13"/>
      <c r="E886" s="24"/>
      <c r="F886" s="13"/>
      <c r="G886" s="13"/>
      <c r="H886" s="13"/>
      <c r="I886" s="71" t="s">
        <v>2433</v>
      </c>
      <c r="J886" s="72" t="s">
        <v>2434</v>
      </c>
      <c r="K886" s="69">
        <v>49.253888000000003</v>
      </c>
      <c r="L886" s="69">
        <v>49.253888000000003</v>
      </c>
      <c r="M886" s="69">
        <v>0</v>
      </c>
      <c r="N886" s="23"/>
      <c r="O886" s="23"/>
      <c r="P886" s="23"/>
      <c r="Q886" s="23"/>
    </row>
    <row r="887" spans="1:17" ht="15" x14ac:dyDescent="0.3">
      <c r="A887" s="23"/>
      <c r="B887" s="22"/>
      <c r="C887" s="22"/>
      <c r="D887" s="13"/>
      <c r="E887" s="24"/>
      <c r="F887" s="13"/>
      <c r="G887" s="13"/>
      <c r="H887" s="26" t="s">
        <v>1665</v>
      </c>
      <c r="I887" s="115"/>
      <c r="J887" s="116"/>
      <c r="K887" s="117">
        <v>17511.494376999999</v>
      </c>
      <c r="L887" s="117">
        <v>17511.494376999999</v>
      </c>
      <c r="M887" s="117">
        <v>0</v>
      </c>
      <c r="N887" s="23"/>
      <c r="O887" s="23"/>
      <c r="P887" s="23"/>
      <c r="Q887" s="23"/>
    </row>
    <row r="888" spans="1:17" ht="15" x14ac:dyDescent="0.3">
      <c r="A888" s="23"/>
      <c r="B888" s="22"/>
      <c r="C888" s="22"/>
      <c r="D888" s="13"/>
      <c r="E888" s="24"/>
      <c r="F888" s="13"/>
      <c r="G888" s="13"/>
      <c r="H888" s="13"/>
      <c r="I888" s="71" t="s">
        <v>1666</v>
      </c>
      <c r="J888" s="72" t="s">
        <v>1718</v>
      </c>
      <c r="K888" s="69">
        <v>17511.494376999999</v>
      </c>
      <c r="L888" s="69">
        <v>17511.494376999999</v>
      </c>
      <c r="M888" s="69">
        <v>0</v>
      </c>
      <c r="N888" s="23"/>
      <c r="O888" s="23"/>
      <c r="P888" s="23"/>
      <c r="Q888" s="23"/>
    </row>
    <row r="889" spans="1:17" ht="7.5" customHeight="1" x14ac:dyDescent="0.3">
      <c r="A889" s="23"/>
      <c r="B889" s="22"/>
      <c r="C889" s="22"/>
      <c r="D889" s="13"/>
      <c r="E889" s="24"/>
      <c r="F889" s="13"/>
      <c r="G889" s="13"/>
      <c r="H889" s="13"/>
      <c r="I889" s="13"/>
      <c r="J889" s="14"/>
      <c r="K889" s="15"/>
      <c r="L889" s="15"/>
      <c r="M889" s="15"/>
      <c r="N889" s="23"/>
      <c r="O889" s="23"/>
      <c r="P889" s="23"/>
      <c r="Q889" s="23"/>
    </row>
    <row r="890" spans="1:17" s="1" customFormat="1" ht="20.100000000000001" customHeight="1" x14ac:dyDescent="0.25">
      <c r="A890" s="22"/>
      <c r="B890" s="74" t="s">
        <v>11</v>
      </c>
      <c r="C890" s="74"/>
      <c r="D890" s="74"/>
      <c r="E890" s="74"/>
      <c r="F890" s="74"/>
      <c r="G890" s="74"/>
      <c r="H890" s="74"/>
      <c r="I890" s="74"/>
      <c r="J890" s="73"/>
      <c r="K890" s="73">
        <v>624976.74801400001</v>
      </c>
      <c r="L890" s="73">
        <v>631097.23059450986</v>
      </c>
      <c r="M890" s="73">
        <f>+L890-K890</f>
        <v>6120.4825805098517</v>
      </c>
      <c r="N890" s="15"/>
      <c r="O890" s="15"/>
      <c r="P890" s="15"/>
      <c r="Q890" s="15"/>
    </row>
    <row r="891" spans="1:17" ht="15" x14ac:dyDescent="0.3">
      <c r="A891" s="23"/>
      <c r="B891" s="23"/>
      <c r="C891" s="23"/>
      <c r="D891" s="33"/>
      <c r="E891" s="33"/>
      <c r="F891" s="33"/>
      <c r="G891" s="33"/>
      <c r="H891" s="70" t="s">
        <v>12</v>
      </c>
      <c r="I891" s="70"/>
      <c r="J891" s="70"/>
      <c r="K891" s="67">
        <v>22667.853631000002</v>
      </c>
      <c r="L891" s="67">
        <v>22593.369850779964</v>
      </c>
      <c r="M891" s="67">
        <f>+L891-K891</f>
        <v>-74.48378022003817</v>
      </c>
      <c r="N891" s="23"/>
      <c r="O891" s="23"/>
      <c r="P891" s="23"/>
      <c r="Q891" s="23"/>
    </row>
    <row r="892" spans="1:17" ht="15" x14ac:dyDescent="0.3">
      <c r="A892" s="23"/>
      <c r="B892" s="23"/>
      <c r="C892" s="23"/>
      <c r="D892" s="33"/>
      <c r="E892" s="33"/>
      <c r="F892" s="33"/>
      <c r="G892" s="33"/>
      <c r="H892" s="70" t="s">
        <v>13</v>
      </c>
      <c r="I892" s="70"/>
      <c r="J892" s="70"/>
      <c r="K892" s="69">
        <v>602308.89438299998</v>
      </c>
      <c r="L892" s="69">
        <v>608503.86074372998</v>
      </c>
      <c r="M892" s="69">
        <f>+L892-K892</f>
        <v>6194.9663607300026</v>
      </c>
      <c r="N892" s="23"/>
      <c r="O892" s="23"/>
      <c r="P892" s="23"/>
      <c r="Q892" s="23"/>
    </row>
    <row r="893" spans="1:17" ht="7.5" customHeight="1" thickBot="1" x14ac:dyDescent="0.35">
      <c r="A893" s="12"/>
      <c r="B893" s="16"/>
      <c r="C893" s="16"/>
      <c r="D893" s="16"/>
      <c r="E893" s="16"/>
      <c r="F893" s="17"/>
      <c r="G893" s="17"/>
      <c r="H893" s="17"/>
      <c r="I893" s="17"/>
      <c r="J893" s="17"/>
      <c r="K893" s="18"/>
      <c r="L893" s="18"/>
      <c r="M893" s="18"/>
      <c r="N893" s="12"/>
      <c r="O893" s="12"/>
      <c r="P893" s="12"/>
      <c r="Q893" s="12"/>
    </row>
    <row r="894" spans="1:17" ht="15" x14ac:dyDescent="0.3">
      <c r="A894" s="12"/>
      <c r="B894" s="8" t="s">
        <v>14</v>
      </c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12"/>
      <c r="O894" s="12"/>
      <c r="P894" s="12"/>
      <c r="Q894" s="12"/>
    </row>
    <row r="895" spans="1:17" ht="15" x14ac:dyDescent="0.3">
      <c r="A895" s="12"/>
      <c r="B895" s="8" t="s">
        <v>15</v>
      </c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12"/>
      <c r="O895" s="12"/>
      <c r="P895" s="12"/>
      <c r="Q895" s="12"/>
    </row>
    <row r="896" spans="1:17" ht="15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19"/>
      <c r="K896" s="8"/>
      <c r="L896" s="8"/>
      <c r="M896" s="8"/>
      <c r="N896" s="12"/>
      <c r="O896" s="12"/>
      <c r="P896" s="12"/>
      <c r="Q896" s="12"/>
    </row>
    <row r="897" spans="1:17" ht="15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19"/>
      <c r="K897" s="8"/>
      <c r="L897" s="8"/>
      <c r="M897" s="8"/>
      <c r="N897" s="12"/>
      <c r="O897" s="12"/>
      <c r="P897" s="12"/>
      <c r="Q897" s="12"/>
    </row>
    <row r="898" spans="1:17" ht="15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19"/>
      <c r="K898" s="8"/>
      <c r="L898" s="8"/>
      <c r="M898" s="8"/>
      <c r="N898" s="12"/>
      <c r="O898" s="12"/>
      <c r="P898" s="12"/>
      <c r="Q898" s="12"/>
    </row>
    <row r="899" spans="1:17" ht="15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19"/>
      <c r="K899" s="8"/>
      <c r="L899" s="8"/>
      <c r="M899" s="8"/>
      <c r="N899" s="12"/>
      <c r="O899" s="12"/>
      <c r="P899" s="12"/>
      <c r="Q899" s="12"/>
    </row>
    <row r="900" spans="1:17" ht="15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19"/>
      <c r="K900" s="8"/>
      <c r="L900" s="8"/>
      <c r="M900" s="8"/>
      <c r="N900" s="12"/>
      <c r="O900" s="12"/>
      <c r="P900" s="12"/>
      <c r="Q900" s="12"/>
    </row>
    <row r="901" spans="1:17" ht="15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19"/>
      <c r="K901" s="8"/>
      <c r="L901" s="8"/>
      <c r="M901" s="8"/>
      <c r="N901" s="12"/>
      <c r="O901" s="12"/>
      <c r="P901" s="12"/>
      <c r="Q901" s="12"/>
    </row>
    <row r="902" spans="1:17" ht="15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19"/>
      <c r="K902" s="8"/>
      <c r="L902" s="8"/>
      <c r="M902" s="8"/>
      <c r="N902" s="12"/>
      <c r="O902" s="12"/>
      <c r="P902" s="12"/>
      <c r="Q902" s="12"/>
    </row>
  </sheetData>
  <mergeCells count="8">
    <mergeCell ref="F94:J94"/>
    <mergeCell ref="F713:J713"/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2019-07-27T22:28:01Z</cp:lastPrinted>
  <dcterms:created xsi:type="dcterms:W3CDTF">2014-10-23T00:34:21Z</dcterms:created>
  <dcterms:modified xsi:type="dcterms:W3CDTF">2023-07-26T04:06:22Z</dcterms:modified>
</cp:coreProperties>
</file>